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ALVARO.OSPINA\Documents\ANTICORRUPCION\"/>
    </mc:Choice>
  </mc:AlternateContent>
  <xr:revisionPtr revIDLastSave="0" documentId="13_ncr:1_{8DD8FAEB-B501-46EE-B668-1845D14099DF}" xr6:coauthVersionLast="47" xr6:coauthVersionMax="47" xr10:uidLastSave="{00000000-0000-0000-0000-000000000000}"/>
  <bookViews>
    <workbookView xWindow="-120" yWindow="-120" windowWidth="29040" windowHeight="15720" firstSheet="1" activeTab="5" xr2:uid="{00000000-000D-0000-FFFF-FFFF00000000}"/>
  </bookViews>
  <sheets>
    <sheet name="COMP 1 GESTION DE RIESGO" sheetId="1" r:id="rId1"/>
    <sheet name="COMP 2 ANTITRAMITES" sheetId="2" r:id="rId2"/>
    <sheet name="COMP 3 REND CUENTAS" sheetId="3" r:id="rId3"/>
    <sheet name="COMP 4 SERV. AL CIUDAD" sheetId="4" r:id="rId4"/>
    <sheet name="COMP. 5 TRANSP Y ACC INFO" sheetId="5" r:id="rId5"/>
    <sheet name="COMP. 6 CONFLICTO DE INT." sheetId="6" r:id="rId6"/>
    <sheet name="MATRIZ DE RIESGOS CORRUPCION " sheetId="7" r:id="rId7"/>
  </sheets>
  <definedNames>
    <definedName name="_xlnm._FilterDatabase" localSheetId="4" hidden="1">'COMP. 5 TRANSP Y ACC INFO'!$L$1:$L$1002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kltTxsg5GQmo9fDTwFOHT5YPqww=="/>
    </ext>
  </extLst>
</workbook>
</file>

<file path=xl/calcChain.xml><?xml version="1.0" encoding="utf-8"?>
<calcChain xmlns="http://schemas.openxmlformats.org/spreadsheetml/2006/main">
  <c r="L21" i="6" l="1"/>
  <c r="L22" i="6" s="1"/>
  <c r="O21" i="5"/>
  <c r="L20" i="5"/>
  <c r="I20" i="5"/>
  <c r="O15" i="5"/>
  <c r="O10" i="5"/>
  <c r="L10" i="5"/>
  <c r="O9" i="5"/>
  <c r="L9" i="5"/>
  <c r="O8" i="5"/>
</calcChain>
</file>

<file path=xl/sharedStrings.xml><?xml version="1.0" encoding="utf-8"?>
<sst xmlns="http://schemas.openxmlformats.org/spreadsheetml/2006/main" count="1379" uniqueCount="909">
  <si>
    <t>PLAN ANTICORRUPCIÓN Y DE ATENCIÓN AL CIUDADANO 2022</t>
  </si>
  <si>
    <t>Componente 1: Gestión del Riesgo de Corrupción- Mapa de Riesgos de Corrupción</t>
  </si>
  <si>
    <t>Subcomponente</t>
  </si>
  <si>
    <t>Actividades</t>
  </si>
  <si>
    <t>Meta o Producto</t>
  </si>
  <si>
    <t>Responsable</t>
  </si>
  <si>
    <t>Fecha Programada</t>
  </si>
  <si>
    <t>Primer Cuatrimestre</t>
  </si>
  <si>
    <t>Segundo Cuatrimestre</t>
  </si>
  <si>
    <t>Tercer Cuatrimestre</t>
  </si>
  <si>
    <t>Evidencia</t>
  </si>
  <si>
    <t>% de avance</t>
  </si>
  <si>
    <t>Observaciones</t>
  </si>
  <si>
    <t>Subcomponente/
Proceso 1
Política de Administración de Riesgos de Corrupción</t>
  </si>
  <si>
    <t>Fortalecer y Promover la cultura del Mejoramiento Continuo en la administración de los riesgos en cada proceso y cada dependencia bajo la metodología de la Función Publica
Prestar apoyo y acompañamiento en la construcción de la Política de administración de Riesgos, si es requerido por la alta Dirección</t>
  </si>
  <si>
    <t>Actualizar y revisar permanentemente los Instrumentos de Gestión (mapa de riesgos de corrupción, etc. si así lo amerita</t>
  </si>
  <si>
    <t>Líder del Proceso</t>
  </si>
  <si>
    <t>01/02/2022 al 31/12/2022</t>
  </si>
  <si>
    <t>La Oficina de Planeación y Sistemas, con el fin de fortalecer y promover la cultura del mejoramiento continuo se actualizaron los diferentes instrumenos de gestión y se solializaron mediante la Nota Interna OPS.1.6- 173 -2022 remitido por correo electronico a todas las dependencias de la Cámara con el asunto Socialización de los Planes y Manuales aprobados en el Comité Institucional de Gestión y 
Desempeño Vigencia 2022.</t>
  </si>
  <si>
    <t xml:space="preserve">Acorde la información suministrada por la dependencias, se visualiza la actualización de los intrumentos de gestión de la entidad y su debida socialización, implementación y publicación, dando cumplimiento en el primer cuatrimestre a las actividades establecidas </t>
  </si>
  <si>
    <t>En el marco de la segunda línea de defensa y la implementación gradual del MIPG, la Oficina de Planeación y Sistemas viene realizando diferentes actividades en pro de fortalecer y promover principio de mejora continua en la Entidad, en ese orden de ideas, se relacionan algunas a actividades a continuación:
 Realizó Capacitación Virtual sobre la Administración del Riesgo, la cual fue reprogramada para el día miércoles 24 de agosto del 2022 a las 10:30 am.
 Se actualizaron diferentes instrumentos de gestión en el comité Institucional de Gestión y Desempeño realizado el 12 de mayo del año y se socializaron mediante nota interna No. OPS.1.6- 1651 -2022 de Fecha: 19 de julio de 2022, así mismos se realizaron píldoras alusivas a los controles.
 Prestó apoyo y acompañamiento a la Oficina Coordinadora de Control Interno en la actualización de la Política de Administración de Riesgos.
 Realizó píldoras ó Tips alusivas a los procedimientos y a los controles en las matrices de riesgos, planes y proyectos que nos sirven como antídoto para avanzar con el cumplimiento de los objetivos y metas Institucionales, entre otras que se adjunta en la carpeta denominada componente1 actividad 1.1 gestión de riesgos-fortalecimiento y sus hojas de control.</t>
  </si>
  <si>
    <t xml:space="preserve">Acorde la información suministrada por la dependencia, se visualiza las capacitaciónes y el fortalecimiento del mejoramiento continuo en la actualización de los instrumentos de gestión de la entidad y su debida socialización, implementación y publicación, dando cumplimiento en el Segundo cuatrimestre a las actividades establecidas </t>
  </si>
  <si>
    <t>Se reporta por parte la oficina encargada: que en le marco de la segunda linea de defensa y la implementacion gradual del MIPG y el MECI, se vienen realizando diferentes actividades en pro de fortaleces y promover principio de mejora continua en la entidad, en ese orden de ideas, se relaciones algunas actividades a continuacion: 
Se actualizaron diferentes instrumentos de gestion en el comite insitucional de gestion y desempeño realizado 6 de diciembre y se socializacion mediante nota interna 2382, del 1 de dciembre, asi mismo se realizaron pildoras alusivas a los controles.
Se socializó mediante norta irnetar 2339 de 25 de noviembre el link de ubicacion en la pagina web los instrumentos de gestion, como manuales, planes, procedimientos e indicadores entre otros.
se realizaron mesas de trabajo con los lideres de procesos y se actualizaron los mapas de riesgos.
Se socializó el instructivo documental a los lideres de procesos mediante correo del 14 de octubre y 18 de noviembre.</t>
  </si>
  <si>
    <t>Una vez se verifica la informacion reportada, se evidencia el cumplimiento de la actividad.</t>
  </si>
  <si>
    <t>Subcomponente/
Proceso 2
Construcción del Mapa de Riesgos de Corrupción</t>
  </si>
  <si>
    <t>Actualizar el Mapa de Riesgos Institucionales (Gestión, digital, corrupción)) y el Plan Anticorrupción y Atención al Ciudadano</t>
  </si>
  <si>
    <t>Documentos Actualizados</t>
  </si>
  <si>
    <t>01/01/2022 al 01/31/2022</t>
  </si>
  <si>
    <t>1. Plan anticorrupcion y de atención al ciudadano 2022.
2. Mapas de riesgos digitales 2022.
3. Mapas de riesgos de corrupción 2022.
4. Mapas de riesgos de gestión 2022.</t>
  </si>
  <si>
    <t xml:space="preserve">Revisada las documentos enviados se evidenció que estos se encuentran actualizados. </t>
  </si>
  <si>
    <t>La actividad se encuentra cumplida de acuerdo a la información consignada en el seguimiento del 30 de abril de 2022</t>
  </si>
  <si>
    <t>Publicar los Documentos PAAC y Mapa de riesgos de Corrupción a través de la Página WEB</t>
  </si>
  <si>
    <t>Documentos Publicados en la Página WEB</t>
  </si>
  <si>
    <t xml:space="preserve">Revisada la página web de la entidad se evidencia que los documentos aportados como evidencia se encuentran publicados en la página web.
https://www.camara.gov.co/mapa-de-riesgos. </t>
  </si>
  <si>
    <t>Subcomponente/
Proceso 3
Consulta y divulgación</t>
  </si>
  <si>
    <t>Divulgación por cualquiera de los diferentes medios de comunicación los Mapas y planes elaborados</t>
  </si>
  <si>
    <t>Dar a conocer el Mapa de Riesgo, Plan Anticorrupción y Atención al Ciudadano a los diferentes líderes de los Procesos. (oficios, correos electrónicos)</t>
  </si>
  <si>
    <t>01/02/2022 al 18/03/2022</t>
  </si>
  <si>
    <t>Mediante la Nota Interna OPS.1.6- 173 -2022 remitido por correo electronico a todas las dependencias de la Cámara con el asunto Socialización de los Planes y Manuales aprobados en el Comité Institucional de Gestión y 
Desempeño Vigencia 2022.
Envían evidencias de los pantallazso de los correos electronicos</t>
  </si>
  <si>
    <t>De acuerdo a la descripción y revisión de las evidencias se pudo establecer que que fueron divulgados estos documentos a todos los funcionarios y también se realizó la publicación en la página de la entidad.</t>
  </si>
  <si>
    <t>Subcomponente/
Proceso 4
Monitoreo o Revisión</t>
  </si>
  <si>
    <t>Hacer Monitoreo y revisión permanente del cumplimiento de las actividades propuestas en la Matriz de riesgos de Corrupción</t>
  </si>
  <si>
    <t>Notificación a los responsables</t>
  </si>
  <si>
    <t>La Oficina de Planeación y Sistemas realizó comunicación a los líderes de los procesos mediante correo electónico, con el fin de realizar el monitoreo a los riesgos mediante una serie de interrogantes  y se socializaron pildoras alusivas a los riesgos.
Envían las evidencias de los correos y de la socialización de las pildoras</t>
  </si>
  <si>
    <t xml:space="preserve">Conforme a la información suministrada por la dependencia , se pudo encontrar: 
- Cuestionario de materialización del riesgo y actividades tendientes a la disminución del mismo diridigo mediante correo electronico a los lideres responsables.
- Correos electronicos informando y solicitando el monitoreo y seguimiento al cumplimiento de las gestiones propuestas en los mapas de riesgos.
- Respuestas emitidas por la dependencias a la información y cuestionario solicitad.
Información que permite concluir que no se ha llevado a cabo la materialización de ningun riesgo, controlandose los mismos.
Una vez se verifica la información suministrada por la dependencia encargada, encontramos que para la fecha de reporte del avance, se ha llevado a cabo el cumplimiento de la actividad propuesta.
</t>
  </si>
  <si>
    <t>La Oficina de Planeación y Sistemas realizó acciones en el marco de las actividades de monitoreo a los riesgos de corrupción las cuales se describen a continuación:
 Comunico ó notifico a los líderes de proceso mediante correos electrónicos del 10 de junio y nota interna ops 1.6.1338 del 10 de junio, con el fin de realizar el monitoreo a los riesgos mediante una serie de interrogantes como son: ¿si algún riesgo ha sido materializado, ¿si los controles diseñados han sido efectivos y apropiados? ¿En el proceso de su competencia ha existido algún riesgo de fraude?, ¿El control tiene un periodo definido para su ejecución? Entre otros como se adjuntan en la carpeta comprimida denominada componente1 actividad 1.4 gestión de riesgos-Monitoreo y su hoja de control respectiva, PÍLDORA los procesos y procedi- Manual
 Se socializaron píldoras alusivas a los riesgos, con el fin de que los diferentes líderes de proceso realizaran los controles necesarios en relación a sus riesgos.
 En ese orden de ideas, se determinó que se había materializado un riesgo identificado como obras locativas, el cual fue informado a la Oficina de Control Interno y a la Dirección Administrativa. ops 1.6 1567 del 08 de julio, así mismo, se informó a la División de Servicios cual era el rocedimiento a seguir.</t>
  </si>
  <si>
    <t>Una vez se verifica la información suministrada por la dependencia encargada, encontramos que para la fecha de reporte del avance, se ha llevado a cabo el cumplimiento de la actividad propuesta.</t>
  </si>
  <si>
    <t>La Oficina de Planeación y Sistemas, mediante email del 9 de septiembre y del 16 de noviembre de 2022, realizó   el monitoreo y evaluación de los riesgos dirigido a los líderes del proceso,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Adjunto como evidencia el correo email del 9 de septiembre y del 16 de noviembre de 2022</t>
  </si>
  <si>
    <t>Subcomponente/
Proceso 5
Seguimiento</t>
  </si>
  <si>
    <t>Corresponde a la oficina de Control Interno según la metodología (Decreto 124-2016).</t>
  </si>
  <si>
    <t>Informe de Seguimiento</t>
  </si>
  <si>
    <t>Coordinador de Control Interno</t>
  </si>
  <si>
    <t>01/01/2022 al 31/12/2022</t>
  </si>
  <si>
    <t>Se realizó el primer informe de seguimiento al plan anticorrupcion con corte al 30 de abril. Publicado el 13 de mayo de 2022</t>
  </si>
  <si>
    <t>Publicación en la página web de la entidad.</t>
  </si>
  <si>
    <t>Se realizó el segundo informe de seguimiento al plan anticorrupcion con corte al 31 de agosto. Publicado el 14 de septiembre de 2022</t>
  </si>
  <si>
    <t>Se realizó publicación del tercer informe de seguimiento al plan anticorrupción con corte al 31 de diciembre de 2022 y se publica el 16 de enero de 2023</t>
  </si>
  <si>
    <t>Componente 3: Rendición de Cuentas (R de C)</t>
  </si>
  <si>
    <t>Subcomponente 1. Información de calidad y en lenguaje comprensible</t>
  </si>
  <si>
    <t>. Promoción y socialización del procedimiento de R de C de la Corporación</t>
  </si>
  <si>
    <t>Elaboración de circular en la cual se sensibilice sobre la importancia de llevar a cabo la audiencia pública y/u otras actividades de la R de C entre las dependencias de la entidad.</t>
  </si>
  <si>
    <t>Presidencia</t>
  </si>
  <si>
    <t>No reportan avances. La actividad se encuentra en ejecución</t>
  </si>
  <si>
    <t xml:space="preserve">No reportan avance de la actividad.
EN EJECUCION
</t>
  </si>
  <si>
    <t xml:space="preserve">No reportan avance de la actividad.
Se vence el 1 de septiembre. EN EJECUCION
</t>
  </si>
  <si>
    <t>Se allega por parte de la Presidencia, la Directiva No. 1 del 1 de septiembre, mediante la cual se socializa el proceso de la rendicion de cuentas.
Socializacion en directriz documento PDF.</t>
  </si>
  <si>
    <t>Una vez se verifica la información suministrada, se evidencia el cumplimiento de la actividad.</t>
  </si>
  <si>
    <t>Promoción y socialización del procedimiento de R de C de los Congresistas</t>
  </si>
  <si>
    <t>Elaboración de circular y/o directivas en la que se exhorta al cumplimiento de la obligación a presentar informe de gestión anual de los Honorables Representantes</t>
  </si>
  <si>
    <t>Mesa Directiva</t>
  </si>
  <si>
    <t>Se realiza circular de la mesa directiva, en la cual se solicita a los H.R y miembros de las UTL, el informe de gestión o rendición de cuentas de la legislatura 2021-2022.
- socialización en correo corporativo por parte de la oficina de planeación y sistemas
- circular no. 013 de 10 de junio de 2023</t>
  </si>
  <si>
    <t>Se verifica la información reportada, se evidencia el cumplimiento de la actividad.</t>
  </si>
  <si>
    <t>La actividad se encuentra cumplida conforme a la información consignada en el informe del segundo cuatrimestre del 30 de agosto de 2022</t>
  </si>
  <si>
    <t>Definición de metodología y actividades a seguir para la realización de la audiencia pública de R de C.</t>
  </si>
  <si>
    <t>Listados de asistencia y/o actas de reunión. Cronograma de actividades para la realización de la audiencia pública.</t>
  </si>
  <si>
    <t>Presidencia y/o equipo responsable</t>
  </si>
  <si>
    <t>La Presidencia de la Cámara de Representantes, junto con el grupo lider de rendición de cuentas, ha realizado 02 reuniones: 
la primera fue virtual el 10 de marzo de 2022, en la cual se pone a consideración cronograma de actividades (se adjunta pantallazo) y la segunda  el 02 de mayo de 2022, en la cual se socializa el tipo de audiencia a desarrollar y se fijan compromisos.(se anexa PDF de cronograma de actividades y PDFde las actas de reunión).</t>
  </si>
  <si>
    <t xml:space="preserve">Una vez se analiza la información sumistrada por los responsables, se evidencia el cumplimiento de la actividad propuesta de manera extemporanea.
</t>
  </si>
  <si>
    <t>Actualización de la base de datos donde se incluyan los grupos de interés y los representantes de la sociedad civil.</t>
  </si>
  <si>
    <t>Base de datos actualizada.</t>
  </si>
  <si>
    <t>Semestral</t>
  </si>
  <si>
    <t xml:space="preserve">No reportan avance de la actividad
EN EJECUCION
</t>
  </si>
  <si>
    <t xml:space="preserve">Se realizó actualizacion de la bases de datos con el propostio de enviar las invitaciones a las actividades relacionadas con la rendición de cuientas: legislatura, sociedad civil, universidades, entes de control, entidades gubernamentales y prensa 2021-2022.
Envian la base de datos </t>
  </si>
  <si>
    <t>Se verifica la información reportada, se evidencia el cumplimiento de la actividad en el primer semestre.</t>
  </si>
  <si>
    <t>Se realizó actualización de la base de datos, especialmente en lo que corresponde a Ministerios.
Se adjunta la base de datos actualizada y pantallazos de la misma.</t>
  </si>
  <si>
    <t>Subcomponente 2. Diálogo de doble vía con la ciudadanía y sus organizaciones.</t>
  </si>
  <si>
    <t>Actualización anual de la estrategia de comunicación.</t>
  </si>
  <si>
    <t>Diseño e implementación de la estrategia de comunicación que permita la interacción con los grupos de interés y los representantes de la Sociedad civil, acorde a los requerimientos del momento</t>
  </si>
  <si>
    <t>Oficina de Información y Prensa</t>
  </si>
  <si>
    <t>La Oficina de Información y Prensa informan que la estrategia de comunicación para la Rendición de Cuentas 2022 se encuentra en proceso y que esta  pendiente de aprobación por la Presidencia de la Cámara de Representantes.
Adjuntan La Estrategía de Comuniciación</t>
  </si>
  <si>
    <t>Esta actividad establece como meta o producto dos items:
1 - Diseño
2 - Implementación
Analizada la respuesta y evidecnias remitidas por la esta oficina se concluye que hay incumplimiento, toda vez, que el documento no ha sido implementado en la entidad y además, la tarea no se culmino en el término programado.</t>
  </si>
  <si>
    <t>Se envía la ESTRATEGIA DE COMUNICACIÓN  RENDICIÓN DE CUENTAS: “LE  CUMPLIMOS A COLOMBIA” CÁMARA DE 
REPRESENTANTES JULIO 2021-JULIO 2022, la cual fue implementada por la entidad para la audiencia de rendición de cuentas 2022.
Formato PDF contentivo de la estrategia de comunicación.</t>
  </si>
  <si>
    <t xml:space="preserve">Acorde a la información reportada, se evidencia el cumplimiento de la actividad.
</t>
  </si>
  <si>
    <t>Implementación de acciones dirigidas a la construcción y adopción del Sexto Plan de Acción para un Congreso Abierto y Transparente</t>
  </si>
  <si>
    <t>. 
Implementación de acciones dirigida a la construcción y adopción del VI Plan de Acción para un congreso Abierto y transparente en lo que corresponda a actividades de R d C</t>
  </si>
  <si>
    <t>Mesa Directiva y Secretaría General</t>
  </si>
  <si>
    <t>En el proceso de implementación y construcción del 6° Plan de Acción para Un Congreso Abierto y Transparente, la Cámara de Representantes realizo varias actividades, un (01) Taller de incidencia, el cual se llevó a cabo el día once (11) de febrero de 2022 y dos (02) sesiones de cocreación con la ciudadanía los días dieciocho (18) y veinticinco (25) de febrero de 2022, siendo adoptado dicho plan el día dieciséis (26) de marzo de 2022. 
Dentro del componente Ill de Rendición de Cuentas del 6° Plan de Acción para un Congreso Abierto y Transparente, se adoptaron 5 actividades, de las cuales se ha dado cumplimiento a la actividad no. 1 y 3, las demás se encuentran desarrollando.
Anexan: 
1. PDF y enlace de publicación del sexto plan de acción de congreso abierto y transparente.
2. Pantallazos del taller de incidencia, de convocatoria a la ciudadania, de mesas de cocreación y de lanzamiento del plan de acción de congreso abierto.</t>
  </si>
  <si>
    <t>Acorde a la información sumistrada y la revición en la pagina web de la entidad se evidnecia el cumplimiento a la actividad propuesta, en el siguiente link:
https://www.camara.gov.co/sites/default/files/2022-03/6%C2%B0%20PLAN%20DE%20ACCI%C3%93N%20PARA%20UN%20CONGRESO%20ABIERTO%20Y%20TRANSPARENTE_0.pdf</t>
  </si>
  <si>
    <t>Coordinar la logística para la realización del evento de audiencia
pública</t>
  </si>
  <si>
    <t>Cumplimiento de actividades propuestas</t>
  </si>
  <si>
    <t>Oficina de Protocolo</t>
  </si>
  <si>
    <t>No se ha llevado a cabo la Audiencia de Rendición de Cuentas</t>
  </si>
  <si>
    <t>EN EJECUCION</t>
  </si>
  <si>
    <t>La Oficina de Protocolo está a cargo de la coordinación de la logística para la realización del evento de Audiencia Pública de 2022, el cual se realizó el día 15 de junio de 2022. Así, las actividades planteadas para la realización del evento fueron encaminadas en el inicio apoyando en la entrada para el ingreso de la Mesa Directiva e invitados y la respectiva ubicación en el recinto; se apoyó en la verificación del número de personas que asistirían para evitar aglomeraciones y cumplir con los protocolos de bioseguridad; el evento se realizó en el salón Elíptico del Capitolio Nacional y se apoyó protocolariamente de forma general en el evento. Las anteriores actividades se realizaron para que la Audiencia Pública transcurriera de forma exitosa.
Remiten registros fotográficos del apoyo que brindó la Oficina de Protocolo en la logística del evento.</t>
  </si>
  <si>
    <t>Acorde a las evidencias reportadas y revisada la pagina web de la entidad, se encuentra el reglamento para la rendición de cuentas del año 2021-2022, en el cual se vislumbra como fecha para llevar a cabo la misma, el 15 de junio hogaño. A si mismo, se encuentra publicado el resultado de las encuestras aplicadas a la ciudadania referente al tema, junto al informe legislativo y politico consolidado de los años 2021-2022, suscrito por la mesa directiva. por lo anterior, se verifica el canal oficial de youtube de la entidad y se cuenta con el enlace https://www.youtube.com/watch?v=16ZIEHl5BXo&amp;ab_channel=C%C3%A1maradeRepresentantes, mediante el cual se puede verificar que la rendición de cuentas se llevó a cabo en los terminos establecidos.
La actividad propuesta ya se encuentra cumplida.</t>
  </si>
  <si>
    <t>Implementación de las acciones propuestas por la ciudadanía y adoptadas dentro del Sexto Plan de Acción para un Congreso Abierto y Transparente</t>
  </si>
  <si>
    <t>Actualización link de la declaración del conflicto de intereses en la página web y publicación en la gaceta.</t>
  </si>
  <si>
    <t>Secretaria General</t>
  </si>
  <si>
    <t>31-dicIiembre-2022</t>
  </si>
  <si>
    <t>La Secretaria General reporta la actualización link de la declaración del conflicto de intereses en la página web y publicación en la gaceta. Anexo Evidencia: https://www.camara.gov.co/registro-deconflicto-intereses-honorables-representantes</t>
  </si>
  <si>
    <t>Revisada la página web de la entidad se evidencio que no existe información de la vigencia 2022, solo hay publicaciones de la vigencia 2021 y anteriores. Teniendo en cuenta que el término programado de finalizaciónde la actividad es el 31/12/2022, se establece que esta se encuentra en ejecución,  
EN EJECUCION</t>
  </si>
  <si>
    <t>Revisada la página web de la entidad se evidencio que existe el siguiente link: https://www.camara.gov.co/camara/visor?doc=/sites/default/files/2022-07/ACTU%202021-2022.zip, en el cual al visualizar el contenido, se encuentra un total de 123 formatos diligenciados de registro de intereses privados, suscritos por los H.R, todos con fechas del año 2022.</t>
  </si>
  <si>
    <t>La Secretaria General informa que los conflictos de interés se encuentran actualizados en Gaceta
No.1165 de 2022 y las novedades hasta la fecha en Gaceta No. 1218 de 2022 y pueden ser consultados en: https://www.camara.gov.co/registro-de-conflicto-intereses-privados-de-los-honorables-representantes</t>
  </si>
  <si>
    <t>Reivsada la inforamción el página web de la entidad se evidencio que se cumplió con la actividad de publicación en la página y la actualizacion en las gacetas.</t>
  </si>
  <si>
    <t>Consolidación y actualización de los perfiles de los representantes en la página web de la Cámara de Representantes.</t>
  </si>
  <si>
    <t>La Secretaria General informa que la consolidación y actualización de los perfiles de los Representantes en la pagina web
de la Cámara de Representantes. Anexo evidencia en el siguiente link:
https://www.camara.gov.co/representantes</t>
  </si>
  <si>
    <t>Se da por cumplido el 100%, toda vez que durante el cuatrimestre objeto de este seguimiento los perfiles se ecnuentraban actualizados. Es de anotar que en un próximo seguimiento se verificara que se encuentren actualizados con los nuevos perfiles correspondientes a los HH.RR. electos para el periodo 2022-2026,</t>
  </si>
  <si>
    <t>Revisada la página web de la entidad se evidencia que ya se actualizaron los perfiles de los Honorables Representantes electos para el periodo 2022-2026.</t>
  </si>
  <si>
    <t>Subcomponente
 3. Incentivos para motivar la cultura de la Rendición de Cuentas</t>
  </si>
  <si>
    <t>. Promover la importancia del cumplimiento de la Rendición de Cuentas de los Congresistas y la participación ciudadana en la Rendición de Cuentas Institucional</t>
  </si>
  <si>
    <t>Capacitaciones</t>
  </si>
  <si>
    <t>Mesa Directiva / División de Personal</t>
  </si>
  <si>
    <t>Aunque esta oficina evidencio que se realizó una Conferencia virtual de Rendición de cuentas "Importancia para la transparencia y participación ciudadana en la labor legislativa", realizada el 25 de abril a las 10 a.m. de manera virtual, los responsables de la actividad no dieron respuesta al requerimiento de solicitud de información.
EN EJECUCIÓN.</t>
  </si>
  <si>
    <t>Se informa por parte de la división de personal, que se realizó en asocio con la Mesa Directiva la Capacitación de Rendición de Cuentas del Primer semestre-2022.
Reportan formulario de inscripción formato excel
Captura de pantalla de conferencia de rendición de cuentas
Video de la conferencia de la rendición de cuentas.
Conferencia virtual en materia de Rendición de cuentas "Importancia para la transparencia y participación ciudadana en la labor legislativa", realizada el 25 de abril a las 10 a.m., tendiente a fortalecer el cumplimiento de estos procesos en los terminos de ley.
Reportan pantallazo de invitación que fue socializada en la pagina web de la corporación y los pantalazos de la actividad.</t>
  </si>
  <si>
    <t>Se verifica la información reportada, se evidencia el cumplimiento de la actividad, para la fecha del reporte.</t>
  </si>
  <si>
    <t>No envian soportes de la capacitación del segundo semestre 2022.
ACTIVIDAD INCUMPLIDA</t>
  </si>
  <si>
    <t>Entrega de certificados de asistencia y/o cartas de agradecimiento a los que participen de las diferentes actividades programadas de R de C.</t>
  </si>
  <si>
    <t>Certificados o agradecimientos de asistencia.</t>
  </si>
  <si>
    <t>Organizadores de cada evento</t>
  </si>
  <si>
    <t xml:space="preserve">No reportan avance, EN EJECUCION
</t>
  </si>
  <si>
    <t>Se adjunta evidencia de envio de agradecimiento a los participantes de la actividad o audiencia de rendicion de cuentas.
Se anexa: Solicitud de publicacion al publico general de fecha 23 de junio de 2022.
Impresión de socializacion a los correos electronicos registrados.
Pantallazos del envio de los agradecimientos.</t>
  </si>
  <si>
    <t>Subcomponente 4. Evaluación y retroalimentación a la gestión institucional.</t>
  </si>
  <si>
    <t>Aplicación de herramientas de evaluación y/o encuestas en las actividades de R de C a la sociedad civil y/o líderes de los procesos</t>
  </si>
  <si>
    <t>Encuestas aplicadas.</t>
  </si>
  <si>
    <t>La encuesta consulta se realizó a través del programa google forms y su publicación se realizó el día dieciocho (18) de mayo de 2022, en el rotador de la página web de la Cámara de Representantes en el link https://forms.gle/bBh6T3WAoXbhX7eK6.
La presente consulta estuvo habilitada a partir del 18 de mayo hasta el 10 de junio del 2022, por 25 días y fue diligenciada por 40 ciudadanos, correspondiente al 55% de la ciudadanía general entre las edades de 27 a 59 años (Adultez) con 72.5%.
ACTIVIDAD CUMPLIDA</t>
  </si>
  <si>
    <t>Estudio, análisis y difusión de los resultados de las evaluaciones, autoevaluaciones y encuestas.</t>
  </si>
  <si>
    <t>Publicación de los resultados de las encuestas.</t>
  </si>
  <si>
    <t>Revisada la pagina web de la entidad, se encuentra publicado el resultado de las encuestras aplicadas a la ciudadania y grupos de interes respecto de su opinion frente a la rendición de cuentas, se verifica en el canal oficial de youtube de la entidad y se cuenta con el enlace https://www.youtube.com/watch?v=16ZIEHl5BXo&amp;ab_channel=C%C3%A1maradeRepresentantes, mediante el cual se puede verificar que la rendición de cuentas se llevó a cabo en los terminos establecidos, en la fecha 15 de junio de 2022.</t>
  </si>
  <si>
    <t>PLAN ANTICORRUPCIÓN Y DE ATENCIÓN AL CIUDADANO 2022
CÁMARA DE REPRESENTANTES</t>
  </si>
  <si>
    <t>Componente 4: Servicio al Ciudadano</t>
  </si>
  <si>
    <t>Subcomponente/procesos</t>
  </si>
  <si>
    <t>Tercer  Cuatrimestre</t>
  </si>
  <si>
    <t xml:space="preserve">Subcomponente 1
Estructura administrativa y direccionamiento estratégico
</t>
  </si>
  <si>
    <t>Solicitar a la Dirección Administrativa el personal de planta y contratistas requerido para la atención a los derechos de petición y demás actividades a cargo de la Unidad Coordinadora de Atención Ciudadana del Congreso.</t>
  </si>
  <si>
    <t>. Solicitud presentada</t>
  </si>
  <si>
    <t>Unidad Coordinadora de Atención Ciudadana del Congreso de la República</t>
  </si>
  <si>
    <t>Con comunicación UAU-CS-CV19 - 1176- 2022, del 15 de febrero de 2022 dirigida al  doctor. Jhon Abiud Ramirez Barrientos  Director Administrativo de la Camara de  Representantes, se solicito el personal de planta y contratistas rerquerido para la atencion a los derechos de peticion y demas actividades a cargo de la Unidad  Cordimadora de Atencion  Ciudadana del Congreso.</t>
  </si>
  <si>
    <t>Se adjunta oficio  en mención, teniendo en cuenta que a la fecha de  de envio de la  peticion  la entidad  esta en ley de  garantia 
ACTIVIDAD CUMPLIDA</t>
  </si>
  <si>
    <t>Solicitar a la Dirección Administrativa la contratación de un intérprete en Lengua de Señas Colombiana, para las diferentes actividades institucionales que requieran de comunicación y atención a personas sordas.</t>
  </si>
  <si>
    <t>Solicitud presentada a la DGA</t>
  </si>
  <si>
    <t xml:space="preserve">Con comunicación UAU-CS-CV19  - 1175- 2022, del 15 de febrero de 2022 dirigida al  doctor. Jhon Abiud Ramirez Barrientos  Director Administrativo de la Camara de  Representantes, se solicito la asignacion de un interprete en Lenguas de  Señas Colombiana, para las diferentes actividades institucionales que requieran de comunicacion y atencion a personas sordas </t>
  </si>
  <si>
    <t>Subcomponente 2
Fortalecimiento de los canales de atención</t>
  </si>
  <si>
    <t>Continuar con la divulgación al interior del Senado de la República y externamente del servicio de interpretación (SIEL) y el Sistema de Relevo de Llamadas (SRL).</t>
  </si>
  <si>
    <t>Registro de divulgación
.</t>
  </si>
  <si>
    <t>No envian evidencia de avance de la actividad.
EN EJECUCION</t>
  </si>
  <si>
    <t>Se reporta por parte de la UAC que, mediante oficio UAC-CS-CV19-5927-2022 dirigido a Planeación y Sistemas, se remitió el Instructivo atención a personas sordas mediante el uso del “Centro de Relevo”</t>
  </si>
  <si>
    <t>Una vez se analiza la información sumistrada por los responsables, se evidencia el cumplimiento de la actividad propuesta.</t>
  </si>
  <si>
    <t>Se reporta por parte de la UAC, que, mediante oficio UAC-CS-CV19-5927-2022 dirigido a Planeación y Sistemas, se remitió el Instructivo atención a personas sordas mediante el uso del “Centro de Relevo”
Mediante comunicación UAC-CS-CV19-12460-2022 se solicitó a la División de Planeación y Sistemas el retiro de la actividad del PAAC 2.1, porque no es posible hacer la divulgación tanto al interior como al exterior de la Entidad de dicha plataforma, por las razones expuestas en dicha comunicación.
En reunión del Comité Institucional de Gestión y Desempeño del día 6 de diciembre fue anulada la actividad.</t>
  </si>
  <si>
    <t xml:space="preserve">El 06 de diciembre en Comité Intitucional de Gestión y Desempeño fue retirada la actividad, no se justifica porque hasta diciembre se solicita el retiro de esa actividad ya trasncurrido todo el año.
INCUMPLIMIENTO DE LA ACTIVDAD </t>
  </si>
  <si>
    <t>Informar a la ciudadanía sobre la disponibilidad del SGDEA, en el componente de atención a derechos de petición.</t>
  </si>
  <si>
    <t>. Registro de divulgación</t>
  </si>
  <si>
    <t>Unidad Coordinadora de Atención Ciudadana del Congreso de la República 
Oficina de Información y Prensa (apoyo en la difusión) 
Equipo de Gestión Documental</t>
  </si>
  <si>
    <t xml:space="preserve">Se reporta por parte de la UAC, que la actividad se encuentra en etapa de revisión y ajustes del software para el Sistema de Gestión Documental, módulo de PQRSD, razón por la cual no se ha iniciado la etapa de divulgación. </t>
  </si>
  <si>
    <t>ACTIVIDAD EN EJECUCION</t>
  </si>
  <si>
    <t>Conjuntamente con la Oficina de Información y Prensa, se solicitó la publicación de las piezas de expectativa en la página web en la sección noticias de inicio.
Pantallazos de dos publicaciones en la página web.</t>
  </si>
  <si>
    <t>Una vez analizada la información suministrada, se evidencia el cumplimiento de la actividad.</t>
  </si>
  <si>
    <t>Incluir en el link de Transparencia de la página web de la Corporación, videos sobre la misionalidad y funcionamiento de la Cámara de Representantes, en lenguaje claro, Lengua de Señas Colombiana y subtitulación.</t>
  </si>
  <si>
    <t>2 videos publicados en el link de Transparencia</t>
  </si>
  <si>
    <t>Unidad Coordinadora de Atención Ciudadana del Congreso de la República 
Oficina de Información y Prensa (apoyo en la difusión</t>
  </si>
  <si>
    <t>La UAC informa que se realizó un video sobre la Comisión Legal para la Protección de los Derechos de las Comunidades negras o Población Afrocolombiana. y lo remitió a la Oficina de Información y Prensa del Senado de la República para que fuera montado en YouTube y remitirlo para su publicación a la Oficina de Planeación y Sistemas.</t>
  </si>
  <si>
    <t>La actividad es realizar dos (2) videos sobre la misionalidad y funcionamiento de la Cámara de Representantes, en lenguaje claro, Lengua de Señas Colombiana y subtitulación y la activdad que reportan no corresponde a lo que se propuso.
Se verifica el link de transparencia en la pagina web de la entidad y en youtube, sin que se puedan encontrar el video referenciado. 
ACTIVIDAD EN EJECUCION</t>
  </si>
  <si>
    <t>Se publicaron los videos de la Comisión Legal para la Protección de los Derechos de Comunidades Negras o Población Afrocolombiana y del ex Jefe de la Oficina de Planeación y Sistemas en lenguaje claro, Lengua de Señas Colombiana y subtitulación, según el pantallazo.
Se adjunta pantallazo.</t>
  </si>
  <si>
    <t>Subcomponente 3
Talento humano</t>
  </si>
  <si>
    <t>Fortalecer las competencias de los funcionarios de la entidad en atención a derechos de petición.</t>
  </si>
  <si>
    <t>2 sensibilizaciones realizadas</t>
  </si>
  <si>
    <t>Unidad Coordinadora de Atención Ciudadana del Congreso de la República 
Equipo de Gestión Documental</t>
  </si>
  <si>
    <t>30/06/2022
30/11/2022</t>
  </si>
  <si>
    <t>Las fechas programadas para las dos sensibilizaciones son el 30 de junio y el 30 de noviembre.
EN EJECUCION</t>
  </si>
  <si>
    <t>La UAC informa que mediante correo electrónico de fecha 19 de mayo de 2022, se envió a la División de Personal (Inducción@camara.gov.co) las piezas gráficas sobre derechos de petición, para que fueran enviadas a los correos institucionales. ( se adjunta pantallazo )
Se remitió comunicado correo electrónico a la División de Personal, dependencia responsable del proceso de capacitación, el día 26 de mayo, para que se enviara invitación a “TODOS” al curso de derechos de petición de la Agencia Nacional de Defensa Jurídica del Estado y con carácter obligatorio para quienes son responsables de la atención a derechos de petición. ( se adjunta pantallazo ) 
Envían los pantallazos de los dos (2) correos enviados.</t>
  </si>
  <si>
    <t>Una vez se analiza la información sumistrada por los responsables, se evidencia el cumplimiento de la actividad propuesta.
Pendiente la segunda fecha de sensibilización.</t>
  </si>
  <si>
    <t>La UAC informa que : (a) Mediante correo electrónico de fecha 19 de mayo de 2022, se envió a la División de Personal (Inducción@camara.gov.co) las piezas gráficas sobre derechos de petición, para que fueran enviadas a los correos institucionales.
Se adjunta pantallazo de la sensibilización
(b) Se remitió comunicado correo electrónico a la División de Personal, dependencia responsable del proceso de capacitación, el día 26 de mayo, para que se enviara invitación a “TODOS” al curso de derechos de petición de la Agencia Nacional de Defensa Jurídica del Estado y con carácter obligatorio para quienes son responsables de la atención a derechos de petición.
Se adjuntan pantallazos de las sensibilizaciones.</t>
  </si>
  <si>
    <t>Elaborar propuesta para el fortalecimiento de competencias en servicio al ciudadano</t>
  </si>
  <si>
    <t>1 documento</t>
  </si>
  <si>
    <t>Mediante correo electronico  del 29 de marzo de 2022, se remitio el documento  "propuestas para el fortalecimiento de competencias en servicio al ciudadano "</t>
  </si>
  <si>
    <t>Se adjunta  pantallazo del correo electronico  con la propuesta planteada</t>
  </si>
  <si>
    <t xml:space="preserve">Subcomponente 4
Normativo y procedimental
</t>
  </si>
  <si>
    <t>Elaborar piezas para la divulgación normativa sobre derechos de petición, ajustadas al SGDEA.</t>
  </si>
  <si>
    <t>4 piezas elaboradas y socializadas</t>
  </si>
  <si>
    <t>Se reporta por parte de la UAC, Mediante oficio UAC-CS-CV19-5927-2022 dirigido a Planeación y Sistemas se envió infografía de términos a PQRSD e infografía a peticiones en lenguas nativas. Publicadas en la página Web https://www.camara.gov.co/contactenos  y https://www.camara.gov.co/atencion-a-peticiones-en-lengua-nativa</t>
  </si>
  <si>
    <t>Revisada la página web de la entidad se evidencio que hay dos inforgrafias sobre atención a peticiones verbales en lengua nativa y   terminos de respuesta a PQRSD. 
Una vez se analiza la información sumistrada por los responsables, se ha cumplido en un 50 %..</t>
  </si>
  <si>
    <t>Se publicó un carrusel de piezas gráficas en el enlace de Transparencia/servicio al público. Adjuntan pantallazo.</t>
  </si>
  <si>
    <t xml:space="preserve">Subcomponente 5
Relacionamiento con el ciudadano
</t>
  </si>
  <si>
    <t>Realizar y divulgar la campaña informativa Versión 7.0, sobre las actividades de socialización en cumplimiento de las actividades establecidas en este Plan.</t>
  </si>
  <si>
    <t>Campaña informativa realizada y divulgada.</t>
  </si>
  <si>
    <t xml:space="preserve">Se reporta por parte de la UAC, que se han adelantado actividades de la campaña, pero se encuentra pendiente el envío de la misma. </t>
  </si>
  <si>
    <t>Una vez se analiza la información sumistrada, se evidencia el incumplimiento de la campaña para la primera fecha programada del 30 de junio de 2022.</t>
  </si>
  <si>
    <t>Se adjunta campaña donde se relacionan cada una de las actividades realizadas y las evidencias de publicación y divulgación. Dicha campaña fue remitida a la División de Planeación y Sistemas mediante comunicación UAC-CS-CV19-12970-2022.
Se adjunta documento pdf contentivo de la campaña</t>
  </si>
  <si>
    <t>Realizar Visitas Guiadas al Congreso con colegios, universidades y grupos organizados.</t>
  </si>
  <si>
    <t>30/06/2022
30/11/2022</t>
  </si>
  <si>
    <t>Las fechas programadas para las visitas guiadas son el 30 de junio y el 30 de noviembre.
EN EJECUCION</t>
  </si>
  <si>
    <t xml:space="preserve">Se reporta por parte de la UAC, que durante el segundo cuatrimestre se realizaron las Visitas Guiadas al Congreso, de acuerdo con la agenda.  Del 1 de mayo al 30 de agosto se realizaron 100 recorridos. </t>
  </si>
  <si>
    <t>Una vez se analiza la información sumistrada por los responsables, se evidencia el cumplimiento de la actividad propuesta para la fecha del presente seguimiento.</t>
  </si>
  <si>
    <t>En el enlace Servicio al Ciudadano/visitas guiadas, en la parte final se publicaron tres videos relacionados con Visitas Guiadas al congreso.
Se adjunta informe relacionado con las Visitas Guiadas realizadas en el II semestre, radicado en Planeación y sistemas.</t>
  </si>
  <si>
    <t>PLAN ANTICORRUPCIÓN Y DE ATENCIÓN AL CIUDADANO</t>
  </si>
  <si>
    <t>Componente 5: Transparencia y Acceso de la Información</t>
  </si>
  <si>
    <t>Indicadores</t>
  </si>
  <si>
    <t>PRIMER CUATRIMESTRE</t>
  </si>
  <si>
    <t>SEGUNDO CUATRIMESTRE</t>
  </si>
  <si>
    <t>TERCER CUATRIMESTRE</t>
  </si>
  <si>
    <t>EVIDENCIA</t>
  </si>
  <si>
    <t>Subcomponente 1 Lineamientos de Transparnnecia Activa</t>
  </si>
  <si>
    <t>Mantener actualizada la información publicada de los 6 grupos de datos abiertos publicados tanto en la página web de la Corporación como en el portal www.datos.gov.co. Los 6 grupos de datos se relacionan enseguida:</t>
  </si>
  <si>
    <t>6 grupos de datos abiertos actualizados publicados en la página web en el numeral 2.1  de la Sección de Transparencia y en el portal www.datos.gov.co :</t>
  </si>
  <si>
    <t>: # conjunto de datos abiertos
actualizados
6 conjunto de datos abiertos identificados</t>
  </si>
  <si>
    <t>1. Directorio de Representantes</t>
  </si>
  <si>
    <t>Un directorio de Representantes publicado actualizado en dato abierto en formato Excel</t>
  </si>
  <si>
    <t>Secretaría General debe enviar a la Oficina de Planeación y Sistemas la información a publicar en dato abierto (formato Excel)</t>
  </si>
  <si>
    <t>Cada cuatrienio y cuando surjan novedades</t>
  </si>
  <si>
    <t>Revisada la pagina web de la Camara de Representantes  https://www.camara.gov.co/representantes, verificamos que se encuentra publicado el directorio de Representantes.
Revisado el portal web datos abiertos https://www.datos.gov.co/Funci-n-p-blica/REPRESENTANTES-PERIODO-2018-2022/5pt5-nxdp, se evidencia que la ultima actualización fue el 4 de diciembre de 2020</t>
  </si>
  <si>
    <t>2 Instrumentos de Gestión de la Información Pública</t>
  </si>
  <si>
    <t>Registro de Activos de Información, Esquema de Publicación de Información e Índice de Información Clasificada y Reservada publicados actualizados en dato abierto en formato Excel</t>
  </si>
  <si>
    <t>Oficina de Planeación y Sistemas</t>
  </si>
  <si>
    <t>Cuando surjan modificaciones</t>
  </si>
  <si>
    <t>Revisada la pagina web de la camara de Representantes https://www.camara.gov.co/camara/visor?doc=/sites/default/files/2017-11/Matriz%20Gesti%C3%B3n%20Informaci%C3%B3n%20P%C3%BAblica%202017-1_0_0.xlsx, se encuentran publicada la Matriz Gestión Información Pública 2017-1_0_0.xlsx.
Revisado el portal de datos abierto se evidencio que la ultima actualización fue el 3 de febrero de 2021, encontrandose publicada en archivo excel la matriz de Gestión de la Información Pública (Registro de Activos de Información, Esquema de Publicación de Información e Índice de Información Clasificada y Reservada)</t>
  </si>
  <si>
    <t>La actividad se encuentra cumplida de acuerdo a la información consignada en el seguimiento del 30 de abril de 2022.</t>
  </si>
  <si>
    <t>OK</t>
  </si>
  <si>
    <t>3. Asistencia de los Honorables Representantes a las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</si>
  <si>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</si>
  <si>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(formato Excel)</t>
  </si>
  <si>
    <t>Dentro de los 30 días calendario siguientes al mes a reportar</t>
  </si>
  <si>
    <t>Revisada la pagina web de la camara de Representantes https://www.camara.gov.co/asistencia-honorables-representantes-a-las-sesiones-plenarias, se verifica que esta publicada la asistencia a las 5 sesiones plenarias del mes de marzo de 2022.
Revisado el portal web de datos abiertos https://www.datos.gov.co/Funci-n-p-blica/ASISTENCIA-HONORABLES-REPRESENTANTES-SESIONES-PLEN/48i3-vuny, se evidencia que la ultima actualización se realizo el 28 de enero de 2022, encontrandose que estan hasta diciembre de 2021. La información se encuentra desactualizada.</t>
  </si>
  <si>
    <t>4.Doce (12) Integrantes Unidades de Trabajo Legislativo de los Representantes a la Cámara/Libre nombramiento y remosión, Contratistas.</t>
  </si>
  <si>
    <t>Doce reportes correspondientes a los doce meses del año en formato Excel</t>
  </si>
  <si>
    <t>Libro de Excel con el listado unificado de los integrantes de las UTL correspondientes al año 2022</t>
  </si>
  <si>
    <t>División de Personal debe enviar a la Oficina de Planeación y Sistemas la información a publicar en dato abierto (formato Excel</t>
  </si>
  <si>
    <t>Mensual</t>
  </si>
  <si>
    <t>Revisada la pagina web de la camara de Representantes https://www.camara.gov.co/transparencia-y-acceso-a-la-informacion-publica-nacional, 9. Estrategias de congreso abierto y transparente, Miembros UTL, se encuentran los publicados los meses de enero, febrero, marzo y abril vigencia 2022.
Evidenciando que en el mes de enero solo se publico las personas que se encuentran vinculadas por libre nombramiento y remoción y los de contrato no, en febrero y marzo si se encuentra publicado en una hoja los de libre nombramiento y en la otra los de contrato.
Se recomienda que la informacion de los de libre nombramiento y contrato se unifique para una consulta mas eficiente.
Revisado el portal web de datos abiertos https://datos.gov.co/Funci-n-p-blica/Integrantes-de-las-Unidades-de-Trabajo-Legislativo/7w3p-s9ve se evidencio que la última actualización fue el 21 de abril de 2022, encontrandose publicados los meses de enero, febrero y marzo del 2021</t>
  </si>
  <si>
    <t>Informa la división de personal la publicación hasta el mes de Julio. https://www.camara.gov.co/miembros-utl</t>
  </si>
  <si>
    <t>5 Ejecución presupuestal mensual detallada</t>
  </si>
  <si>
    <t>Doce informes de ejecución presupuestal publicados en datos abierto en formato Excel</t>
  </si>
  <si>
    <t>División Financiera debe enviar a la Oficina de Planeación y Sistemas la información a publicar (formato Excel)</t>
  </si>
  <si>
    <t>Dentro de los 8 días calendario siguientes al mes a reportar</t>
  </si>
  <si>
    <t xml:space="preserve">Revisada la pagina web de la Camara de Representantes https://www.camara.gov.co/transparencia-y-acceso-a-la-informacion-publica-nacional, 4. Planeación, Ejecución presupuestal, se encuentra publicadas los meses de enero, febrero, marzo y abril año 2022.
Revisado el portal de datos abiertos  https://www.datos.gov.co/Funci-n-p-blica/Ejecuci-n-Presupuestal-Mensual-Detallada-de-la-C-m/77jg-ru7t, se observa que la ultima actualización de metadatos fue el 21 de abril de 2022, encontrandose publicada la ejecución presupuestal de enero, febrero y marzo de 2022 </t>
  </si>
  <si>
    <t xml:space="preserve">Revisada la pagina web de la Camara de Representantes https://www.camara.gov.co/transparencia-y-acceso-a-la-informacion-publica-nacional, 4. Planeación, Ejecución presupuestal, se encuentra publicadas los meses de enero, febrero, marzo, abril, mayo y junio año 2022. 
Revisado el portal de datos abiertos  https://www.datos.gov.co/Funci-n-p-blica/Ejecuci-n-Presupuestal-Mensual-Detallada-de-la-C-m/77jg-ru7t, se observa que la ultima actualización fue el 30 de agosto de 2022, encontrandose publicada la ejecución presupuestal de enero, febrero y marzo de 2022. Faltando los meses de abril, mayo, junio y julio de 2022. </t>
  </si>
  <si>
    <t>Revisada la pagina web de la Camara de Representantes https://www.camara.gov.co/transparencia-y-acceso-a-la-informacion-publica-nacional, 4. Planeación, Ejecución presupuestal, se encuentra publicadas los meses de enero a noviembre año 2022. 
Revisado el portal de datos abiertos  https://www.datos.gov.co/Funci-n-p-blica/Ejecuci-n-Presupuestal-Mensual-Detallada-de-la-C-m/77jg-ru7t, se observa que la ultima actualización fue el 30 de agosto de 2022, encontrandose publicada la ejecución presupuestal de enero a marzo de 2022. 
PARCIALMENTE CUMPLIDA.</t>
  </si>
  <si>
    <t>6. Asistencia de los Honorables Representantes a las Sesiones de Comisiones</t>
  </si>
  <si>
    <t>Las comisiones deben enviar a la Oficina de Planeación y Sistemas la información a publicar en dato abierto (formato Excel)</t>
  </si>
  <si>
    <t xml:space="preserve">
La Comisión Cuarta mediante oficios dirigido a la Comisión de Acreditación Documental, CCCP.3.4.1262-2022 informa que en el mes de marzo no se realizaron sesiones y mediante oficio CCCP. 3.4.1267-2022  informa que no se ralizaron sesiones en el mes de abril de 2022. Es de señalar que en la presente vigencia las sesiones iniciaron a partir del 16 de marzo de 2022. Y mediante oficio CCCP 3.4 1274-2022 </t>
  </si>
  <si>
    <t>Revisada la página web de la entidad https://www.camara.gov.co/periodo-legislativo-del-20-de-julio-de-2021-al-19-de-julio-2022, se evidencio que las Comisiones Primera, Segunda, Cuarta, Quinta y Sexta tienen pulbicadas las asistencias de los Representantes de los meses de marzo y abril, las Comsiones Tercera y Séptimo no tienen publicado la información.
Revisado el portal de datos abiertos no se pudo verificar la públicación de la asistencia de los Representantes a las Comisiones</t>
  </si>
  <si>
    <t>La comisión primera reporta mensualmente mediante correo electronico institucional la asistencia de los H.R a las sesiones de la comisión. Informa que en el mes de julio de 2022, no se envió reporte toda vez que no se realizaron sesiones de comisión, puesto que la comisión no se podia instalar debido a la falta de la ley organica 2267 de 2022, por medio de la cual se modifica la ley 3ra de 1992, modificada por la ley 754 de 2002 y por la ley 1921 de 2018 y se dictan otras disposiciones. Soporte de correos enviados adjuntos.</t>
  </si>
  <si>
    <t xml:space="preserve">Revisada la página web de la entidad https://www.camara.gov.co/periodo-legislativo-del-20-de-julio-de-2021-al-19-de-julio-2022, se evidencio la publicación de la asitiencia a las comisiones así:
Primera: Marzo, abril y junio
Segunda: Marzo y abril
Tercera: Ninguna
Cuarta: Marzo, abril, mayo y junio
Quinta:  Marzo, abril, mayo y junio
Sexta: Marzo, abril, mayo y junio
Septima:  Ninguna
Revisado el portal de datos, la ultima actualización fue el 23 de mayo de 2022, pero no se encuentra la asistencia a las plenarias de los meses del año 2022. </t>
  </si>
  <si>
    <t xml:space="preserve">Revisada la página web de la entidad https://www.camara.gov.co/periodo-legislativo-del-20-de-julio-de-2021-al-19-de-julio-2022, se evidencio la publicación de la asitiencia a las comisiones así:
Primera: Marzo, abril y junio
Segunda: Marzo y abril
Tercera: Ninguna
Cuarta: Marzo, abril, mayo y junio
Quinta:  Marzo, abril, mayo y junio
Sexta: Marzo, abril y junio
Septima:  Ninguna
Legal afrocolombiana: Mayo
Revisado el portal de datos, la ultima actualización fue el 23 de mayo de 2022, pero no se encuentra la asistencia a las comisiones de la vigencia 2022
PARCIALMENTE CUMPLIDA. </t>
  </si>
  <si>
    <t>Publicar cada 3 meses un documento que consolide el estado de avance de los indicadores de gestión</t>
  </si>
  <si>
    <t>Cuatro documentos publicados del estado de avance de los indicadores de gestión, en formato Excel</t>
  </si>
  <si>
    <t># documentos publicados /
4 documentos programados</t>
  </si>
  <si>
    <t>26 de febrero de 2022 – 4ºtrim. 2022
30 de abril de 2022 – 1 trim. 2022
30 de julio de 2022 – 2º trim. 2022
10 de noviembre de 2022 – 3 trim. 2022</t>
  </si>
  <si>
    <t>La Oficina de Planeación y Sistemas, relaciona el link de ubicación de la página web, donde se encuentra la matriz de Indicadores en Excel consolidada para el cuarto trimestre link: https://www.camara.gov.co/indicadores-de-gestión.</t>
  </si>
  <si>
    <t xml:space="preserve">Revisada la pagina web, https://www.camara.gov.co/indicadores-de-gestión, se observa que estan publicadas las Matrices Indicadores Cuarto Trimestre 2021 y del Primer Trimestre 2022
Se cumplió con la actividad planteada para el primer cuatrimestre.. </t>
  </si>
  <si>
    <t>La Oficina de Planeación y Sistemas realizó acciones en el marco de los indicadores como es la consolidación de la matriz de indicadores del segundo trimestre y publicada en la página web de la Entidad en el link https://www.camara.gov.co/indicadores-de-gestion, asi mismo realizó socialización con todos los líderes de proceso de píldoras alusivas y correos electrónicos, con el fin de aplicar el principio de mejora continua como mecanismos para tener en cuenta que lo que no se mide no se puede mejorar, así mismo, nos sirven para tomar las mejores decisiones y poder satisfacer las necesidades de los clientes internos y Externos, así mismo, realizó comunicación a los líderes de proceso en el reporte a los indicadores, así mismo realizó píldoras alusivas a los mismos.</t>
  </si>
  <si>
    <t xml:space="preserve">Revisada la pagina web, https://www.camara.gov.co/indicadores-de-gestión, se observa que estan publicadas las Matrices Indicadores Cuarto Trimestre 2021, Primer Trimestre y Segundo Trimestre de 2022
Se cumplió con la actividad planteada para el segundo cuatrimestre.. </t>
  </si>
  <si>
    <t xml:space="preserve">Revisada la pagina web, https://www.camara.gov.co/indicadores-de-gestión, se observa que estan publicadas las Matrices Indicadores Cuarto Trimestre 2021, Primer Trimestre, Segundo Trimestre y Tercer Trimestre de 2022.
Se cumplió con las actividades planteada. </t>
  </si>
  <si>
    <t>Divulgar y socializar a través de correos electrónicos y/o cartelera digital y/o página web de la Corporación, comunicados y mensajes de sensibilización sobre las categorías de la Ley 1712 de 2014 y sus decretos reglamentarios, según la matriz de autodiagnóstico de la Procuraduría General de la Nación.</t>
  </si>
  <si>
    <t>11 Tips</t>
  </si>
  <si>
    <t># tips divulgados /
11 tips diseñados (uno por categoría)</t>
  </si>
  <si>
    <t>Oficina de Planeación y Sistemas
Oficina de Información y Prensa</t>
  </si>
  <si>
    <t>Mensual
A partir de febrero</t>
  </si>
  <si>
    <t xml:space="preserve">La Oficina de Planeación y Sistemas, envía un documento que relaciona dos imagenes que hacen referencia a unos videos con sus respectivo link de publicación en youtube, realcionados a continuación:
- 24 de Marzo de 2022 - ¿Sabes qué función desempeña un funcionario público?: 
https://www.youtube.com/watch?v=qCoklxDs_Bg 
- 24 de Marzo de 2022 -  ¿Qué significa ser un servidor público?: 
https://www.youtube.com/watch?v=LTmjufRbyBc
        </t>
  </si>
  <si>
    <t>Revisadas las evidencias aportades, se establecío que estas no corresponden a la actividad descrita y/o establecidas en el componente, ya que los tips deben corresponder a  la categorias de información establecidas en la ley 1712 de 2014 y estructuradas en la matriz de autodiagnostico de PGN.</t>
  </si>
  <si>
    <t>Oficina de prensa reporta que. a 31 de Agosto  de 2022 se ha cumplido con el 45% de la Actividad  por medio de 5 videos que hacen parte de un cronograma que se está desarrollando durante 2022.
- 1.	24 de Marzo de 2022 - ¿Sabes qué función desempeña un funcionario público?: 
- 2.	24 de Marzo de 2022 -  ¿Qué significa ser un servidor público?: 
- 3.	30 de Junio de 2022 - Recomendaciones con el fin de mejorar y optimizar el servicio a la ciudadanía.
- 4.	30 de Junio de 2022 - ¿Cúal es la responsabilidad de los funcionarios frente a los bienes del estado?
- 5.	30 de Junio de 2022 – ¿Cómo comprobar la veracidad de la información brindada al ciudadano?</t>
  </si>
  <si>
    <t>Reporta la oficina de prensa que, a  diciembre  de 2022 se ha cumplido con el 100% de la Actividad  por medio de 7 videos,  5 correos masivos, 5 publicaciones en la Intranet que hacen parte de un cronograma que se desarrolló durante 2022, de la mano de la división de planeación y sistemas
Evidencias  Videos Youtube (7 campañas )
Correo Masivo  (5 correos: Tip 1 y 2, Tip 3,4 y 5, Tip 6 y 7, Tip 8 y 9, Tip 10, 11 y video )
INTRANET 11 TIPS (Tip 1 y 2, Tip 3,4 y 5, Tip 6 y 7, Tip 8 y 9, Tip 10, 11 y video )</t>
  </si>
  <si>
    <t>Una vez se revisan las evidencias reportadas, se tiene que se llevo a cabo el cumplimiento de la actividad, resaltando que si bien es cierto, se establecio de manera mensual, la misma se llevo a cabo en unos cuantos periodos del año pero se socializaron los tips solicitados.</t>
  </si>
  <si>
    <t>Actualizar en el sitio web, sin perjuicio de las disposiciones establecidas en la Ley 1712 de 2014, los siguientes datos de los congresistas i. Nombres y apellidos completos, ii. Extensión telefónica y iii. Correo institucional. (Declaración de compromisos para un Congreso Abierto y Transparente).</t>
  </si>
  <si>
    <t>100% novedades publicadas</t>
  </si>
  <si>
    <t># novedades publicadas
# novedades recibidas</t>
  </si>
  <si>
    <t>Secretaría General</t>
  </si>
  <si>
    <t>1º de febrero de 2022 a 31 de diciembre de 2022</t>
  </si>
  <si>
    <t>Revisada la página web de la entidad, en el siguiente link https://www.camara.gov.co/representantes se verificio que esta publicada los datos de los congresistas i. Nombres y apellidos completos, ii. Extensión telefónica y iii. Correo institucional. (Declaración de compromisos para un Congreso Abierto y Transparente)</t>
  </si>
  <si>
    <t>Revisada la pagina web de la entidad se evidencia la actualización de los datos de los congresistas acorde al cambio legislativo, cabe señalar que no se encuentra el correo electronico de los mismos.</t>
  </si>
  <si>
    <t>Actualizar en el sitio web, sin perjuicio de las disposiciones establecidas en la Ley 1712 de 2014, los siguientes datos: 
Los miembros de sus Unidades de Trabajo Legislativo: Nombres, apellidos y correo institucional (Declaración de compromisos para un Congreso Abierto y Transparente)</t>
  </si>
  <si>
    <t>Base de datos de seguimiento y soportes digitales en Drive</t>
  </si>
  <si>
    <t>Base de datos consolidada en formato Excel del seguimiento de la entrega de reportes mensuales por parte de las UTL</t>
  </si>
  <si>
    <t>División de Personal</t>
  </si>
  <si>
    <t>Trimestral</t>
  </si>
  <si>
    <t>Revisada la pagina web de la camara de Representantes https://www.camara.gov.co/transparencia-y-acceso-a-la-informacion-publica-nacional, 9. Estrategias de congreso abierto y transparente, Miembros UTL, se encuentran los publicados los meses de enero, febrero y marzo año 2022.
Evidenciando que en el mes de enero solo se publico las personas que se vincularon por libre nombramiento y los de contrato no, en febrero y marzo si se encuentra publicado en una hoja los de libre nombramiento y en la otra los de contrato.
Se recomienda unificar la información de planta y de contrato para que la consulta sea mas fácil.
Solo publican los nombres, cargo y a que UTL pertenecen, faltando el correo electronico institucional.</t>
  </si>
  <si>
    <t>Se reporta por parte de la división de personal que la actividad se encuentra cumplida
Se allega base de datos de control de cumplimiento diligenciada al mes de julio del 2022.</t>
  </si>
  <si>
    <t>Revisada  la bases de datos suministrada y  la pagina web de la camara de Representantes y https://www.camara.gov.co/transparencia-y-acceso-a-la-informacion-publica-nacional, 9. Estrategias de congreso abierto y transparente, Miembros UTL, se encuentran los publicados los meses de enero, febrero y marzo, abril, mayo, junio y julio de 2022, dejando como observación que falta agregar el correo electronico.</t>
  </si>
  <si>
    <t xml:space="preserve">Revisada  la pagina web de la camara de Representantes https://www.camara.gov.co/transparencia-y-acceso-a-la-informacion-publica-nacional, 9. Estrategias de congreso abierto y transparente, Miembros UTL, se encuentran los publicados los meses de enero a diciembre de 2022, dejando como observación que falta agregar el correo electronico.
</t>
  </si>
  <si>
    <t>Identificar al miembro de cada Unidad de Trabajo Legislativo que haya sido delegado por cada congresista en materia de (i) Peticiones, quejas, reclamos y solicitudes y (ii) Gobierno Abierto.
(Declaración de compromisos para un Congreso Abierto y Transparente)</t>
  </si>
  <si>
    <t>Publicación de novedades reportadas por los Representantes a la Cámara</t>
  </si>
  <si>
    <t>Listado de miembros delegados PQRS de los Representantes</t>
  </si>
  <si>
    <t>La División de Personal envía el Listado de Delegados para PQRSD para la vigencia 2022 en formato excel</t>
  </si>
  <si>
    <t>Revisada la página web de la entidad no se encuentra publicado el Listado de los miembros delegados PQRSD de los Representantes para la vigencia 2022</t>
  </si>
  <si>
    <t>Se reporta por parte de la división de personal que la actividad se encuentra cumplida
-Base de datos del listado actualizado y pantallazo de la publicación</t>
  </si>
  <si>
    <t>Revisada la información reportada y  la pagina web de la camara de Representantes https://www.camara.gov.co/miembros-utl se encuentra en esta sección los miembros delegados PQRSD de UTL actualizado.</t>
  </si>
  <si>
    <t>Revisada la página web de la entidad se evidencia la publicación del Listado de los miembros delegados PQRSD de los Representantes para la vigencia 2022, pero se observa que se encuentra desactualizada ya que no estan los Represnetantes elegidos para el periodo legislativo 2022-2026.
PARCIALMENTE CUMPLIDA</t>
  </si>
  <si>
    <t xml:space="preserve">PENDIENTE NATALIA </t>
  </si>
  <si>
    <t>Visibilizar en línea la publicación de una relación de viajes aéreos internacionales por congresista y presupuesto ejecutado mensualmente por concepto de tiquetes expedidos. 
(Declaración de compromisos para un Congreso Abierto y Transparente)</t>
  </si>
  <si>
    <t>Doce actualizaciones</t>
  </si>
  <si>
    <t># actualizaciones realizadas
12 actualizaciones programadas</t>
  </si>
  <si>
    <t>División de Servicios</t>
  </si>
  <si>
    <t>Informan que en el link https://www.camara.gov.co/informe-tiquetes-internacionales-honorables-representantes,
se encuentra publicado el reporte del primer cuatrimestre (enero, febrero, marzo y abril) del año en curso,
información relacionada con los vuelos internacionales de los Representantes a la Cámara.</t>
  </si>
  <si>
    <t xml:space="preserve">Revisada la página web se encuentra publicado la relación de viajes aéreos internacionales por congresistas y presupuesto ejecutado mensualmente por concepto de tiquetes expedidos correspondiente a los meses de enero , febrero, marzo y abril  de 2022 (De acuerdo a lo establecido en la Declaración de Compromisos para un Congreso Abierto y Transparente), </t>
  </si>
  <si>
    <t xml:space="preserve">Se informa que en el link https://www.camara.gov.co/informe-tiquetes-internacionales-honorables-representantes, se encuentra publicado el reporte del segundo cuatrimestre (mayo, junio, julio y agosto) del año en curso, información relacionada con los vuelos internacionales de los Representantes a la Cámara. 
-3.1. Informe de Transparencia Tiquetes Internacionales Enero – Agosto 2022 (Archivo en PDF) </t>
  </si>
  <si>
    <t>Revisada la página web se encuentra publicado la relación de viajes aéreos internacionales por congresistas y presupuesto ejecutado mensualmente por concepto de tiquetes expedidos correspondiente a los meses de enero a agosto de 2022, lo cual es congruente con la información reportada</t>
  </si>
  <si>
    <t xml:space="preserve">Revisada la pagina web https://www.camara.gov.co/transparencia-y-acceso-a-la-informacion-publica-nacional, 9. Estrategias de Congreso Abierto y Transparente, informe tiquetes internacionales honorables representantes se evidencian publicados 9 informes, en el primer infome se encuentra el primer trimestre (enero febrero y marzo) y los siguientes informes de forma mensual hasta el mes de diciembre del 2022 
https://www.camara.gov.co/informe-tiquetes-internacionales-honorables-representantes,.
</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</si>
  <si>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</si>
  <si>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60 transmisiones en directo y/o en diferido</t>
  </si>
  <si>
    <t># transmisiones realizadas /
60 transmisiones programadas</t>
  </si>
  <si>
    <t>16 de marzo de 2022 a 20 de junio de 2022
20 de julio de 2022 a 16 de diciembre de 2022</t>
  </si>
  <si>
    <t>Esta oficina aporta 10 link correspondientes a las sesiones plenarias del periodo objeto de segumiento</t>
  </si>
  <si>
    <t>Se evidencia que la actividad se viene cumpliendo con las transmisiones.</t>
  </si>
  <si>
    <t>La oficina de prensa reporta que, a 31 de Agosto de 2022 se ha cumplido con el 100% de las trasmisiones de las plenarias. 
1.	30/08/2022 https://www.youtube.com/watch?v=5tDEle0975M
2.	23/08/2022 https://www.youtube.com/watch?v=Pg6CvRpRPYw
3.	16/08/2022 https://www.youtube.com/watch?v=Y_LtsDA09xg
4.	10/08/2022 https://www.youtube.com/watch?v=Qw3mPKDjsmo
5.	09/08/2022 https://www.youtube.com/watch?v=lMWBmL6Hr1E
https://www.youtube.com/watch?v=LK_dGRkmcI0
https://www.youtube.com/watch?v=ovfDixQMpQE
https://www.youtube.com/watch?v=vY7ry5uGA9s
6.	08/08/2022 https://www.youtube.com/watch?v=_pqfageG178
https://www.youtube.com/watch?v=byy_0Xe4FYA
7.	02/08/2022 https://www.youtube.com/watch?v=cjH_dWSVvac
8.	27/07/2022 https://www.youtube.com/watch?v=Ha32GGWEA30
9.	26/07/2022 https://www.youtube.com/watch?v=XH7pP4N5MGY
10.	14/06/2022 https://www.youtube.com/watch?v=RM20L4dnEkw
11.	08/06/2022 https://www.youtube.com/watch?v=flYKNV_tqZw
12.	07/06/2022 https://www.youtube.com/watch?v=62Ilz8Vhww4
13.	01/06/2022 https://www.youtube.com/watch?v=IflfyfMoLew
14.	31/05/2022 https://www.youtube.com/watch?v=36MO1zxuFLY
15.	18/05/2022 https://www.youtube.com/watch?v=b0mWR7-C0gg
16.	17/05/2022 https://www.youtube.com/watch?v=yLPHK7bJJOE
17.	11/05/2022 https://www.youtube.com/watch?v=2ry6VmEnWBE
18.	10/05/2022 https://www.youtube.com/watch?v=3p8dKAvRDX8
19.	04/05/2022 https://www.youtube.com/watch?v=iYQkaxODyBg
20.	03/05/2022 https://www.youtube.com/watch?v=i4w7Dz5CiPs
21.	27/04/2022 https://www.youtube.com/watch?v=tz7-oIPM0ec
22.	26/04/2022 https://www.youtube.com/watchv=uECgAcHVL7Y&amp;t=646s
https://www.youtube.com/watch?v=-3iC4hbrjjQ&amp;t=1729s
23.	19/04/2022 https://www.youtube.com/watch?v=k9cVHGVwL58
24.	07/04/2022 https://www.youtube.com/watch?v=Gt1Oa0AQ8lE
25.	06/04/2022 https://www.youtube.com/watch?v=sDY7W0V1MRo
26.	05/04/2022 https://www.youtube.com/watch?v=ySgYzAB3d4c
27.	30/03/2022 https://www.youtube.com/watch?v=kfAhfyTGEFE
28.	30/03/2022 https://www.youtube.com/watch?v=cy9MiojYRnI
29.	29/03/2022 https://www.youtube.com/watch?v=29K096_pmeQ 
30.	23/03/2022 https://www.youtube.com/watch?v=RmI2mJIp15Q
31.	22/03/2022 https://www.youtube.com/watch?v=GZ2PFfaACXM
32.	16/03/2022 https://www.youtube.com/watch?v=AO1i5NX24rs</t>
  </si>
  <si>
    <t>Se revisan los enlaces 32 enlaces reportados, evidenciando el cumplimiento de la actividad.</t>
  </si>
  <si>
    <t>Reporta la oficina de prensa que, a Diciembre de 2022 se ha cumplido con el 100% de las trasmisiones de las plenarias. 
SE ADJUNTA WORD CON LOS LINKS PLENARIAS DE CÁMARA A 15 DE DICIEMBRE DE 2022, CON UN TOTAL DE 63 SESIONES TRASMITIDAS DESDE MARZO DE 2022</t>
  </si>
  <si>
    <t>1.9.</t>
  </si>
  <si>
    <t>Visibilizar en línea la publicación de información sobre: 
(i)La Contratación pública adelantada por el ordenador del gasto, realizando la publicación de cada uno de los documentos que conforman la lista de chequeo)</t>
  </si>
  <si>
    <t>Publicación de los documentos y actos administrativos del proceso de contratación en el Secop I ó II según corresponda</t>
  </si>
  <si>
    <t>Publicación de los documentos y actos administrativos del proceso de contratación en el SECOP I o II, según corresponda</t>
  </si>
  <si>
    <t>División Jurídica</t>
  </si>
  <si>
    <t>Dentro de los 3 días siguientes a su expedición</t>
  </si>
  <si>
    <t xml:space="preserve">Durante los meses de enero, febrero y marzo se dio cumplimiento a la publicación de los documentos y actos administrativos de los procesos de contratación en la plataforma de SECOP II, </t>
  </si>
  <si>
    <t xml:space="preserve">Se Evidencia que la contratacion de la Entidad se realizo a traves de la plataforma Secop II, donde se encuentran publicados los documentos del mismo. Y hay un excel con los datos de la contratacion de la Entidad hasta el momento.Se revisa Secvop II en el link:  https://community.secop.gov.co/Public/Tendering/OpportunityDetail/Index?noticeUID=CO1.NTC.2768555&amp;isFromPublicArea=True&amp;isModal=False
</t>
  </si>
  <si>
    <t>Envian dos bases de datos en la cual se consignan todos los contratos suscritos en el 2022 hasta el momento de la revisión y cada uno cuenta con el link de publicación en el secop</t>
  </si>
  <si>
    <t>(II) Informes mensuales sobre ejecución presupuestal.</t>
  </si>
  <si>
    <t>Doce informes de ejecución presupuestal publicados</t>
  </si>
  <si>
    <t># informes publicados de ejecución presupuestal /
12 informes de ejecución presupuestal</t>
  </si>
  <si>
    <t>División Financiera y Presupuesto</t>
  </si>
  <si>
    <t>Revisada la pagina web de la camara de Representantes https://www.camara.gov.co/transparencia-y-acceso-a-la-informacion-publica-nacional, 4. Planeación, Ejecución presupuestal, se encuentra publicada de los meses de enero, febrero, marzo y abril año 2022.</t>
  </si>
  <si>
    <t xml:space="preserve">Revisada la pagina web de la camara de Representantes https://www.camara.gov.co/transparencia-y-acceso-a-la-informacion-publica-nacional, 4. Planeación, Ejecución presupuestal, se encuentra publicada de los meses de enero, febrero, marzo, abril, mayo y Junio año 2022. </t>
  </si>
  <si>
    <t xml:space="preserve">Revisada la pagina web de la camara de Representantes https://www.camara.gov.co/transparencia-y-acceso-a-la-informacion-publica-nacional, 4. Planeación, Ejecución presupuestal, se encuentra publicada de los meses de enero a novembre año 2022.
</t>
  </si>
  <si>
    <t>(III) Informes de las auditorías internas</t>
  </si>
  <si>
    <t>Informes publicados de las auditorías internas</t>
  </si>
  <si>
    <t># informes publicados de auditorías realizadas
# de informes de las auditorías
programadas</t>
  </si>
  <si>
    <t>Oficina Coordinadora del Control Interno</t>
  </si>
  <si>
    <t>Al 30 de abril de 2021 las auditorias se encontraban en ejecución conforme a lo establecido en el cronograma del Plan Anual de Auditorias Internas - PAAI de la presente vigencia, es por esto que no se han publicado informes de auditoria.</t>
  </si>
  <si>
    <t>En la pagina web de la camara de Representantes https://www.camara.gov.co/transparencia-y-acceso-a-la-informacion-publica-nacional, 4. Informes de la Oficina de control interno, Auditorias Internas 2022, se encuentran publicadas al 06 de septiembre de 2022,  (18) auditorias de las (21) establecidas en el plan anual de Auditorias Internas.</t>
  </si>
  <si>
    <t>En la pagina web de la camara de Representantes https://www.camara.gov.co/transparencia-y-acceso-a-la-informacion-publica-nacional, 4. Informes de la Oficina de control interno, Auditorias Internas 2022, se encuentran publicadas al 14 de DICIEMBRE de 2022,  (18) auditorias de las (20) establecidas en el plan anual de Auditorias Internas.y se realizó una adicional que no estaba contemplada en el Plan, para un total de 19 auditorias.</t>
  </si>
  <si>
    <t>Actualizar dentro de la página web de la Corporación los links de Atención Ciudadana, Cámara para niños y Contáctenos, que forman parte del menú de Servicios al Ciudadano.</t>
  </si>
  <si>
    <t>Link de Contáctenos actualizado</t>
  </si>
  <si>
    <t>Link contáctenos actualizado</t>
  </si>
  <si>
    <t>30 de junio de 2022
30 de noviembre de 2022</t>
  </si>
  <si>
    <t>1 - https://www.camara.gov.co/ninos/revista-congreso-ninos
2 - https://www.camara.gov.co/contactenos</t>
  </si>
  <si>
    <t>Esta oficina revisó la página web institucional, encontrando los Link de "Camara para niños" y "Contactanos", pero no pudo establecer si estaban actualizados, toda vez, que no se recibio respuesta del responsable al requerimiento de información enviado.</t>
  </si>
  <si>
    <t xml:space="preserve">La UAC informa que mediante oficio UAC-CS-CV19-5927-2022 dirigido a Planeación y Sistemas se envió el Protocolo de atención al ciudadano (https://www.camara.gov.co/sites/default/files/2022-02/Protocolo%20de%20atenci%C3%B3n%20al%20ciudadano.pdf) y la Carta de Trato Digno para su publicación. </t>
  </si>
  <si>
    <t>Acorde a la infiormación reportada y a la revisión realizada en la pagina web, se evidencia el cumplimiento de la actividad, acorde a la primera fecha de entrega.</t>
  </si>
  <si>
    <t>En el enlace Servicio al ciudadano/Cámara para niños en la pestaña videos se publicó el video de los niños sobre trámite del Congreso.
Se solicitó la publicación de los videos en Lengua de Señas Colombiana que se encuentran en Servicio al Ciudadano /Atención Ciudadana, sean incluidos en este mismo espacio del micrositio de Transparencia.
Se adjuntan pantallazos</t>
  </si>
  <si>
    <t>Una vez revisada la información reportada, se evidencia el cumplimiento de la actividad.</t>
  </si>
  <si>
    <t>Actualizar el directorio de información de servidores públicos y contratistas incluyendo el tipo de contrato del servidor, contenido en el SIGEP (Categoría 3 Estructura orgánica y talento humano - Subcategoría 3.5 Directorio de información de servidores públicos y contratistas de la Sección de Transparencia)</t>
  </si>
  <si>
    <t>Dos campañas de actualización de la información contenida en el directorio del SIGEP</t>
  </si>
  <si>
    <t>No. de campañas de actualización realizadas /
Dos campañas de actualización programadas</t>
  </si>
  <si>
    <t>Primera campaña en el primer semestre del 2022
Segunda campaña en el segundo semestre del año 2022</t>
  </si>
  <si>
    <t>No presentan soportes que permitan evidenciar algún avance</t>
  </si>
  <si>
    <t>A la fecha de corte del informe y teniendo en cuenta las fechas programadas, las actividades se encontraban en ejecución.</t>
  </si>
  <si>
    <t>La División de Personal envia el pantallazo del correo  masivo de fecha 24/05/2022 sobre la circular informativa del diligenciamiento de la Declaración Bienes y Rentas del SIGEP.</t>
  </si>
  <si>
    <t>Se cumplio con la primera campaña de actualización de la información en el SIGEP.</t>
  </si>
  <si>
    <t>La División de Personal envia el pantallazo del correo  masivo de fecha 24/11/2022 sobre la circular informativa del diligenciamiento de la Declaración Bienes y Rentas del SIGEP.</t>
  </si>
  <si>
    <t>Un directorio SIGEP actualizado de la información de servidores públicos y contratistas de la Corporación</t>
  </si>
  <si>
    <t>Dos reportes de actualización</t>
  </si>
  <si>
    <t>Primer corte a 30 de mayo se presenta el último día hábil de junio. Segundo corte a 30 de octubre se presenta el último día hábil de noviembre 2022</t>
  </si>
  <si>
    <t xml:space="preserve">Envían un formato excel del Reporte de Gestión SIGEP 2-2022 y los pantallazos de los correos de solicitud de las actualizaciones de funcionarios en el sigep
</t>
  </si>
  <si>
    <t>Se esta cumpliendo con la actividad planteada.</t>
  </si>
  <si>
    <t xml:space="preserve">No envian soportes del segundo semestre 2022.
ACTIVIDAD PARCIALMENTE CUMPLIDA </t>
  </si>
  <si>
    <t>Un informe publicado en la Sección de Transparencia, dentro de la Categoría7-Control, Subcategoría 7.1-Informes de gestión, evaluación y auditoría</t>
  </si>
  <si>
    <t>Dirección Administrativa debe enviar a la Oficina de Planeación y Sistemas la información a publicar (formato accesible Word o excel)</t>
  </si>
  <si>
    <t>La actividad se encuentra en ejecución</t>
  </si>
  <si>
    <t>Revisado el enlace https://www.camara.gov.co/informes-a-la-comision-legal-de-cuentas no se encuentrapublicado el informe de la vigencia 2021. La actividad se encuentra en ejecución, plazo de entrega el 30 de septiembre .</t>
  </si>
  <si>
    <t>1.13.</t>
  </si>
  <si>
    <t>Realizar la publicación de informes de actividades mensuales debidamente firmados por el supervisor y el contratista, esta actividad está a cargo del supervisor del contrato)</t>
  </si>
  <si>
    <t>100% publicaciones de informes de supervisores</t>
  </si>
  <si>
    <t>La Division de Juridica evidencia que de conformidad con los procedimientos establecidos por Colombia Compra Eficiente, los informes de ejecución deben ser subidos a la plataforma por parte del Contratista y aprobados por parte del supervisor designado para ello en la misma plataforma. Por lo que es responsabilidad de cada área de la Cámara de Representantes verificar y vigilar que dichos documentos se anexen en la plataforma</t>
  </si>
  <si>
    <t xml:space="preserve">Se Evidencia que la contratacion de la Entidad se realizo a traves de la plataforma Secop II, y de igual forma los informes presentados al tratarse de una plataforma transacional, se encuentran en esta, junto con la certificacion de supervision presentados para las cuentas de cobro </t>
  </si>
  <si>
    <t>TATIANA</t>
  </si>
  <si>
    <t>1.14.</t>
  </si>
  <si>
    <t>Actualizar en el link de Transparencia de la página Web de la Cámara de Representantes República, ítems competencia de la Unidad de Atención Ciudadana.</t>
  </si>
  <si>
    <t>Información actualizada en el link de Transparencia de la página Web</t>
  </si>
  <si>
    <t>30 de junio de 2022
30 de noviembre de 2022</t>
  </si>
  <si>
    <t>Con comunicación UAU-CS-CV19-2879-2022, de fecha 31 de marzo de 2022, dirigida al doctor Juan José Gómez Vélez , Jefe de la oficina de Planeación y Sistemas de la Cámara de Representantes, se remitió la propuesta documento con las sugerencias de actualizacion de link de transparencia de la página Web de la Cámara de Representantes, en los ítems de competencia de la  UAC:
1 - INFOGRAFIAS LENGUAS NATIVAS
2 - PIEZAS GRAFICAS CENTRO DE RELEVO</t>
  </si>
  <si>
    <t>A la fecha de corte del informe y teniendo en cuenta las fechas programadas, las actividades se encontró la actualización  INFOGRAFIAS LENGUAS NATIVAS. La actividad se encuentran en ejecución,</t>
  </si>
  <si>
    <t>Se reporta por parte de la UAC, que mediante oficio UAC-CS-CV19-5927-2022 dirigido a Planeación y Sistemas se envió solicitud de ajustes y actualizaciones link de Transparencia de la página Web de la Cámara de Representantes República, ítems competencia de la Unidad de Atención Ciudadana.</t>
  </si>
  <si>
    <t>Acorde a la infiormación reportada y a la revisión realizada en la página web, se evidencia el cumplimiento de la actividad, acorde a la primera fecha de entrega.</t>
  </si>
  <si>
    <t>Fue publicado en la página en Transparencia/servicio al ciudadano los videos en Lengua de Señas Colombiana.
Se adjunta pantallazo</t>
  </si>
  <si>
    <t>1.15.</t>
  </si>
  <si>
    <t>Realizar campaña de sensibilización sobre qué son datos abiertos, la importancia de abrir y reutilizar datos y el proceso de apertura de datos de la Cámara de Representantes.</t>
  </si>
  <si>
    <t>Campaña de sensibilización</t>
  </si>
  <si>
    <t>Una estrategia de divulgación ejecutada</t>
  </si>
  <si>
    <t>Oficina de Planeación y Sistemas,
Oficina de Información y Prensa</t>
  </si>
  <si>
    <t>A  diciembre  de 2022 se ha cumplido con el 100% de la Actividad  por medio de 1 video,  2 publicaciones de Instagram y una en la intranet  que hacen parte de un cronograma que se desarrolló de la mano de la división de planeación y sistemas.
Intranet - Conoce ¿qué son los datos abiertos_.pdf
EVIDENCIAS CAMPAÑA DATOS ABIERTOS</t>
  </si>
  <si>
    <t>Una vez se revisa la informacion reportada, se evidencia el cumplimiento de la actividad</t>
  </si>
  <si>
    <t>1.16.</t>
  </si>
  <si>
    <t>Realizar divulgación de los Datos Abiertos de la Cámara de Representantes a través de los diferentes medios de comunicación y difusión interna y externa de la Corporación (correo electrónico, cartelera digital, página web, intranet, redes sociales, Noticiero NCR, etc.). Motivado por el cambio de legislatura.</t>
  </si>
  <si>
    <t>Una campaña de difusión de los Datos Abiertos de la Cámara de Representantes.</t>
  </si>
  <si>
    <t>Una campaña de difusión ejecutada de los Datos Abiertos de la Cámara de Representantes.</t>
  </si>
  <si>
    <t>1.17.</t>
  </si>
  <si>
    <t>Actualizar el directorio de entidades, agremiaciones, asociaciones y otros grupos de interés relacionadas con la Cámara de Representantes.</t>
  </si>
  <si>
    <t>Directorio actualizado</t>
  </si>
  <si>
    <t>Secretaría General / Oficina de Planeación y Sistemas</t>
  </si>
  <si>
    <t xml:space="preserve">Envían el link donde se encuentra el Directorio de agremiaciones, asociaciones y grupos de interes  https://www.camara.gov.co/37-directorio-de-agremiaciones-asociaciones-y-otros-grupos-de-interes </t>
  </si>
  <si>
    <t>ACTIVIDAD CUMPLIDA</t>
  </si>
  <si>
    <t>1.18.</t>
  </si>
  <si>
    <t>Socialización del “Manual de Tratamiento de Datos Personales de la Cámara de Representantes”, por el cambio de legislatura.
El cual contiene las actuaciones comunes para la adecuada gestión del Tratamiento de Datos Personales dentro de la Cámara de Representantes, en las operaciones de recolección, almacenamiento, uso, circulación y supresión. Así mismo sobre las actividades propias de la actualización y reporte de incidentes de seguridad de datos personales ante el Registro Nacional de Bases de Datos –RNBD- de la Superintendencia de Industria y Comercio -SIC-.</t>
  </si>
  <si>
    <t>Campaña de socialización</t>
  </si>
  <si>
    <t>No. de campañas de socialización ejecutadas /
Dos campañas de socialización programadas</t>
  </si>
  <si>
    <t>Oficina de Planeación y Sistemas con el apoyo de la Oficina de Información y Prensa</t>
  </si>
  <si>
    <t>Septiembre y noviembre de 2022</t>
  </si>
  <si>
    <t>Se reporta hoja de control de avances, el cual contiene las actuaciones comunes para la adecuada gestión del Tratamiento de Datos Personales dentro de la Entidad. Así mismo, sobre las actividades propias de la actualización y reporte de incidentes de seguridad de datos personales ante el Registro Nacional de Bases de Datos –RNBD- de la Superintendencia de Industria y Comercio -SIC-.
Soportes:
Correo - 1. Socialización Manual de Tratamiento de Datos Personales.pdf 30 de noviembre de 2022
Correo - 2. Socialización Manual de Tratamiento de Datos Personales.pdf 29 de noviembre de 2022</t>
  </si>
  <si>
    <t>Una vez revisada la información reportada, se evidencia el cumplimiento de la actividad una con extemporaneidad ya que estaba programada para septiembre, la dos (2) socializaciones se realizaron en el mes de noviembre.
ACTIVIDAD CUMPLIDA</t>
  </si>
  <si>
    <t>1.19.</t>
  </si>
  <si>
    <t>Divulgar y socializar comunicados y/o mensajes de sensibilización sobre Transparencia y el Derecho de Acceso a la Información Pública. Esto se hará a través de los diferentes medios de comunicación y difusión interna y externa de la Corporación (correo electrónico, cartelera digital, página web, redes sociales, Noticiero NCR).</t>
  </si>
  <si>
    <t>4 comunicados y/o mensajes de sensibilización sobre Transparencia y el Derecho de Acceso a la Información Pública.</t>
  </si>
  <si>
    <t>No. comunicados y/o mensajes de sensibilización divulgados / 
4 comunicados y/o mensajes de sensibilización programados</t>
  </si>
  <si>
    <t>2 primer semestre y 2 segundo semestre del 2022</t>
  </si>
  <si>
    <t>La evidencia reportada corresponde a la actualización del link de transparencia</t>
  </si>
  <si>
    <t>Aunque la evidencia reportada no corresponde a lo descrito en en la actividad que dice: "Divulgar y socializar comunicados y/o mensajes de sensibilización sobre Transparencia y el Derecho de Acceso a la Información Pública", la actividad no esta en dentro del termino de ejecución. Se recomienda se envien las evidecnias correspondientes a la actividad.</t>
  </si>
  <si>
    <t>la oficina de prensa reporta que, en el primer semestre de 2022 se cumplió con el 100% de comunicados y/o mensajes de sensibilización sobre Transparencia y el Derecho de Acceso a la Información Pública.
-1.	30 de Junio de 2022 - Recomendaciones con el fin de mejorar y optimizar el servicio a la ciudadanía.
- 2.	30 de Junio de 2022 – ¿Cómo comprobar la veracidad de la información brindada al ciudadano?</t>
  </si>
  <si>
    <t>Acorde a la información reportada y a la revisión realizada, se evidencia el cumplimiento de la actividad para el primer semestre del año 2022.</t>
  </si>
  <si>
    <t>A 31 de diciembre de 2022 se ha cumplido con el 100% de la Actividad  por medio de  un video que hace parte de un cronograma que se está desarrolló durante 2022, 5 correos masivos con 11 tips y publicación de estas piezas gráficas en la intranet
En el primer semestre de 2022 se cumplió con el 100% de comunicados y/o mensajes de sensibilización sobre Transparencia y el Derecho de Acceso a la Información Pública.
Esta actividad se realizó de la mano de la División de Planeación y Sistemas.
Evidencias  Videos Youtube
EVIDENCIAS CORREO MASIVO
Evidencias  Videos Youtube</t>
  </si>
  <si>
    <t>1.20.</t>
  </si>
  <si>
    <t>Promover el uso de canales de comunicación interna</t>
  </si>
  <si>
    <t>7 campañas</t>
  </si>
  <si>
    <t># campañas realizadas /
7 campañas programadas</t>
  </si>
  <si>
    <t>Oficina de Información y Prensa
(apoya Oficina de Planeación y Sistemas)</t>
  </si>
  <si>
    <t>2 primer semestre y 5 segundo semestre del 2022</t>
  </si>
  <si>
    <t>El responsable informa "Se encuentra en desarrollo y consolidando la evidencia del mismo."</t>
  </si>
  <si>
    <t>No se reportan evidencia, la actividad se encuentra incumplida para el primer semestres del año.
La actividad se encuentra en ejecución</t>
  </si>
  <si>
    <t>De la mano de la División de Planeación y Sistemas, a 31 de diciembre esta actividad se cumplió al 100%, con 5 actividades en el segundo semestre del año . 
EVIDENCIAS PROMO INTRANET
1. Gmail - Fwd_ Socialización INTRANET
2. Gmail - Fwd_ Socialización de la INTRANET
Socialización Intranet CR 2022
VIDEO FUNCIONAMIENTO DE LA INTRANET CR
PROPÓSITO LA INTRANET</t>
  </si>
  <si>
    <t>Una vez se verifica la informacion reportada, se evidencia el cumplimiento de la actividad para el segundo semestre del año.</t>
  </si>
  <si>
    <t>1.21.</t>
  </si>
  <si>
    <t>Publicar en la Página Web, el Libro de Registro de Intereses Privados de los Representantes a la Cámara, y el link de la publicación de la Gaceta.</t>
  </si>
  <si>
    <t>Publicación de Registro de Intereses Privados y publicación de la Gaceta En Página Web</t>
  </si>
  <si>
    <t>Revisado el link se encontro que se encuentran publicados hasta la vigencia de 2021 y que le link de Publicados en la Gacetas no funciona.
Para la vigencia 2022 no existe ninguna publicación</t>
  </si>
  <si>
    <t>1.22.</t>
  </si>
  <si>
    <t>Publicar el perfil de los Representantes a la Cámara en la página web en la sección “Representantes”.</t>
  </si>
  <si>
    <t>Consolidación y actualización de los perfiles de los Representantes en la Página Web de la Cámara de Representantes.</t>
  </si>
  <si>
    <t>Publicar el perfil de los Representantes a la Cámara / Consolidación y actualización del perfil</t>
  </si>
  <si>
    <t>Se ha venido cumpliendo con la actividad.
Por el cambio de legislatura se verificará la actualización nuevamente.</t>
  </si>
  <si>
    <t>La actividad se encuentra cumplida de acuerdo a la información consignada en el seguimiento del 30 de agosto de 2022.</t>
  </si>
  <si>
    <t>1.23.</t>
  </si>
  <si>
    <t>Realizar acciones para incentivar el derecho a la participación democrática en temas legislativos desde los territorios, según Resolución 1331 de 2017.</t>
  </si>
  <si>
    <t>2 encuentros Ciudadanos, con aliados estratégicos, para desarrollar Estrategia “En Cuéntate con la Cámara</t>
  </si>
  <si>
    <t>Número de encuentros realizados / 2 encuentros propuestos</t>
  </si>
  <si>
    <t>Entre 1 de febrero y 31 de diciembre de 2022</t>
  </si>
  <si>
    <t>Informan que no hay avance de la actividad</t>
  </si>
  <si>
    <t>No reportan avance de la actividad.
EN EJECUCION</t>
  </si>
  <si>
    <t>La Secretaia General informa que se realizaron 2 encuentros con juventudes de jóvenes del Departamento de la Guajira y otro con jóvenes del Departamento de Cundinamarca. Envían registro fotografico  de los encuentros Jóvenes 3.0y publicacion en twiter https://mobile.twitter.com/SecreCamara</t>
  </si>
  <si>
    <t>1.24.</t>
  </si>
  <si>
    <t>Capacitar junto a la Red de Lenguaje Claro Colombia a los funcionarios sobre la importancia del lenguaje claro en el trámite legislativo</t>
  </si>
  <si>
    <t>Capacitaciones realizadas</t>
  </si>
  <si>
    <t>Capacitación realizada
Capacitación propuesta</t>
  </si>
  <si>
    <t xml:space="preserve">La Secretaria Geneal informa que en el mes de
noviembre se llevó a cabo el Seminario internacional de lenguaje claro. Envian el pantallazo de la capacitación realizada </t>
  </si>
  <si>
    <t>Subcomponente 2. Lineamientos de Transparencia Pasiva</t>
  </si>
  <si>
    <t>Realizar y publicar informes trimestrales de derechos de petición que incluyan estadísticas y análisis</t>
  </si>
  <si>
    <t>Dos Informes publicados en la página Web</t>
  </si>
  <si>
    <t>Número de Informes publicados en la página Web /
Cuatro informes programados para publicar en página web</t>
  </si>
  <si>
    <t>30 de abril de 2022
30 de julio de 2022
30 de octubre de 2022
30 de enero de 2023</t>
  </si>
  <si>
    <t>Debido a que la presentación de los informes es posterior a su fecha de corte, no es posible que aporten el informe correspondiente a primer treimestre,</t>
  </si>
  <si>
    <t>La UAC informa que en el mes de julio se radicó informe trimestral derechos de petición que incluyan estadísticas y análisis.</t>
  </si>
  <si>
    <t>Se revisa la pagina y se encuentra publicado solo el informe del primer trimestre del año 2022.
La actividad se incumple para el segundo trimestre puesto que no se ha publicado el informe</t>
  </si>
  <si>
    <t>Informes publicados en la página web de la Cámara de Representantes en el link de Transparencia https://www.camara.gov.co/pqrsd-2022</t>
  </si>
  <si>
    <t>Una vez revisada la información reportada y revisada la página web de la entidad se envidencio que se encuentra publicada de los tres (3) trimestres, faltando por publicar el cuarto trimestre cuya fecha de vencimiento es el 30 de enero de 2023.</t>
  </si>
  <si>
    <t>Realizar y publicar reportes trimestrales con las solicitudes de acceso a la información pública.</t>
  </si>
  <si>
    <t>Número de Informes publicados en la página Web
Cuatro informes programados para publicar en página web</t>
  </si>
  <si>
    <t>La UAC informa que en el mes de julio se radicó informe trimestral con las solicitudes de acceso a la información pública</t>
  </si>
  <si>
    <t>Revisada la página web no se encontro publicada la información del primer y segundo trimestre del 2022.</t>
  </si>
  <si>
    <t>Realizar propuesta para el mejoramiento del Índice de Transparencia Legislativa.</t>
  </si>
  <si>
    <t>Documento</t>
  </si>
  <si>
    <t>Propuesta de mejoramiento de indice de transaprencia legislativa</t>
  </si>
  <si>
    <t xml:space="preserve">La actividad se incumple para el segundo trimestre puesto que no se ha publicado el informe
</t>
  </si>
  <si>
    <t>Subcomponente 5 Monitoreo del Acceso a la Información Pública</t>
  </si>
  <si>
    <t>Actualizar mínimo dos veces al año en la página web de la Corporación el autodiagnóstico de cumplimiento de la Ley 1712 de 2014 a través de la matriz desarrollada por la Procuraduría General de la Nación PGN</t>
  </si>
  <si>
    <t>Dos matrices actualizadas publicadas</t>
  </si>
  <si>
    <t>1ª publicación a más tardar el 31 de mayo de 2022.
2ª publicación a más tardar el 15 de octubre de 2022.</t>
  </si>
  <si>
    <t>Actividad incumplida para la primera fecha de entrega.
Actividad en ejecución.</t>
  </si>
  <si>
    <t>envian un pantallazo de la página de la Procuraduria.</t>
  </si>
  <si>
    <t>.50%</t>
  </si>
  <si>
    <t>La Oficina de Planeación y Sistemas envian un pantallazo de la página de la Procuraduria donde se observa la fecha de generación del 19/09/22 correspondiente a dos usuarios de personas que ya no laboran en la Corporacion de los doctores Elgar Castillo Rueda y Carlos Eduardo Vanegas. Se evidencia que la oficina de Planeación y sisitemas han realizado lo pertinente con el cambio de usuarios ante la PGN
 Revisado el botón de trasnparencia se evidencia que hay una matriz publicada Matriz ITA ÍNDICE DE TRANSPARENCIA Y ACCESO A LA INFORMACIÓN - Cámara de Representantes -2022
PARCIALEMNTE CUMPLIDA</t>
  </si>
  <si>
    <t>PUBLICADA UNA SOLA MATRIZ</t>
  </si>
  <si>
    <t>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t>
  </si>
  <si>
    <t>3 requerimientos</t>
  </si>
  <si>
    <t>1er requerimiento: marzo de 2022. 
2do requerimiento: julio de 2022.
3er
requerimiento:
noviembre de
2022</t>
  </si>
  <si>
    <t>No reportan avances</t>
  </si>
  <si>
    <t>No envían la evidencia del primer requerimiento qu estaba programado para marzo de 2022.
La actividad se incumplio para el primer cuatrimestre</t>
  </si>
  <si>
    <t>Actividad incumplida para las dos primeras fechas de entrega.
La actividad se encuentra en ejecución</t>
  </si>
  <si>
    <t xml:space="preserve">ENVIAN SOPORTE DE DOS CORREOS </t>
  </si>
  <si>
    <t>REPORTAN LA EVIDENCIA DE DOS REQUERIMIENTOS REMITIDOS EL DIA 10 DE OCTUBRE Y 24 DE NOVIEMBRE
SE DA CUMPLIMIENTO EN FECHAS POSTERIORES HA LAS ESTABLECIDAS.</t>
  </si>
  <si>
    <t>Promover el uso de la Encuesta de Satisfacción sobre Transparencia y Acceso a la Información Pública de la Cámara de Representantes que está dispuesta en el pie de página del portal web institucional.</t>
  </si>
  <si>
    <t>Dos
estrategias de difusión</t>
  </si>
  <si>
    <t>Dos estrategias de difusión ejecutadas</t>
  </si>
  <si>
    <t>Oficina de Planeación y Sistemas, con el apoyo de la Oficina de Información y Prensa</t>
  </si>
  <si>
    <t>Una por semestre del 2022</t>
  </si>
  <si>
    <t>No envian evidencia del avance de la actividad.
EN EJECUCION</t>
  </si>
  <si>
    <t>Actividad incumplida para el primer semestre.
Actividad en ejecución.</t>
  </si>
  <si>
    <t>Remiten el pantallazo del correo de fecha 16 de noviembre mediante el cual la Oficina de Planeación y Sistemas invitan a todos los colaboradores de la Cámara a realizar y promocionar la encuesta de satisfaccipon sobre Transparencia y acceso a la información pública</t>
  </si>
  <si>
    <t>Revisada el botón de transparencia se evidencia la Encuesta de satisfacción sobre la Transparencia y acceso a la información pública,
En el primer semestre no se realizo la actividad  de difusión y en el segundo semestre si envian el soporte de dicha actividad..
PARCIALMENTE CUMPLIDA</t>
  </si>
  <si>
    <t>Componente 6: Iniciativas Adicionales: Estrategía de Manejo de Conflicto de Intereses</t>
  </si>
  <si>
    <t>ETAPA</t>
  </si>
  <si>
    <t>ACTIVIDADES</t>
  </si>
  <si>
    <t>TAREAS</t>
  </si>
  <si>
    <t>META/PRODUCTO</t>
  </si>
  <si>
    <t>RESPONSABLE</t>
  </si>
  <si>
    <t>CRONOGRAMA</t>
  </si>
  <si>
    <t>PLANEACIÓN Y ORIENTACIÓN</t>
  </si>
  <si>
    <t>Definir lineamientos para la gestión preventiva</t>
  </si>
  <si>
    <t>Conformar Equipo de trabajo</t>
  </si>
  <si>
    <t>Correo electrónico, oficio de invitación, conformación del equipo de trabajo o acta.</t>
  </si>
  <si>
    <t>Oficina de Planeación y Sistemas, Secretaría General, Secretaría de comisiones, Comisión de ética y estatuto del congresista, y División de Personal</t>
  </si>
  <si>
    <t>La Oficina de Planeación y Sistemas, desarrolló la etapa de planeación y orientación en el Plan Anticorrupción y Atención al Ciudadano 2022, se convocó a los líderes de proceso por medio de un correo electrónico para definir la Estrategía de Conflicto de Intereses el día 19 de octubre de 2021, con el fin de realizar la mesa de trabajo, la cual se relizó el día 20 de octubre.
Adjuntan pantallazo del  correo electronico (citación a reunión líderes de los procesos), fotos de la reunión  y el acta.</t>
  </si>
  <si>
    <t>Una vez se verifica la información suministrada por la dependencia de Planeación y Sistemas, se establece un cumplimiento de la actividad propuesta, toda vez que se conformó el equipo de trabajo y se llevaron a cabo actividades tendientes para la gestión preventiva.</t>
  </si>
  <si>
    <t>Realizar Autodiagnóstico de Conflicto de Intereses</t>
  </si>
  <si>
    <t>Diligenciar Matriz de autodiagnóstico</t>
  </si>
  <si>
    <t>Autodiagnóstico diligenciado, con propuestas de plan de acción</t>
  </si>
  <si>
    <t>División de Personal, Oficina de Prensa, División Jurídica, Secretaría General, Oficina Coordinadora de Control Interno, Oficina de Planeación Y Sistemas</t>
  </si>
  <si>
    <t xml:space="preserve">
La Oficina de Planeación y Sistemas envía la matriz de autodiagnóstico de la Política de Conflicto de Intereses y su plan de acción para el año 2022.</t>
  </si>
  <si>
    <t>Se cumplió con la actividad propuesta</t>
  </si>
  <si>
    <t>Identificar cargos y funciones relacionadas con conflicto de interés</t>
  </si>
  <si>
    <t>Identificar cargos y funciones que están expuestos a situación de conflicto de intereses</t>
  </si>
  <si>
    <t>Cargos y funciones identificados con riesgo de conflicto de intereses</t>
  </si>
  <si>
    <t>de 01/01/2022
a 30/04/2022</t>
  </si>
  <si>
    <t xml:space="preserve">La Division de Personal reporta la de datos de los cargos y funciones identificados con Riesgo de Conflicto de Intereses </t>
  </si>
  <si>
    <t xml:space="preserve">Se cumplio con la actividad Propuesta. </t>
  </si>
  <si>
    <t>Lineamientos para la gestión preventiva</t>
  </si>
  <si>
    <t>Revisar y/o ajustar la política del código de integridad, conflictos de intereses de acuerdo a las normas vigentes</t>
  </si>
  <si>
    <t>Documento de revisión y/o actualización</t>
  </si>
  <si>
    <t>12/31/2022</t>
  </si>
  <si>
    <t>No se reportan avances. 
EN EJECUCION</t>
  </si>
  <si>
    <t xml:space="preserve">“POLÍTICA DE INTEGRIDAD VERSIÓN 2022” </t>
  </si>
  <si>
    <t>La actividad se encuentra cumplida de acuerdo a la información consignada mediante correo electronico remitido a la oficina de Control Inteno.</t>
  </si>
  <si>
    <t>Sensibilizar y capacitar a servidores públicos y contratistas de la entidad</t>
  </si>
  <si>
    <t>Aportar la información necesaria para realizar las acciones de socialización, capacitación y sensibilización planeadas respecto a la política de Integridad y Conflicto de Intereses</t>
  </si>
  <si>
    <t>2 entregas de información respecto al código de Integridad y/o Política de Integridad y Conflicto de Intereses de la entidad proporcionados vía correo electrónico a la Oficina de Información y Prensa</t>
  </si>
  <si>
    <t xml:space="preserve">La Division de Personal aporta las evidencias de la campaña de socialización del codigo de Intergridad de la entidad, y un video clip del mismo. </t>
  </si>
  <si>
    <t>Se Evidencia la socializacion por medio de correo electronico videoclip publicado en el canal de youtube y la pagina web de la entidad. Link:  
https://drive.google.com/drive/folders/1Alpbo_tkLYU8BNNAPSd1y1B-w6fRG-nn
No envían información sobre socialización del Conflicto de Intereses. 
EN EJECUCION</t>
  </si>
  <si>
    <t>PROPUESTA DE LINEAMIENTO:</t>
  </si>
  <si>
    <t>se evidencia el cumplimiento de las dos entregas de la actividad; mediante correo electronico de socialización y videoclip enviado el dia 08 de septiembre de 2022.</t>
  </si>
  <si>
    <t>Realizar y divulgar campañas de comunicación alusivas al conflicto de interés para socializar por redes institucionales</t>
  </si>
  <si>
    <t>2 campañas de comunicación a partir de la información compartida por la División de Persona, respecto a conflicto de intereses</t>
  </si>
  <si>
    <t>Oficina de Información y Prensa
 División de Personal</t>
  </si>
  <si>
    <t>Primera entrega a 17/05/2022
Segunda entrega a 15/09/2022</t>
  </si>
  <si>
    <t>No envian avances de la socializción por redes del tema de conflicto de intereses
EN EJECUCION</t>
  </si>
  <si>
    <t xml:space="preserve">La oficina de prensa reporta que, en el primer semestre de 2022 se ha cumplido con el 100% de la actividad.
PIEZAS: 
1. HURTO DE INSUMOS
2. CELEBRACIÓN INDEBIDA DE CONTRATOS
3. COHECHO PASIVO PROPIO
4. COHECHO POR DAR Y OFRECER
5. FALSEDAD EN DOCUMENTO PÚBLICO . TRÁFICO DE INFLUENCIAS
6. INCUMPLIMIENTO DE HORARIO
7. OMISIÓN DE DEBERES FUNCIONALES
8. PREJUICIO AL PATRIMONIO
9. PREVARICATO – PECULADO POR APROPIACIÓN
10. VIOLACIÓN A INFORMACIÓN RESERVADA
Piezas que fueron publicadas en las redes sociales y difundidas por correo electronico.
</t>
  </si>
  <si>
    <t>Acorde a la información reportada , se evidencia el cumplimiento de la actividad.</t>
  </si>
  <si>
    <t>una vez se verifica la informacion reportada se evidencia el cumplimiento de la actividad.</t>
  </si>
  <si>
    <t>Realizar dos (2) jornadas de sensibilización sobre las situaciones que podrían generar conflictos de intereses</t>
  </si>
  <si>
    <t>dos (2) jornadas de sensibilización</t>
  </si>
  <si>
    <t>dos (2) jornadas para antes del 11/11/2022</t>
  </si>
  <si>
    <t>Comparten invitación a la formación de CONFLICTO DE INTERESES</t>
  </si>
  <si>
    <t>Estrategia;</t>
  </si>
  <si>
    <t>DIVISION PERSONAL NATALIA</t>
  </si>
  <si>
    <t>Realizar dos (2) jornadas de capacitación con los enlaces de contratación de las diferentes dependencias sobre la normatividad vigente y el formato a diligenciar al momento de contratar.</t>
  </si>
  <si>
    <t>Dos (2) jornadas de capacitación para los enlaces de contratación</t>
  </si>
  <si>
    <t>División Jurídica y/o delegado para la contratación.</t>
  </si>
  <si>
    <t xml:space="preserve">Se realiza una jornada de Capacitacion con los enlaces de Contratacion el 21 de abril de 2022. La division juridica adjunta presentacion y listado de asistentes.  </t>
  </si>
  <si>
    <t>Se Evidencia la capacitacion realizada y presentacion compartida sobre el tema, quedando pendiente una.</t>
  </si>
  <si>
    <t>Realizar curso ó capacitación de integridad, transparencia y lucha contra la corrupción</t>
  </si>
  <si>
    <t>Invitar de manera permanente a que los servidores y contratistas realicen el curso ó asistan alas capacitaciones</t>
  </si>
  <si>
    <t>EN EJECUCIÓN</t>
  </si>
  <si>
    <t>Se reporta por parte de personal circular de Invitación al curso de integridad.</t>
  </si>
  <si>
    <t>Se revisa la información y se evidencia invitación en correo electronico de fecha 11 de julio a los funcionarios para asistir y tomar el curso de integrada para la lucha contra la corrupción.</t>
  </si>
  <si>
    <t xml:space="preserve">POR MEDIO DE CORREO ELECTRONICO SE EVIDENCIA LA CIRCULAR MASIVA DEL CURSO DE LUCHA CONTRA LA CORRUPCIÓN </t>
  </si>
  <si>
    <t xml:space="preserve">LA ACTIVIDAD SE DIO POR CUMPLIDA EN EL SEGUNDO CUATRIMESTRE </t>
  </si>
  <si>
    <t>GESTIÓN</t>
  </si>
  <si>
    <t>.</t>
  </si>
  <si>
    <t>Realizar capacitaciones del código de integridad de conflicto de intereses en el sector público, del sistema nacional de integridad y, del tratamiento que debe dar el servidor público en caso de conflicto de intereses</t>
  </si>
  <si>
    <t>Se reporta por parte de personal  invitación a capacitacion de conflicto de intereses de fecha 11 de mayo de 2022</t>
  </si>
  <si>
    <t>Se revisa la informacion reportada y se evidencia la invitacion a la capacitacion para la fecha 13 de mayo de 2022.</t>
  </si>
  <si>
    <t>ENVIAN SOPORTE DE CAPACITACIÓN SEGUNDO SEMESTRE.</t>
  </si>
  <si>
    <t>LA ACTIVIDAD SE ENCUENTRA CUMPLIDA DE ACUERDO A LA INFORMACIÓN CONSIGNADA.</t>
  </si>
  <si>
    <t>Ajustar el manual de contratación de la entidad con orientaciones para que los servidores y contratistas realicen su declaración de conflictos de intereses</t>
  </si>
  <si>
    <t>Revisar y ajustar el Manual de contratación, incluyendo orientaciones sobre declaración de contratistas</t>
  </si>
  <si>
    <t>Documento de revisión y/o actualización del manual</t>
  </si>
  <si>
    <t>División Jurídica y/o Delegado para la contratación</t>
  </si>
  <si>
    <t>Se evidencia que se comparte a las dependencias por correo electronico el Manual de Contratacion Vigente  de la entidad en Enero junto con la resolucion 002 de 2022.</t>
  </si>
  <si>
    <t>Una vez se verifica la información suministrada por la dependencia de Juridica, se encuentra Pantallazo de envio de Manual de contratacion y formatos vigentes, en la cual se definieron los lineamientos a seguir.</t>
  </si>
  <si>
    <t>Elaboración del procedimiento para el manejo y declaración de conflicto de Interés</t>
  </si>
  <si>
    <t>Elaborar el procedimiento sobre el manejo de conflicto de intereses incorporarlo en el manual</t>
  </si>
  <si>
    <t>Procedimiento elaborado</t>
  </si>
  <si>
    <t>División Jurídica, División de Personal</t>
  </si>
  <si>
    <t>PREGUNTAR PERSONAL, HABLE CON TATIANA</t>
  </si>
  <si>
    <t>Divulgación de la declaración de bienes y rentas y, conflicto de intereses de Servidores y contratistas</t>
  </si>
  <si>
    <t>Generar y publicar avance de divulgación</t>
  </si>
  <si>
    <t>Reporte y divulgación del avance</t>
  </si>
  <si>
    <t>La Oficina Coordinadora de Control Interno hace seguimiento a la publicación de la declaración de bienes, rentas y conflictos de intereses de los servidores públicos, incluyendo contratistas</t>
  </si>
  <si>
    <t>Realizar seguimiento a la declaración de bienes y rentas y conflicto de intereses.</t>
  </si>
  <si>
    <t>Informe de seguimiento</t>
  </si>
  <si>
    <t>Oficina de Control Interno</t>
  </si>
  <si>
    <t>Esta actividad esta programada para realizarse en el mes de agosto.
EN EJECUCION</t>
  </si>
  <si>
    <t>Se elabora informe en formato Word, de seguimiento a la declaración de bienes y rentas, extraido del reporte directo del SIGEP II y se toma una muestra aleatoria de las declaraciones de conflicto de intereses de los H.R  y se hace su respectivo seguimiento.</t>
  </si>
  <si>
    <t>Actividad cumplida de acuerdo al informe presentado y elaborado en el mes de agosto.</t>
  </si>
  <si>
    <t>Actividad cumplida de acuerdo al informe del segundo cuatrimestres con corte al 30 de agosto de 2022.</t>
  </si>
  <si>
    <t>SEGUIMIENTO Y EVALUACIÓN</t>
  </si>
  <si>
    <t>Seguimiento al cumplimiento de la estrategia de conflicto de interés</t>
  </si>
  <si>
    <t>Verificar mediante el seguimiento a los planes de Acción y al PAAC el avance de la estrategia de conflictos de interés</t>
  </si>
  <si>
    <t>Informe de seguimiento del PAAC con la verificación de la estrategia de conflicto de interés</t>
  </si>
  <si>
    <t>Oficina Coordinadora de Control Interno</t>
  </si>
  <si>
    <t>Primer y segundo informe cuatrimestral del plan anticorrupción, debidamente publicados en el micrositio de control interno.</t>
  </si>
  <si>
    <t>La actividad se encuentra cumplida de acuerdo a la elaboración, seguimiento y recolección de la información y debida publicación de los informes de seguimiento del plan anticorrupción y atención al ciudadano.</t>
  </si>
  <si>
    <t>Primer, segundo y tercer informe cuatrimestral del plan anticorrupción, debidamente publicados en el micrositio de control interno.</t>
  </si>
  <si>
    <t xml:space="preserve"> </t>
  </si>
  <si>
    <t>MATRIZ DE RIESGOS DE CORRUPCIÓN 2022</t>
  </si>
  <si>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</si>
  <si>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</si>
  <si>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</si>
  <si>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SEGUNDO  CUATRIMESTRE</t>
  </si>
  <si>
    <t>Tipo de Proceso</t>
  </si>
  <si>
    <t>Nombre de Proceso</t>
  </si>
  <si>
    <t>Riesgo</t>
  </si>
  <si>
    <t>Clasificación</t>
  </si>
  <si>
    <t>Causas</t>
  </si>
  <si>
    <t>Probabilidad (Rara Vez, Improbable, Posible, Probable, Casi Seguro)</t>
  </si>
  <si>
    <t>Impacto (Moderado, Mayor, Catastrófico)</t>
  </si>
  <si>
    <t>Riesgo residual (Moderado, Mayor, Catastrófico)</t>
  </si>
  <si>
    <t>Opción de Manejo (Reducir, Evitar, Compartir)</t>
  </si>
  <si>
    <t>Actividad de Control</t>
  </si>
  <si>
    <t>Soporte</t>
  </si>
  <si>
    <t>Responsable(s)</t>
  </si>
  <si>
    <t>Tiempo</t>
  </si>
  <si>
    <t>Indicador</t>
  </si>
  <si>
    <t>Estratégico</t>
  </si>
  <si>
    <t>Conocimiento Corporativo (Oficina de Información y Prensa)</t>
  </si>
  <si>
    <t>Desequilibrio en la aparición de los Representantes de la Honorable Cámara en los diferentes productos mediáticos de la oficina de prensa.</t>
  </si>
  <si>
    <t>Corrupción</t>
  </si>
  <si>
    <t>El no correcto seguimiento de apariciones en los diferentes medios de la oficina de Información y Prensa.</t>
  </si>
  <si>
    <t>Probable</t>
  </si>
  <si>
    <t>Moderado</t>
  </si>
  <si>
    <t>Reducir</t>
  </si>
  <si>
    <t>Programación de elaboración de contenidos
 Análisis de contenidos para los productos</t>
  </si>
  <si>
    <t>Informes de monitoreo de medios
 Actas del concejo de redacción</t>
  </si>
  <si>
    <t>Líder Del Proceso Información y prensa
 Funcionario delegado</t>
  </si>
  <si>
    <t>Cumplimiento (#monitoreo de medios realizados / #monitoreo de medios programados) *100 -Cumplimiento (#de actas de concejo de redacción realizadas / #actas realizadas) *100</t>
  </si>
  <si>
    <t>NO REPORTAN EVIDENCIAS</t>
  </si>
  <si>
    <t>ACTVIDAD INCUMPLIDA PARA EL PRIMER TRIMESTRE</t>
  </si>
  <si>
    <t>ACTVIDAD INCUMPLIDA PARA EL PRIMER Y SEGUNDO TRIMESTRE</t>
  </si>
  <si>
    <t>1, 4 Actas del consejo del mes de julio
2, 5 Acras del consejo del mes de agosto
3. 4 Actdas del consejo del mes de septiembre 
moniterio de medios de 30/09/22</t>
  </si>
  <si>
    <t>Acorde la información suminustrada se evidencia el cumplimento de la actividad.</t>
  </si>
  <si>
    <t>No facilitar el acceso de la información a la ciudadanía.</t>
  </si>
  <si>
    <t>La no socialización de la información de manera oportuna por medio de los productos de la oficina de información y Prensa.</t>
  </si>
  <si>
    <t>Publicación a tiempo de Noticias.
 Publicación en tiempo real en Redes Sociales.</t>
  </si>
  <si>
    <t>Informe de página web y redes sociales</t>
  </si>
  <si>
    <t>Cumplimiento (#comunicados realizados / #comunicados programados *100</t>
  </si>
  <si>
    <t>Allegan documento excel: pagina web de 30/09/2022</t>
  </si>
  <si>
    <t>Rendición de Cuentas (RdeC)</t>
  </si>
  <si>
    <t>Incumplimiento de la realización de la Audiencia Pública.</t>
  </si>
  <si>
    <t>Falta de mayor sensibilización de los procedimientos establecidos dentro del proceso de rendición de cuentas y de las normas legales que los sustentan.</t>
  </si>
  <si>
    <t>Mayor</t>
  </si>
  <si>
    <t>Extremo</t>
  </si>
  <si>
    <t>La Presidencia y la Dirección Administrativa de la Cámara como representantes de la alta dirección, dentro del proceso de R de C elaboran anualmente una Circular y/o directiva, dirigida a todos los funcionarios en la cual se da a conocer y se informa de la importancia de dar cumplimiento a este procedimiento en el área legislativa y administrativa en donde su principal actividad a ejecutar es la audiencia pública.</t>
  </si>
  <si>
    <t>Circular y/o directiva</t>
  </si>
  <si>
    <t>Miembros de la Mesa Directiva</t>
  </si>
  <si>
    <t>Anual</t>
  </si>
  <si>
    <t>Socialización anual del Procedimiento</t>
  </si>
  <si>
    <t>Se realiza socialización en correo corporativo de por parte de planeación y sistemas de la circular 103 del 10 de junio de 2022, mediante el cual se invita a los H.R  a realizar la rendición de cuentas y se realizó una conferencia en materia de rendición de cuentas.
Pantallazo del correo difusorio
Circular 103 de 2022
Pantallazos  de la conferencia.</t>
  </si>
  <si>
    <t>Acorde a la información reportada, se evidencia el cumplimiento de la actividad.</t>
  </si>
  <si>
    <t>Actividad cumplida acorde a la informacion consignada en el segundo informe cuatrimestral con corte al 30 de agosto de 2022</t>
  </si>
  <si>
    <t>Deficiencia en la planeación, ejecución y seguimiento del proceso de Rendición de Cuentas</t>
  </si>
  <si>
    <t>El equipo responsable definirá el plan de trabajo y la metodología a seguir, para lo cual se reunirá periódicamente en mesas de trabajo realizando para esto un cronograma de actividades y una estrategia de comunicación que tendrá como finalidad el evento de audiencia pública de la R de C, según los lineamientos estipulados en el procedimiento.</t>
  </si>
  <si>
    <t>Cronograma de actividades
 Estrategia de comunicación</t>
  </si>
  <si>
    <t>Equipo responsible (procedimiento RdeC) y Oficina de Información y Prensa</t>
  </si>
  <si>
    <t>Actividades Ejecutadas / Actividades Programadas</t>
  </si>
  <si>
    <t>La Presidencia de la Cámara envia lasa actas de reuniónes,  el Cronograma de actividades para la Audiencia de Rendición de Cuentas y la Oficina de Prensa envía la Estrategía de Comunicaciones que esta suceptoible de cambios.</t>
  </si>
  <si>
    <t>Revisadas las evidencias vienen realizando las actividades para llevar a cabo la audiencia de Rención de Cuentas</t>
  </si>
  <si>
    <t>Se envía la ESTRATEGIA DE COMUNICACIÓN 
RENDICIÓN DE CUENTAS: “LE 
CUMPLIMOS A COLOMBIA” CÁMARA DE 
REPRESENTANTES JULIO 2021-JULIO 
2022, la cual fue implementada por la entidad para la audiencia de rendición de cuentas 2022.
Formato PDF contentivo de la estrategia de comunicación.</t>
  </si>
  <si>
    <t>Pérdida de credibilidad y de la imagen de la Corporación ante la ciudadania.</t>
  </si>
  <si>
    <t>Falta de interacción entre los servidores públicos del Congreso, entidades, sociedad civil y grupos de interes</t>
  </si>
  <si>
    <t>Catastrófico</t>
  </si>
  <si>
    <t>El equipo responsable se encargará de promover la participación permanente de los diferentes actores y organizaciones sociales para lo cual se actualizará semestralmente las bases de datos y de igual modo, se realizará la transmisión por los medios institucionales con el fin de acercar a la Ciudadanía.</t>
  </si>
  <si>
    <t>Base de datos
 Difusión de la audiencia pública por los medios institucionales</t>
  </si>
  <si>
    <t>Equipo responsible (procedimiento RdeC)
 Oficina de Información y Prensa</t>
  </si>
  <si>
    <t>Base de datos actualizada</t>
  </si>
  <si>
    <t>Se realiza la actualización de la base de datos de la sociedad civil, universidades, entes de control, entidades gubernamentales y prensa para el envio de las invitaciones relacionadas con las actividades de rendición de cuentas
Base de datos actualizada</t>
  </si>
  <si>
    <t>Misional</t>
  </si>
  <si>
    <t>Legislativo (Secretaria General)</t>
  </si>
  <si>
    <t>No publicación de los formatos de conflictos de intereses en la página web: www.camara.gov.co</t>
  </si>
  <si>
    <t>Falencias en la publicación de formatos en la pagna web por daños en el sistema.</t>
  </si>
  <si>
    <t>Una vez recibido el formato de registro de intereses privados en el correo electrónico de la secretaria general. El funcionario encargado verifica que haya sido diligenciado conforme a la ley 5a de 1992 y la Ley 2003 de 2019, Después hace el proceso de publicación en la web de la cámara donde siempre al final verificando en el siguiente link: https://www.camara.gov.co/registro-de-conflicto-intereses-honorables-representantes queda confirmada y registrada la publicación. Sin embargo, en aras de salvaguardar la información el funcionario tiene un backup en el correo electrónico institucional y en el disco duro de su computador.</t>
  </si>
  <si>
    <t>Archivos e informes confirmaciones de recibido
 Visualización en portal web</t>
  </si>
  <si>
    <t>Líder Del Proceso
 Secretario General
 Funcionario encargado</t>
  </si>
  <si>
    <t>Formatos presentados / Formatos publicados</t>
  </si>
  <si>
    <t>Revisada la página de web de la entidad no se obsera la pblicación del primer trimestre de los formatos de conflictos de intereses</t>
  </si>
  <si>
    <t xml:space="preserve">Revisada la página web de la entidad se evidencio que existe el siguiente link: https://www.camara.gov.co/camara/visor?doc=/sites/default/files/2022-07/ACTU%202021-2022.zip, en el cual al visualizar el contenido, se encuentra un total de 123 formatos diligenciados de registro de intereses privados, suscritos por los H.R, todos con fechas del año 2022.
</t>
  </si>
  <si>
    <t>Allegan link https://www.camara.gov.co/registro-de-conflicto-intereses-privados-de-los-honorables-representantes</t>
  </si>
  <si>
    <t>Acorde la información suminustrada se evidencia el cumplimento de la actividad evidenciando que se encuentran al día publicados en la pagina web, al igual que en la gaceta 1165 de 2022</t>
  </si>
  <si>
    <t>Legislativo y Constitucional (Comisión de Investigación y Acusaciones)</t>
  </si>
  <si>
    <t>Posible pérdida documental (denuncia, expediente, pruebas, resoluciones, anexos y autos para dilatar los procesos y lograr el vencimiento de términos y la prescripción de los mismos.</t>
  </si>
  <si>
    <t>Falencias en la recepción documental y administración del archivo físico.</t>
  </si>
  <si>
    <t>El funcionario encargado revisara los documentos en el sistema de radicación allegados a la secretaria. En caso de pérdida de un expediente se debe informar al secretario de la comisión, para instauran la denuncia respectiva ante la autoridad competente, mediante un escrito a la oficina de control interno disciplinario para que decidan sobre el asunto.
 Antes de colocar la denuncia por la pérdida de un expediente se hace la trazabilidad del mismo y se inicia la reconstrucción del expediente.</t>
  </si>
  <si>
    <t>Expedientes, libro radicador, archivos e informes</t>
  </si>
  <si>
    <t>Líder Del Proceso
 Secretario de la Comisión</t>
  </si>
  <si>
    <t>Investigaciones asignadas según número de denuncias recibidas</t>
  </si>
  <si>
    <t>Actividad incumplida para el primer, segundo trimestre del año, encontrandose la actividad en ejecución.</t>
  </si>
  <si>
    <t>Allegan acta 02 de 27 de octubre de 2022 donde exponen que el indicador no esta acorde a la actividad, por lo tanto no se presenta avance.</t>
  </si>
  <si>
    <t>Actividad Incumplida.
Se sugiere definir el indicador para el 2023 de la siguiente manera: Correspondencia clasificada sobre el total de la correspondencia recibida</t>
  </si>
  <si>
    <t>Apoyo</t>
  </si>
  <si>
    <t>Gestión Jurídica y Contractual</t>
  </si>
  <si>
    <t>Debilidades en los controles de seguridad y custodia de documentos y expedientes.</t>
  </si>
  <si>
    <t>La No debida custodia y control de los documentos conlleva al posible deterioró y/o Pérdida de piezas procesales, actuaciones o inclusive pérdida del expediente.</t>
  </si>
  <si>
    <t>Posible</t>
  </si>
  <si>
    <t>Evitar</t>
  </si>
  <si>
    <t>Se debe contar con la asignación de personal que mantenga el archivo actualizado, que conozca de gestión documental y que organice y numere los expedientes para mejor control.</t>
  </si>
  <si>
    <t>Archivo digital y central</t>
  </si>
  <si>
    <t>Líder Proceso División Jurídica y Contractual
 Funcionario delegado de Archivo</t>
  </si>
  <si>
    <t>01/04/2022 - 30/06/2022
01/07/2022- 30/09/2022
 01/10/2022 - 31/12/2022</t>
  </si>
  <si>
    <t>Archivo implementado</t>
  </si>
  <si>
    <t xml:space="preserve">La Division Juridica evidencia la contratacion de 03 personas idoneas, encargadas en la implementacion del archivo fisico y digital de la División </t>
  </si>
  <si>
    <t>Se esta cumpliendo con la actividad propuesta</t>
  </si>
  <si>
    <t>En cumplimiento de la actividad de control, se adjunta soporte del archivo implementado en físico y 
digital, de igual manera, se remite control de control de entrega y devolución de préstamos de los expedientes físicos.
- 1. Pantallazos plataforma DRIVE donde reposan los expedientes digitales
-2. Foto archivo físico de los expedientes
- 3. Formato préstamo de expedientes procesos judiciales</t>
  </si>
  <si>
    <t>Para tal efecto se realiza el proceso de EKOGUI (sistema creado con altos niveles de confidencialidad y con un modelo de seguridad que permite controlar el acceso, registro y actualizacion y visualizacion de informacion de entidad de orden nacional) ademas del registro llevado en control doc.</t>
  </si>
  <si>
    <t>Acorde a la información suministrada, se evidencia el cumplimiento de la actividad.</t>
  </si>
  <si>
    <t>Así mismo se debe cumplir con la ley de archivo y llevar los libros de control y entrega de préstamos.</t>
  </si>
  <si>
    <t>Libros control de entrega y devolución</t>
  </si>
  <si>
    <t xml:space="preserve">La Division Juridica informa del Manejo de un Libro de Archivo manejado por el personal de archivo, que se encarga de la seguridad y resguasrdo de los documento y realizan el control de lo que sale y/o ingresa </t>
  </si>
  <si>
    <t xml:space="preserve">Una vez verificado los soportes se evidencia la corresta implementacion para la mitigacion del riesgo. </t>
  </si>
  <si>
    <t xml:space="preserve"> En cumplimiento de la actividad de control, se adjunta soporte del archivo implementado en físico y 
digital, de igual manera, se remite control de control de entrega y devolución de préstamos de los expedientes físicos.
- 1. Pantallazos plataforma DRIVE donde reposan los expedientes digitales
-2. Foto archivo físico de los expedientes
- 3. Formato préstamo de expedientes procesos judiciales</t>
  </si>
  <si>
    <t xml:space="preserve">Una vez verificado los soportes se evidencia la correcta implementacion para la mitigacion del riesgo. </t>
  </si>
  <si>
    <t>Este proceso se lleva a cabo dentro de la division juridica, la cual cuenta con uno de los archivos mas grande de la entidad.</t>
  </si>
  <si>
    <t>Exceso de poder.</t>
  </si>
  <si>
    <t>Emisión de conceptos, fallos disciplinarios a favor de terceros o interés particular.</t>
  </si>
  <si>
    <t>Se debe tener presente la ley 734 de 2002 estatuto disciplinario. Revisar los fallos disciplinarios y los conceptos con fundamento jurídico.</t>
  </si>
  <si>
    <t>Conceptos jurídicos y fallos disciplinarios</t>
  </si>
  <si>
    <t>Líder Proceso Divisisón Juridica</t>
  </si>
  <si>
    <t>01/04/2021 - 30/06/2021</t>
  </si>
  <si>
    <t>Total revisiones realizadas / total revisiones programadas</t>
  </si>
  <si>
    <t xml:space="preserve">La Division Juridica comparte el historico de los Conceptos Juridicos donde se evidencia el recibido de 5, la respuesta de 4 y 1 que se encuentra programado. </t>
  </si>
  <si>
    <t>Una vez se analiza la información sumistrada, se vislumbra un manejo del riesgo efectivo, toda vez que se soporta la respuesta a los conceptos y se lleva un procedimiento vigente</t>
  </si>
  <si>
    <t>Una vez se verifica la información, se evidencia que se esta cumpliendo con la actividad propuesta</t>
  </si>
  <si>
    <t>Sugerencia eliminar el riesgo.
Actividad incumplida</t>
  </si>
  <si>
    <t>Decisiones ajustadas a interés particular.</t>
  </si>
  <si>
    <t>Procesos disciplinarios.</t>
  </si>
  <si>
    <t>01/07/2021 - 30/09/2021</t>
  </si>
  <si>
    <t>Tráfica de influencias.</t>
  </si>
  <si>
    <t>Procesos penales.</t>
  </si>
  <si>
    <t>01/10/2021 - 31/12/2021</t>
  </si>
  <si>
    <t>Deficiencia durante el seguimiento y control de los contratos.</t>
  </si>
  <si>
    <t>Intereses particulares por parte del funcionario público que ejerce la supervisión e interventoría.</t>
  </si>
  <si>
    <t>Improbable</t>
  </si>
  <si>
    <t>Implementación de los procesos, procedimientos y formatos de supervisión e interventoría.</t>
  </si>
  <si>
    <t>Formatos de supervisión e interventoría</t>
  </si>
  <si>
    <t>01/04/2 - 30/06/2</t>
  </si>
  <si>
    <t>Nro de Informe de supervisión / 
Total de informes requeridos</t>
  </si>
  <si>
    <t>No reportan avances del la primera fecha de entrega.  La actividad se encuentra en ejecución</t>
  </si>
  <si>
    <t xml:space="preserve">La actividad se encuentra incumplida para la primera fecha de cumplimiento de indicador. 
Actividad en ejecución.
</t>
  </si>
  <si>
    <t>Se reportan: Formatos de la actividad propuesta</t>
  </si>
  <si>
    <t>Acorde al a informacion suministrada se evidencia el cumplimiento de la actividad.</t>
  </si>
  <si>
    <t>Favorecimiento al contratista durante la ejecución del contrato.</t>
  </si>
  <si>
    <t>01/07/2022 - 30/09/2022</t>
  </si>
  <si>
    <t>01/10/2022 - 31/12/2022</t>
  </si>
  <si>
    <t>No acreditar la existencia de la necesidad de contratación o estudios previos superficiales.</t>
  </si>
  <si>
    <t>Comunicar si hay cambios en la normatividad vigente mediante circular.</t>
  </si>
  <si>
    <t>Circular</t>
  </si>
  <si>
    <t>Lider de Proceso
 Delegado de Contratación</t>
  </si>
  <si>
    <t>01/04/2022 - 30/06/2022
01/07/2022 - 30/09/2022
01/10/20212- 31/12/20212</t>
  </si>
  <si>
    <t>Número de capacitaciones realizadas / total capacitaciones programadas</t>
  </si>
  <si>
    <t>La División Jurrídica informa  que el Manual de Contratacion Vigente es el de eñl  2021, por lo que no se ha ealizado  ninguna circular informando cambios.</t>
  </si>
  <si>
    <t xml:space="preserve">El soporte planteado es una Circular y el indicador son capacitaciones realizadas, que no estan acordes </t>
  </si>
  <si>
    <t xml:space="preserve">
La actividad se encuentra incumplida para la primera fecha de cumplimiento de indicador. 
Actividad en ejecución.
</t>
  </si>
  <si>
    <t>La division juridica solitica eliminar el riesgo, toda vez que el mismo pertenece a la seccion de contabilidad</t>
  </si>
  <si>
    <t>Inadecuada verificación de la idoneidad y/o experiencia del perfil a contratar en los estudios previos.</t>
  </si>
  <si>
    <t>Mala fe en la presentación de documentos por parte de los oferentes.</t>
  </si>
  <si>
    <t>Verificar los requisitos de idoneidad.</t>
  </si>
  <si>
    <t>Requisitos de idoneidad y lista de chequeo</t>
  </si>
  <si>
    <t>01/04/2022 - 30/06/2022
 01/07/2022 - 30/09/2022
01/10/2022 - 31/12/2022</t>
  </si>
  <si>
    <t>Total verificación requisitos de idoneidad y lista de chequeo</t>
  </si>
  <si>
    <t>Informan que el  1 de Abril se realiza actualizacion de formatos y lista de chequeos que se comparte por correo electronico a las dependencias
Envían soporte del correo electronico y los formatos actualizados</t>
  </si>
  <si>
    <t xml:space="preserve">No es posible medir el indicador puesto que no  envían revisión de los requisitos de idoneidad y lsta de chequeo. </t>
  </si>
  <si>
    <t>LISTA DE CHEQUEO ACTUALIZADA PARA PROCESO EN BOLSA MERCANTIL</t>
  </si>
  <si>
    <t>Interés indebido en la celebración de contratos.</t>
  </si>
  <si>
    <t>Contratación sin el lleno de los requisitos exigidos del perfil a contratar y el cumplimiento de las condiciones de los proponentes.</t>
  </si>
  <si>
    <t>Intereses particulares y favorecimiento de intereses a terceros.</t>
  </si>
  <si>
    <t>Realizar lista de chequeo para verificar el cumplimiento de los requisitos.</t>
  </si>
  <si>
    <t>Detrimento patrimonial.</t>
  </si>
  <si>
    <t>Intereses personales por parte de funcionarios de la Cámara de Representantes.</t>
  </si>
  <si>
    <t>Establecimiento de requisitos técnicos o financieros focalizados para el favorecimiento o particular.</t>
  </si>
  <si>
    <t>Descentralización de la elaboración de los documentos previos, involucrando el área técnica y el responsable de la contratación para la estructuración de esos documentos.</t>
  </si>
  <si>
    <t>Documentos previos</t>
  </si>
  <si>
    <t>01/04/2022 - 30/06/2022
01/07/2022 - 30/09/2022
01/10/2022 - 31/12/2022</t>
  </si>
  <si>
    <t>No. De procesos adelantados en conjunto entre el área técnica y contratación / 
total de procesos de página adelantados</t>
  </si>
  <si>
    <t>La division Juridica, Evidencia que lleva un control de los procesos contractuales adelantados, que hasta el momento son 1,586  y todos se encuentran en el Secop II , con los documentos previos, y su estado es de ejecucion.</t>
  </si>
  <si>
    <t>La actividad se encuentra cumplida en el primer trimestre</t>
  </si>
  <si>
    <t xml:space="preserve">La activida se encuentra incumplida para la primera fecha de cumplimiento de indicador. 
Actividad en ejecución.
</t>
  </si>
  <si>
    <t>Direccionamiento de los procesos.</t>
  </si>
  <si>
    <t>Inadecuado proceso en la vinculación contractual</t>
  </si>
  <si>
    <t>Utilización de métodos no adecuados en cuanto a los documentos requeridos de los candidatos seleccionados en los procesos de contratación.</t>
  </si>
  <si>
    <t>Acta de comité de contratación</t>
  </si>
  <si>
    <t>Posibles riesgos de conflicto de Intereses.</t>
  </si>
  <si>
    <t>Corrupción (Conflicto de intereses)</t>
  </si>
  <si>
    <t>Los intereses personales pueden influir en el cumplimiento de las funciones y responsabilidades, en beneficio particular, afectando el interés público.</t>
  </si>
  <si>
    <t>Promover una cultura de integridad en los servidores públicos que permitan prácticas preventivas.</t>
  </si>
  <si>
    <t>Seguimiento y control</t>
  </si>
  <si>
    <t>Actas de seguimiento</t>
  </si>
  <si>
    <t>No reportan evidencias</t>
  </si>
  <si>
    <t>La actividad se encuentra incumplida,</t>
  </si>
  <si>
    <t xml:space="preserve">No se han reportado situaciones de conflicto de intereses ni se evidencian relaciones de amistad o enemistad entre la líder del Grupo de Control Disciplinario, y los investigados o quejosos de los procesos disciplinarios. 
- Comunicación y promoción de espacios para que los servidores, contratistas y colaboradores tengan conocimiento y prácticas a través de capacitaciones brindadas por la División Jurídica para llevar a cabo conformación y cierre de expedientes contractuales. 
- 14. SOPORTE CONVOCATORIA A CAPACITACIÓN </t>
  </si>
  <si>
    <t>Publicación extemporánea de procesos contractuales.</t>
  </si>
  <si>
    <t>Falta de publicación oportuna de documentos contractuales.</t>
  </si>
  <si>
    <t>Impresión del pantallazo de la publicación e inclusión de la constancia de publicación.</t>
  </si>
  <si>
    <t>Pantallazo</t>
  </si>
  <si>
    <t>01/01/2021
 31/12/2021</t>
  </si>
  <si>
    <t>No. De Contratos numerados por periodo / 
No. De constancias de publicación</t>
  </si>
  <si>
    <t>Remiten la evidencia correspondiente</t>
  </si>
  <si>
    <t>Actividad cumplida en el primer trimestre</t>
  </si>
  <si>
    <t>Durante los meses de mayo, junio, julio, y agosto se dió cumplimiento en un 100 % a la publicación de los documentos y actos administrativos de los procesos de contratación en las plataformas del SECOP I , SECOP II Y Tienda Virtual del Estado Colombiano.
18.	Pantallazos de la publicación de los procesos en la plataforma del SECOP II y Tienda Virtual del Estado Colombiano</t>
  </si>
  <si>
    <t>Se reporta: cuadro de control de publicaciones en secop ii</t>
  </si>
  <si>
    <t>Deficiencia en la oportunidad y estructuración de etapas contractuales.</t>
  </si>
  <si>
    <t>Gestión Financiera</t>
  </si>
  <si>
    <t>Pago de obligaciones sin el cumplimiento de la totalidad de los requisitos legales.</t>
  </si>
  <si>
    <t>Falta de verificación de los requisitos para favorecimiento a terceros, no cumplimiento del proceso, intereses personales, amiguismo, falta de integridad del funcionario.</t>
  </si>
  <si>
    <t>Verificar el cumplimiento y el seguimiento a las actividades desarrolladas por medio de los documentos exigidos para generar la obligación y autorizar el pago.</t>
  </si>
  <si>
    <t>Informe de evaluación al cumplimiento del contrato.</t>
  </si>
  <si>
    <t>Líder de Proceso
 Jefe División Financiera y Presupuesto</t>
  </si>
  <si>
    <t>Permanente</t>
  </si>
  <si>
    <t>Verificación de requisitos de idoneidad vs documentos exigidos para generar la obligación y autorizar el pago</t>
  </si>
  <si>
    <t>Se estableció formato único, para la presentación de cuentas de cobro, el 
cual, debe ser firmado y autorizado por el supervisor del contrato, para 
luego ser radicado en la división financiera, con el fin de realizar el pago 
correspondiente según la fecha de recibido.
Formato excel acta parcial de pago</t>
  </si>
  <si>
    <t>Se remite acta de 25 de octubre y 2 de noviembre de 2022: socialización instrumentos de gestión</t>
  </si>
  <si>
    <t>Para el pago de las obligaciones se implemento un formato unico, el cual debe ser radicado en division financiera, aprobados por el supervisor de area y/o division correspondiente.
Por lo anterior, acorde a la informacion suministrada se evidencia el cumplimiento de la actividad.</t>
  </si>
  <si>
    <t>Incumplimiento en la Gestión Financiera (pagos de gastos generales, transferencias y gastos de personal para programación de PAC).</t>
  </si>
  <si>
    <t>Información errada de otras dependencias o procesos.</t>
  </si>
  <si>
    <t>Implementar mecanismos hacia los encargados de las dependencias con el fin de disminuir la información errada (realizar reuniones, capacitaciones y seguimientos periódicos).</t>
  </si>
  <si>
    <t>Capacitaciones, TOKEN de SIIFR Nación, proceso y procedimiento de seguridad avalado por la oficina de control interno.</t>
  </si>
  <si>
    <t>Sumatoria de los mecanismos implementados con las diferentes dependencias actas.</t>
  </si>
  <si>
    <t>Se reporta por parte de la dependencia la politica de seguridad de la información del SIIF NACIÓN.
Formato PDF contentivo de la politica en mención.</t>
  </si>
  <si>
    <t>A la fecha no se han presentado incumplimiento de acuerdo a la ejecucion del PAC dado que no existe posibilidad de que se materialice el riesgo</t>
  </si>
  <si>
    <t>Gestión Talento Humano</t>
  </si>
  <si>
    <t>Exiguo control y seguimiento de los contratos por prestación de servicios suscritos como apoyo a los procesos de la Dependencia</t>
  </si>
  <si>
    <t>Desproporcionalidad entre contratos suscritos y capacidad de seguimiento por parte del supervisor de contrato</t>
  </si>
  <si>
    <t>1. Encuesta de necesidad de personal de contrato de prestación de servicios como apoyo a los funcionarios lideres de procesos</t>
  </si>
  <si>
    <t>Encuesta por googleforms</t>
  </si>
  <si>
    <t>Líder de proceso- jefe de División de Personal (personal encargado)</t>
  </si>
  <si>
    <t>Información 100% tabulada por la aplicación</t>
  </si>
  <si>
    <t xml:space="preserve">Se reporta por parte de la división de personal un PDF contentivo de las encuestas aplicadas.
</t>
  </si>
  <si>
    <t>Una vez se analiza la información sumistrada por los responsables, se evidencia el cumplimiento de la actividad propuesta.para el primer semestre.</t>
  </si>
  <si>
    <t>Allegan mensaje via correo electronico en el cual se presenta link para la encuesta NECESIDAD DE PERSONAL PRESTACION DE SERVICIOS CON FECHA 05 DE SEPTIEMBRE DE 2022.</t>
  </si>
  <si>
    <t>2. Seguimiento del proceso contractual basado en la plataforma SECOP II</t>
  </si>
  <si>
    <t>Base de datos al día con los contratos suscritos para apoyo de la dependencia</t>
  </si>
  <si>
    <t>Base de datos 100% alineada con SECOP II</t>
  </si>
  <si>
    <t>Se reporta también base datos en formato excel contentivo del seguimiento al proceso contractual del secop ii</t>
  </si>
  <si>
    <t>Una vez se analiza la información suministrada por los responsables, se evidencia el cumplimiento de la actividad propuesta para el primer semestre.</t>
  </si>
  <si>
    <t>Allegan control en excel 1,2 listado CPS DIV personal con actuaciones hasta el 23 de agosto de 2022</t>
  </si>
  <si>
    <t>Acorde a la información suministrada, se evidencia el cumplimiento de la actividad hasta el mes de agosto de 2022</t>
  </si>
  <si>
    <t>Manipulación de estudios previos, perfil y requisitos, respuestas a observaciones, evaluación de propuestas y candidatos, acta de inicio de personas seleccionadas para el proceso de contratación, informe de actividades y soportes para cobros.</t>
  </si>
  <si>
    <t>Intereses particulares y favorecimiento de intereses a terceros</t>
  </si>
  <si>
    <t>Solicitar concepto a la División Jurídica para la creación de una figura de "Interventor del contrato", que apoye al supervisor y en su experticia el tema oriente el cumplimiento efectivo del objeto contractual.</t>
  </si>
  <si>
    <t>Oficio Solicitud de Concepto</t>
  </si>
  <si>
    <t>Líder de proceso- Jefe de División de Personal</t>
  </si>
  <si>
    <t>Marzo del 2022</t>
  </si>
  <si>
    <t>Trazabilidad 100%</t>
  </si>
  <si>
    <t>ACTIVIDAD INCUMPLIDA</t>
  </si>
  <si>
    <t>Se reporta por parte de la división de personal un PDF contentivo del pantallazo del correo electronico remitido solicitando un concepto  para la creación de una figura de "Interventor del contrato"</t>
  </si>
  <si>
    <t>Una vez se revisa la información suministrada se puede evidenciar que la activida fue cumplida de forma extemporanea, pues la solicitud de dirigió en el mes de septiembre de 2022.</t>
  </si>
  <si>
    <t>Actividad cumplida acorde a la informacion consignada en el informe del segundo cuatrimestre con corte al 30 de agosto de 2022</t>
  </si>
  <si>
    <t>Desprestigio de la entidad por gestiones inapropiadas de los Gerentes Públicos</t>
  </si>
  <si>
    <t>Falta de mecanismos de evaluación para Gerentes Públicos</t>
  </si>
  <si>
    <t>Solicitar a la Dirección la implementación en Entidad de los Acuerdos de Gestion, mediante los parametros de la Función Pública.</t>
  </si>
  <si>
    <t>Oficio remitido a la Dirección y a la Oficina de Planeación y sistemas</t>
  </si>
  <si>
    <t>Líder de proceso- jefe de División de Personal</t>
  </si>
  <si>
    <t>Julio del 2022</t>
  </si>
  <si>
    <t>NO REPORTAN EVIDENCIAS. 
ACTIVIDAD VENCIDA</t>
  </si>
  <si>
    <t>Pago de facturas sin requisitos de caja menor</t>
  </si>
  <si>
    <t>La no correcta verificación de las facturas de compra</t>
  </si>
  <si>
    <t>Examinar permanentemente los requisitos fijados por la DIAN.</t>
  </si>
  <si>
    <t>Manual de procedimiento de la caja menor.</t>
  </si>
  <si>
    <t>Dirección Administrativa secretaria ejecutiva Grado 5</t>
  </si>
  <si>
    <t>Proceso no mayor a cuatro (4) días de recibida la factura.</t>
  </si>
  <si>
    <t>No. De facturas revisadas y registradas en SIIF/ no. De facturas presentadas.</t>
  </si>
  <si>
    <t>Reportan las evidencias correspondientes</t>
  </si>
  <si>
    <t>Una vez se analiza la información sumistrada, se vislumbra un manejo del riesgo efectivo, toda vez que se adjunta el soporte idoneo para el manejo efectivo del riesgo, esto es, el procedimiento vigente para el manejo de la caja menor.  Asimismo, se cuenta con un informe de ejecución a la caja menor, en  el cual se observa que; durante el primer cuatrimestre del 2022, se recibieron 100 facturas, las cuales fueron registradas en su totalidad en El Sistema Integrado de Información Financiera (SIIF),
de acuerdo con los tiempos establecidos en la matriz de riesgos de corrupción y siguiendo el procedimiento vigente.</t>
  </si>
  <si>
    <t>Se informa que durante el segundo cuatrimestre (mayo, junio, julio y agosto) del año en curso, se recibieron 106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segundo cuatrimestre del 2022
- 2.1.PROCEDIMIENTO MANEJO DE CAJA MENOR, SUBPROCESO: 3GSS1, PROCESO:  3GS, versión: 3, vigente desde: 16/12/2021 (DOCUMENTO EN PDF) 
2.2. Informe SIIF Ejecución de una caja menor Segundo cuatrimestre (DOCUMENTO EN  PDF)</t>
  </si>
  <si>
    <t>Se informa que durante los meses de julio, agosto y septiembre, se recibieron 71 facturas, las cuales fueron registradas en su totalidad en el SIIF, de acuerdo con los tiempos establecidos en la matriz de riesgos de corrupcion y siguiendo el procedimiento vigente.
Informe de ejecución tercer trimestre adjunto.</t>
  </si>
  <si>
    <t>Acorde a la informacion suministrada se evidencia el cumplimiento de la actividad propuesta.</t>
  </si>
  <si>
    <t>Gestión de las TIC</t>
  </si>
  <si>
    <t>Vulnerabilidad en los Activos de Información de la Cámara de Representantes.</t>
  </si>
  <si>
    <t>Ausencia del mecanismo de suspensión de claves.</t>
  </si>
  <si>
    <t>Adopción y aplicación de la POLÍTICA DE CONTROL DE ACCESOS (Arquitectura Empresarial - Noviembre de 2020)</t>
  </si>
  <si>
    <t>Informes</t>
  </si>
  <si>
    <t>Líder de Proceso
 Jefe de La Oficina de Planeación y Sistemas
 Funcionario y/o Contratista Delegado</t>
  </si>
  <si>
    <t>Cada vez que el riesgo se materialice</t>
  </si>
  <si>
    <t>Cuadro de control</t>
  </si>
  <si>
    <t xml:space="preserve">Se reporta por parte de la dependencia:
POLÍTICA DE CONTROL DE ACCESOS FORMATO PDF
PROCEDIMIENTO SEGURIDAD DE LA INFORMACIÓN - CONTROL DE ACCESO FORMATO PDF
FORMATO DE REGISTRO Y CANCELACIÓN DE USUARIOS FORMATO PDF
OFICIO OPS1.6-1923-2022 FORMATO PDF.
ENLACE DEL ACTA MEDIANTE EL CUAL SE APRUEBA LA POLITICA https://www.camara.gov.co/camara/visor?doc=/sites/default/files/2022-08/16122021%20ACTA%203%20COMITÉ%20GESTIÓN%20INSTITUCIONAL%20DE%20DESEMPEÑO.pdf
</t>
  </si>
  <si>
    <t>Se reporta Socialización de politica de control de acceso.png en el siguiente link https://www.camara-gov.co/camara/visor?doc=/sites/default/files/2022-06/politica%20de%20control%20de%20accesos.pdf.
Socializacion politica de control de acceso.pdf:  en el siguiente link https://www.camara-gov.co/camara/visor?doc=/sites/default/files/2022-09/procedimiento%20de%20control%20de%20acceso.pdf.</t>
  </si>
  <si>
    <t>Acorde la informacion suministrada, se aprobó, se adopto e implemento la politica de control de accesos a traves del directorio activo de la red de datos de la entidad.
Se evidencia el cumplimiento de la actividad</t>
  </si>
  <si>
    <t>La no aplicación de la Política de Control de Acceso por parte de la Entidad</t>
  </si>
  <si>
    <t>Control, Evaluación y Seguimiento</t>
  </si>
  <si>
    <t>Control Interno</t>
  </si>
  <si>
    <t>No advertir posibles situaciones que deriven en actos de corrupción.</t>
  </si>
  <si>
    <t>Ocultamiento de información relevante que incide en la gestión o en posibles actos de corrupción</t>
  </si>
  <si>
    <t>Rara Vez</t>
  </si>
  <si>
    <t>Realizar mesas de trabajo para hacer seguimiento de las actividades y resultados de los procesos auditados</t>
  </si>
  <si>
    <t>Actas mesa de trabajo</t>
  </si>
  <si>
    <t>Líder de Proceso
 Jefe de la Oficina Coordinadora control Interno - Personal encargado</t>
  </si>
  <si>
    <t>Mesas de trabajo ejecutadas / Mesas de trabajo programadas</t>
  </si>
  <si>
    <t>Se tiene programada una reunón para socializar la gestión de la Oficina de control Interno para finales de mayo 2022</t>
  </si>
  <si>
    <t>Se realiza mesa de trabajo de seguimiento a los resultados de la ejecucuión del plan anual de auditorias del año 2022.
Acta de la reunión en formato PDF</t>
  </si>
  <si>
    <t>Actividad cumplida para el primer semestre del año.</t>
  </si>
  <si>
    <t>Se adjunta acta 02 de reunion de seguimiento de fecha 20 de octubre de 2022</t>
  </si>
  <si>
    <t xml:space="preserve">Se reunen los lideres de auditorias y proceos, se presentan avances a las actividades y se definen cuales faltan por culminar para cerrar el periodo del 2022.
Acorde a la informacion suministrada se evidencia el cumplimiento de la actividad. </t>
  </si>
  <si>
    <t xml:space="preserve">Revisada la pagina web de la Camara de Representantes  https://www.camara.gov.co/representantes, verificamos que se encuentra publicado el directorio de Representantes, accorde al cambio legislativo.
Revisado el portal web datos abiertos https://www.datos.gov.co/Funci-n-p-blica/REPRESENTANTES-PERIODO-2018-2022/5pt5-nxdp, se evidencia que la ultima actualización fue el 4 de diciembre de 2020, No se evidencia avance de la acitividad. </t>
  </si>
  <si>
    <t>Revisada la pagina web de la camara de Representantes https://www.camara.gov.co/asistencia-honorables-representantes-a-las-sesiones-plenarias, se verifica que esta publicada la asistencia a las 5 sesiones plenarias del mes de marzo de 2022. 
No se evidencia la publicación de la asistencia a las sesiones plenarias de abril, mayo, junio y julio de 2022 Incumplimiento - no se evidencia avance de la actividad
Revisado el portal web de datos abiertos https://www.datos.gov.co/Funci-n-p-blica/ASISTENCIA-HONORABLES-REPRESENTANTES-SESIONES-PLEN/48i3-vuny, se evidencia que la ultima actualización se realizo el 28 de enero de 2022, encontrandose que estan hasta diciembre de 2021. La información se encuentra desactualizada.</t>
  </si>
  <si>
    <r>
      <rPr>
        <sz val="9"/>
        <color theme="1"/>
        <rFont val="Arial"/>
        <family val="2"/>
      </rPr>
      <t xml:space="preserve">Revisada la pagina web de la Camara de Representantes  https://www.camara.gov.co/representantes, verificamos que se encuentra publicado el directorio de Representantes, accorde al cambio legislativo.
Revisado el portal </t>
    </r>
    <r>
      <rPr>
        <u/>
        <sz val="9"/>
        <color rgb="FF1155CC"/>
        <rFont val="Arial"/>
        <family val="2"/>
      </rPr>
      <t>https://www.datos.gov.co/Funci-n-p-blica/REPRESENTANTES-PERIODO-2018-2022/5pt5-nxdp</t>
    </r>
    <r>
      <rPr>
        <sz val="9"/>
        <color theme="1"/>
        <rFont val="Arial"/>
        <family val="2"/>
      </rPr>
      <t>, se evidencia que la última actualizacion fue el 4 de diciembre de 2020. Se encuentra desactualizada la información en el portal.
PARCIALMENTE CUMPLIDA</t>
    </r>
  </si>
  <si>
    <r>
      <rPr>
        <sz val="9"/>
        <color theme="1"/>
        <rFont val="Arial"/>
        <family val="2"/>
      </rPr>
      <t xml:space="preserve">Revisada la pagina web de la Camara de Representantes, en el link de datos abiertos https://www.camara.gov.co/asistencia-honorables-representantes-a-las-sesiones-plenarias, se observo que solo se encuentra publicadas las asistencias a plenaria del mes de marzo de 2022, pero se verfico que en el link de trasparencia https://www.camara.gov.co/secretaria/actas-y-otros#menu se encuentra la publicacion de la asistencia a las sesiones de las plenarias desde el mes de marzo hasta el dia 06 de diciembre de 2022 
Revisado el portal web de datos abiertos </t>
    </r>
    <r>
      <rPr>
        <u/>
        <sz val="9"/>
        <color rgb="FF1155CC"/>
        <rFont val="Arial"/>
        <family val="2"/>
      </rPr>
      <t>https://www.datos.gov.co/Funci-n-p-blica/ASISTENCIA-HONORABLES-REPRESENTANTES-SESIONES-PLEN/48i3-vuny</t>
    </r>
    <r>
      <rPr>
        <sz val="9"/>
        <color theme="1"/>
        <rFont val="Arial"/>
        <family val="2"/>
      </rPr>
      <t>, se evidencia que la ultima actualización se realizo el 28 de enero de 2022, encontrandose que estan hasta diciembre de 2021. La información se encuentra desactualizada.
hay que mantener actualizada tanto en el link de datos abiertos como en el portal de datos abiertos.</t>
    </r>
  </si>
  <si>
    <r>
      <t>Revisada la pagina web de la camara de Representantes https://www.camara.gov.co/transparencia-y-acceso-a-la-informacion-publica-nacional, 9. Estrategias de congreso abierto y transparente, Miembros UTL, se encuentran los publicados los meses de enero, febrero, marzo, abril, mayo,  junio y julio vigencia 2022. Se evidnecio que en el mes de enero solo se publico el personal que esta vinculado por libre nombramiento y remoción y los otros meses los de libre nombramiento y por contrato.
Se recomienda que la informacion de los de libre nombramiento y contrato se unifique para una consulta mas eficiente.
Revisado el portal web de datos abiertos https://datos.gov.co/Funci-n-p-blica/Integrantes-de-las-Unidades-de-Trabajo-Legislativo/7w3p-s9ve se evidencio que la última actualización fue el 30 de agosto de 2022, encontrandose publicados los meses de enero, febrero y marzo del 2022, faltando los meses de abril, mayo, junio y julio de 2022.</t>
    </r>
    <r>
      <rPr>
        <sz val="9"/>
        <color rgb="FFFF0000"/>
        <rFont val="Arial"/>
        <family val="2"/>
      </rPr>
      <t xml:space="preserve"> </t>
    </r>
    <r>
      <rPr>
        <sz val="9"/>
        <color theme="1"/>
        <rFont val="Arial"/>
        <family val="2"/>
      </rPr>
      <t xml:space="preserve">
</t>
    </r>
  </si>
  <si>
    <r>
      <rPr>
        <sz val="9"/>
        <color theme="1"/>
        <rFont val="Arial"/>
        <family val="2"/>
      </rPr>
      <t xml:space="preserve">Revisada la pagina web de la camara de Representantes https://www.camara.gov.co/transparencia-y-acceso-a-la-informacion-publica-nacional, 9. Estrategias de congreso abierto y transparente, Miembros UTL, se encuentran los publicados los meses de enero a diciembre vigencia 2022. Se evidencio que en el mes de enero solo se publico el personal que esta vinculado por libre nombramiento y remoción y los otros meses los de libre nombramiento y por contrato.
Revisado el portal web de datos abiertos </t>
    </r>
    <r>
      <rPr>
        <u/>
        <sz val="9"/>
        <color rgb="FF1155CC"/>
        <rFont val="Arial"/>
        <family val="2"/>
      </rPr>
      <t>https://datos.gov.co/Funci-n-p-blica/Integrantes-de-las-Unidades-de-Trabajo-Legislativo/7w3p-s9ve</t>
    </r>
    <r>
      <rPr>
        <sz val="9"/>
        <color theme="1"/>
        <rFont val="Arial"/>
        <family val="2"/>
      </rPr>
      <t xml:space="preserve"> se evidencio que la última actualización fue el 13 de enero de 2023, encontrandose publicados los meses de enero, febrero y marzo del 2022, faltando los meses de abril a diciembre 2022</t>
    </r>
  </si>
  <si>
    <r>
      <rPr>
        <sz val="9"/>
        <color theme="1"/>
        <rFont val="Arial"/>
        <family val="2"/>
      </rPr>
      <t xml:space="preserve">Envían el link donde se encuentran publicados el Registro de Conflicto de Intereses de los Honorabels Representantes </t>
    </r>
    <r>
      <rPr>
        <u/>
        <sz val="9"/>
        <color rgb="FF1155CC"/>
        <rFont val="Arial"/>
        <family val="2"/>
      </rPr>
      <t>https://www.camara.gov.co/registro-de-conflicto-intereses-honorables-representantes</t>
    </r>
  </si>
  <si>
    <r>
      <t xml:space="preserve">Revisado el enlace, https://www.camara.gov.co/registro-de-conflicto-intereses-privados-de-los-honorables-representantes, se evidencia un documento en el cual al visualizar el contenido, se encuentra un total de 123 formatos diligenciados de registro de intereses privados, suscritos por los H.R, todos con fechas del año 2022.
</t>
    </r>
    <r>
      <rPr>
        <sz val="9"/>
        <color rgb="FFFF0000"/>
        <rFont val="Arial"/>
        <family val="2"/>
      </rPr>
      <t>No se pudo verificar la información en la gaceta</t>
    </r>
  </si>
  <si>
    <r>
      <rPr>
        <sz val="9"/>
        <color theme="1"/>
        <rFont val="Arial"/>
        <family val="2"/>
      </rPr>
      <t xml:space="preserve">Envían el link donde estan publicados los perfiles de los Representantes a la Cámara: </t>
    </r>
    <r>
      <rPr>
        <u/>
        <sz val="9"/>
        <color rgb="FF1155CC"/>
        <rFont val="Arial"/>
        <family val="2"/>
      </rPr>
      <t>https://www.camara.gov.co/representantes</t>
    </r>
  </si>
  <si>
    <r>
      <t xml:space="preserve">Verificando en la pagina web de la entidad </t>
    </r>
    <r>
      <rPr>
        <sz val="9"/>
        <color rgb="FF1155CC"/>
        <rFont val="Arial"/>
        <family val="2"/>
      </rPr>
      <t>https://www.camara.gov.co/representantes</t>
    </r>
    <r>
      <rPr>
        <sz val="9"/>
        <color theme="1"/>
        <rFont val="Arial"/>
        <family val="2"/>
      </rPr>
      <t xml:space="preserve"> verificando la actualización del listado conforme al cambio legislativo</t>
    </r>
  </si>
  <si>
    <t xml:space="preserve">Se revisó durante el segundo cuatrimestre del año 2022 no se han emitido fallos de primera instancia dentro de los procesos que se adelantan en el grupo de control interno disciplinario, ni conceptos jurídicos. </t>
  </si>
  <si>
    <t>Durante la vigencia se realizaron las respectivas revisiones conforme a las actividades planteadas</t>
  </si>
  <si>
    <t>1.12.</t>
  </si>
  <si>
    <t>Publicar el Informe, que, por requerimiento anual de la Comisión Legal de Cuentas, es presentado por la Corporación a esa célula Compresional</t>
  </si>
  <si>
    <t>30 de septiembre de 2022</t>
  </si>
  <si>
    <t xml:space="preserve">Revisada la pagina web y el enlace https://www.camara.gov.co/informes-a-la-comision-legal-de-cuentas, se encuentra publicado el informe de la vigencia 2021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</si>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</sst>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d\.m"/>
    <numFmt numFmtId="165" formatCode="dd\-mmmm\ \-\ yyyy"/>
    <numFmt numFmtId="166" formatCode="d\-\ mmmm\ \-\ yyyy"/>
    <numFmt numFmtId="167" formatCode="d\-mmmm\ \-yyyy"/>
    <numFmt numFmtId="168" formatCode="dd\-mmm\-yyyy"/>
    <numFmt numFmtId="169" formatCode="d\-mmmm\-yyyy"/>
    <numFmt numFmtId="170" formatCode="d&quot; de &quot;mmmm&quot; de &quot;yyyy"/>
    <numFmt numFmtId="171" formatCode="dd/mm/yyyy"/>
    <numFmt numFmtId="172" formatCode="d/m/yyyy"/>
    <numFmt numFmtId="173" formatCode="d\.m\."/>
    <numFmt numFmtId="174" formatCode="0.0%"/>
    <numFmt numFmtId="175" formatCode="mmmm&quot; de &quot;yyyy"/>
    <numFmt numFmtId="176" formatCode="d&quot; de &quot;mmmm\ yyyy"/>
  </numFmts>
  <fonts count="27">
    <font>
      <sz val="11"/>
      <color theme="1"/>
      <name val="Calibri"/>
      <scheme val="minor"/>
    </font>
    <font>
      <sz val="11"/>
      <color theme="1"/>
      <name val="Calibri"/>
      <family val="2"/>
      <scheme val="minor"/>
    </font>
    <font>
      <sz val="11"/>
      <name val="Calibri"/>
    </font>
    <font>
      <b/>
      <sz val="9"/>
      <color theme="1"/>
      <name val="Arial"/>
    </font>
    <font>
      <sz val="9"/>
      <color rgb="FF000000"/>
      <name val="Arial"/>
    </font>
    <font>
      <sz val="11"/>
      <color theme="1"/>
      <name val="Calibri"/>
    </font>
    <font>
      <b/>
      <sz val="8"/>
      <color theme="1"/>
      <name val="Arial"/>
    </font>
    <font>
      <b/>
      <sz val="11"/>
      <color theme="1"/>
      <name val="Calibri"/>
    </font>
    <font>
      <sz val="8"/>
      <color theme="1"/>
      <name val="Arial"/>
    </font>
    <font>
      <u/>
      <sz val="8"/>
      <color theme="1"/>
      <name val="Calibri"/>
    </font>
    <font>
      <sz val="8"/>
      <color theme="1"/>
      <name val="Calibri"/>
    </font>
    <font>
      <sz val="11"/>
      <color rgb="FF000000"/>
      <name val="Calibri"/>
    </font>
    <font>
      <b/>
      <sz val="12"/>
      <color rgb="FF000000"/>
      <name val="Arial"/>
    </font>
    <font>
      <sz val="9"/>
      <color rgb="FFFF0000"/>
      <name val="Arial"/>
      <family val="2"/>
    </font>
    <font>
      <sz val="11"/>
      <color theme="1"/>
      <name val="Calibri"/>
      <family val="2"/>
    </font>
    <font>
      <b/>
      <sz val="9"/>
      <name val="Arial"/>
      <family val="2"/>
    </font>
    <font>
      <sz val="11"/>
      <name val="Calibri"/>
      <family val="2"/>
    </font>
    <font>
      <sz val="9"/>
      <name val="Arial"/>
      <family val="2"/>
    </font>
    <font>
      <sz val="11"/>
      <color rgb="FF000000"/>
      <name val="Arial"/>
      <family val="2"/>
    </font>
    <font>
      <sz val="9"/>
      <color rgb="FF000000"/>
      <name val="Arial"/>
      <family val="2"/>
    </font>
    <font>
      <sz val="11"/>
      <color theme="1"/>
      <name val="Arial"/>
      <family val="2"/>
    </font>
    <font>
      <sz val="8"/>
      <color theme="1"/>
      <name val="Arial"/>
      <family val="2"/>
    </font>
    <font>
      <sz val="9"/>
      <color theme="1"/>
      <name val="Arial"/>
      <family val="2"/>
    </font>
    <font>
      <u/>
      <sz val="9"/>
      <color theme="1"/>
      <name val="Arial"/>
      <family val="2"/>
    </font>
    <font>
      <u/>
      <sz val="9"/>
      <color rgb="FF1155CC"/>
      <name val="Arial"/>
      <family val="2"/>
    </font>
    <font>
      <sz val="9"/>
      <color rgb="FF1155CC"/>
      <name val="Arial"/>
      <family val="2"/>
    </font>
    <font>
      <sz val="9"/>
      <name val="Calibri"/>
      <family val="2"/>
    </font>
  </fonts>
  <fills count="3">
    <fill>
      <patternFill patternType="none"/>
    </fill>
    <fill>
      <patternFill patternType="gray125"/>
    </fill>
    <fill>
      <patternFill patternType="solid">
        <fgColor rgb="FFFFFFFF"/>
        <bgColor rgb="FFFFFFFF"/>
      </patternFill>
    </fill>
  </fills>
  <borders count="64">
    <border>
      <left/>
      <right/>
      <top/>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top/>
      <bottom/>
      <diagonal/>
    </border>
    <border>
      <left/>
      <right/>
      <top/>
      <bottom/>
      <diagonal/>
    </border>
    <border>
      <left/>
      <right/>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8">
    <xf numFmtId="0" fontId="0" fillId="0" borderId="0" xfId="0" applyFont="1" applyAlignment="1"/>
    <xf numFmtId="0" fontId="5" fillId="0" borderId="0" xfId="0" applyFont="1" applyAlignment="1">
      <alignment horizontal="center" vertical="center"/>
    </xf>
    <xf numFmtId="0" fontId="5" fillId="0" borderId="0" xfId="0" applyFont="1"/>
    <xf numFmtId="0" fontId="6" fillId="0" borderId="0" xfId="0" applyFont="1" applyAlignment="1">
      <alignment horizontal="center" wrapText="1"/>
    </xf>
    <xf numFmtId="0" fontId="7" fillId="0" borderId="0" xfId="0" applyFont="1"/>
    <xf numFmtId="0" fontId="8" fillId="0" borderId="0" xfId="0" applyFont="1" applyAlignment="1">
      <alignment wrapText="1"/>
    </xf>
    <xf numFmtId="9" fontId="8" fillId="0" borderId="0" xfId="0" applyNumberFormat="1" applyFont="1" applyAlignment="1">
      <alignment horizontal="center" wrapText="1"/>
    </xf>
    <xf numFmtId="0" fontId="9" fillId="0" borderId="0" xfId="0" applyFont="1" applyAlignment="1">
      <alignment horizontal="center" wrapText="1"/>
    </xf>
    <xf numFmtId="0" fontId="8" fillId="0" borderId="0" xfId="0" applyFont="1" applyAlignment="1">
      <alignment horizontal="center" wrapText="1"/>
    </xf>
    <xf numFmtId="9" fontId="5" fillId="0" borderId="0" xfId="0" applyNumberFormat="1" applyFont="1"/>
    <xf numFmtId="0" fontId="10" fillId="0" borderId="0" xfId="0" applyFont="1" applyAlignment="1">
      <alignment horizontal="center" wrapText="1"/>
    </xf>
    <xf numFmtId="0" fontId="5" fillId="0" borderId="17" xfId="0" applyFont="1" applyBorder="1"/>
    <xf numFmtId="0" fontId="5" fillId="0" borderId="0" xfId="0" applyFont="1" applyAlignment="1">
      <alignment vertical="center"/>
    </xf>
    <xf numFmtId="0" fontId="5" fillId="0" borderId="0" xfId="0" applyFont="1" applyAlignment="1">
      <alignment horizontal="center"/>
    </xf>
    <xf numFmtId="0" fontId="12" fillId="0" borderId="0" xfId="0" applyFont="1" applyAlignment="1">
      <alignment horizontal="center"/>
    </xf>
    <xf numFmtId="0" fontId="12" fillId="0" borderId="0" xfId="0" applyFont="1" applyAlignment="1">
      <alignment horizontal="left"/>
    </xf>
    <xf numFmtId="0" fontId="4" fillId="0" borderId="0" xfId="0" applyFont="1" applyAlignment="1">
      <alignment horizontal="center" wrapText="1"/>
    </xf>
    <xf numFmtId="0" fontId="4"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wrapText="1"/>
    </xf>
    <xf numFmtId="164" fontId="17" fillId="0" borderId="14" xfId="0" applyNumberFormat="1" applyFont="1" applyFill="1" applyBorder="1" applyAlignment="1">
      <alignment horizontal="center" vertical="center" wrapText="1"/>
    </xf>
    <xf numFmtId="0" fontId="17" fillId="0" borderId="14" xfId="0" applyFont="1" applyFill="1" applyBorder="1" applyAlignment="1">
      <alignment horizontal="center" vertical="center" wrapText="1"/>
    </xf>
    <xf numFmtId="171" fontId="17" fillId="0" borderId="14" xfId="0" applyNumberFormat="1" applyFont="1" applyFill="1" applyBorder="1" applyAlignment="1">
      <alignment horizontal="center" vertical="center" wrapText="1"/>
    </xf>
    <xf numFmtId="0" fontId="17" fillId="0" borderId="14" xfId="0" applyFont="1" applyFill="1" applyBorder="1" applyAlignment="1">
      <alignment horizontal="center" wrapText="1"/>
    </xf>
    <xf numFmtId="9" fontId="17" fillId="0" borderId="14" xfId="0" applyNumberFormat="1" applyFont="1" applyFill="1" applyBorder="1" applyAlignment="1">
      <alignment horizontal="center" vertical="center" wrapText="1"/>
    </xf>
    <xf numFmtId="0" fontId="17" fillId="0" borderId="14" xfId="0" applyFont="1" applyFill="1" applyBorder="1" applyAlignment="1">
      <alignment horizontal="left" vertical="center" wrapText="1"/>
    </xf>
    <xf numFmtId="0" fontId="17" fillId="0" borderId="16" xfId="0" applyFont="1" applyFill="1" applyBorder="1" applyAlignment="1">
      <alignment vertical="center" wrapText="1"/>
    </xf>
    <xf numFmtId="0" fontId="17" fillId="0" borderId="14" xfId="0" applyFont="1" applyFill="1" applyBorder="1" applyAlignment="1">
      <alignment vertical="center" wrapText="1"/>
    </xf>
    <xf numFmtId="9" fontId="17" fillId="0" borderId="14" xfId="0" applyNumberFormat="1" applyFont="1" applyFill="1" applyBorder="1" applyAlignment="1">
      <alignment horizontal="center" vertical="center"/>
    </xf>
    <xf numFmtId="164" fontId="15" fillId="0" borderId="14" xfId="0" applyNumberFormat="1" applyFont="1" applyFill="1" applyBorder="1" applyAlignment="1">
      <alignment horizontal="center" vertical="center" wrapText="1"/>
    </xf>
    <xf numFmtId="172" fontId="17" fillId="0" borderId="14" xfId="0" applyNumberFormat="1" applyFont="1" applyFill="1" applyBorder="1" applyAlignment="1">
      <alignment horizontal="center" vertical="center" wrapText="1"/>
    </xf>
    <xf numFmtId="0" fontId="17" fillId="0" borderId="14" xfId="0" applyFont="1" applyFill="1" applyBorder="1" applyAlignment="1">
      <alignment wrapText="1"/>
    </xf>
    <xf numFmtId="0" fontId="17" fillId="0" borderId="15" xfId="0" applyFont="1" applyFill="1" applyBorder="1" applyAlignment="1">
      <alignment vertical="center" wrapText="1"/>
    </xf>
    <xf numFmtId="0" fontId="17" fillId="0" borderId="14" xfId="0" applyFont="1" applyFill="1" applyBorder="1" applyAlignment="1">
      <alignment horizontal="left" wrapText="1"/>
    </xf>
    <xf numFmtId="0" fontId="17" fillId="0" borderId="15" xfId="0" applyFont="1" applyFill="1" applyBorder="1" applyAlignment="1">
      <alignment wrapText="1"/>
    </xf>
    <xf numFmtId="9" fontId="17" fillId="0" borderId="14" xfId="0" applyNumberFormat="1" applyFont="1" applyFill="1" applyBorder="1" applyAlignment="1">
      <alignment vertical="center"/>
    </xf>
    <xf numFmtId="0" fontId="17" fillId="0" borderId="15" xfId="0" applyFont="1" applyFill="1" applyBorder="1" applyAlignment="1">
      <alignment horizontal="center" wrapText="1"/>
    </xf>
    <xf numFmtId="0" fontId="17" fillId="0" borderId="22" xfId="0" applyFont="1" applyFill="1" applyBorder="1" applyAlignment="1">
      <alignment horizontal="center" wrapText="1"/>
    </xf>
    <xf numFmtId="0" fontId="17" fillId="0" borderId="14" xfId="0" applyFont="1" applyFill="1" applyBorder="1"/>
    <xf numFmtId="0" fontId="17" fillId="0" borderId="14" xfId="0" applyFont="1" applyFill="1" applyBorder="1" applyAlignment="1">
      <alignment vertical="center"/>
    </xf>
    <xf numFmtId="0" fontId="15" fillId="0" borderId="26" xfId="0" applyFont="1" applyFill="1" applyBorder="1" applyAlignment="1">
      <alignment horizontal="center" wrapText="1"/>
    </xf>
    <xf numFmtId="0" fontId="15" fillId="0" borderId="26" xfId="0" applyFont="1" applyFill="1" applyBorder="1" applyAlignment="1">
      <alignment horizontal="center" vertical="center" wrapText="1"/>
    </xf>
    <xf numFmtId="165" fontId="17" fillId="0" borderId="14" xfId="0" applyNumberFormat="1" applyFont="1" applyFill="1" applyBorder="1" applyAlignment="1">
      <alignment horizontal="center" vertical="center" wrapText="1"/>
    </xf>
    <xf numFmtId="0" fontId="17" fillId="0" borderId="17" xfId="0" applyFont="1" applyFill="1" applyBorder="1" applyAlignment="1">
      <alignment vertical="center" wrapText="1"/>
    </xf>
    <xf numFmtId="9" fontId="17" fillId="0" borderId="17" xfId="0" applyNumberFormat="1" applyFont="1" applyFill="1" applyBorder="1" applyAlignment="1">
      <alignment horizontal="center" vertical="center"/>
    </xf>
    <xf numFmtId="0" fontId="17" fillId="0" borderId="17" xfId="0" applyFont="1" applyFill="1" applyBorder="1" applyAlignment="1">
      <alignment horizontal="center" vertical="center" wrapText="1"/>
    </xf>
    <xf numFmtId="166" fontId="17" fillId="0" borderId="14" xfId="0" applyNumberFormat="1" applyFont="1" applyFill="1" applyBorder="1" applyAlignment="1">
      <alignment horizontal="center" vertical="center" wrapText="1"/>
    </xf>
    <xf numFmtId="0" fontId="17" fillId="0" borderId="7" xfId="0" applyFont="1" applyFill="1" applyBorder="1" applyAlignment="1">
      <alignment vertical="center" wrapText="1"/>
    </xf>
    <xf numFmtId="167" fontId="17" fillId="0" borderId="14" xfId="0" applyNumberFormat="1" applyFont="1" applyFill="1" applyBorder="1" applyAlignment="1">
      <alignment horizontal="center" vertical="center" wrapText="1"/>
    </xf>
    <xf numFmtId="0" fontId="17" fillId="0" borderId="28" xfId="0" applyFont="1" applyFill="1" applyBorder="1" applyAlignment="1">
      <alignment vertical="center" wrapText="1"/>
    </xf>
    <xf numFmtId="0" fontId="17" fillId="0" borderId="17" xfId="0" applyFont="1" applyFill="1" applyBorder="1" applyAlignment="1">
      <alignment horizontal="center" vertical="center"/>
    </xf>
    <xf numFmtId="9" fontId="17" fillId="0" borderId="17" xfId="0" applyNumberFormat="1" applyFont="1" applyFill="1" applyBorder="1" applyAlignment="1">
      <alignment horizontal="center" vertical="center" wrapText="1"/>
    </xf>
    <xf numFmtId="168" fontId="17" fillId="0" borderId="14" xfId="0" applyNumberFormat="1" applyFont="1" applyFill="1" applyBorder="1" applyAlignment="1">
      <alignment horizontal="center" vertical="center" wrapText="1"/>
    </xf>
    <xf numFmtId="169" fontId="17" fillId="0" borderId="14" xfId="0" applyNumberFormat="1" applyFont="1" applyFill="1" applyBorder="1" applyAlignment="1">
      <alignment horizontal="center" vertical="center" wrapText="1"/>
    </xf>
    <xf numFmtId="170" fontId="17" fillId="0" borderId="14" xfId="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7" fillId="0" borderId="15" xfId="0" applyFont="1" applyFill="1" applyBorder="1" applyAlignment="1">
      <alignment horizontal="left" vertical="center" wrapText="1"/>
    </xf>
    <xf numFmtId="0" fontId="17" fillId="0" borderId="26" xfId="0" applyFont="1" applyFill="1" applyBorder="1" applyAlignment="1">
      <alignment horizontal="center" wrapText="1"/>
    </xf>
    <xf numFmtId="0" fontId="17" fillId="0" borderId="26"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9" fontId="17" fillId="0" borderId="18" xfId="0" applyNumberFormat="1" applyFont="1" applyFill="1" applyBorder="1" applyAlignment="1">
      <alignment horizontal="center" vertical="center" wrapText="1"/>
    </xf>
    <xf numFmtId="0" fontId="17" fillId="0" borderId="19" xfId="0"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9" fontId="17" fillId="0" borderId="21" xfId="0" applyNumberFormat="1"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4" fillId="0" borderId="0" xfId="0" applyFont="1" applyFill="1"/>
    <xf numFmtId="0" fontId="18" fillId="0" borderId="3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0" fillId="0" borderId="8" xfId="0" applyFont="1" applyFill="1" applyBorder="1"/>
    <xf numFmtId="0" fontId="19" fillId="0" borderId="26" xfId="0" applyFont="1" applyFill="1" applyBorder="1" applyAlignment="1">
      <alignment horizontal="center" vertical="center" wrapText="1"/>
    </xf>
    <xf numFmtId="0" fontId="21" fillId="0" borderId="26" xfId="0" applyFont="1" applyFill="1" applyBorder="1" applyAlignment="1">
      <alignment horizontal="center" wrapText="1"/>
    </xf>
    <xf numFmtId="0" fontId="21" fillId="0" borderId="35" xfId="0" applyFont="1" applyFill="1" applyBorder="1" applyAlignment="1">
      <alignment horizontal="center" wrapText="1"/>
    </xf>
    <xf numFmtId="0" fontId="21" fillId="0" borderId="3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1" fillId="0" borderId="17" xfId="0" applyFont="1" applyFill="1" applyBorder="1" applyAlignment="1">
      <alignment horizontal="center" wrapText="1"/>
    </xf>
    <xf numFmtId="0" fontId="21" fillId="0" borderId="17"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4" xfId="0" applyFont="1" applyFill="1" applyBorder="1" applyAlignment="1">
      <alignment horizontal="center" wrapText="1"/>
    </xf>
    <xf numFmtId="0" fontId="22" fillId="0" borderId="15" xfId="0" applyFont="1" applyFill="1" applyBorder="1" applyAlignment="1">
      <alignment horizontal="left" wrapText="1"/>
    </xf>
    <xf numFmtId="0" fontId="20" fillId="0" borderId="17" xfId="0" applyFont="1" applyFill="1" applyBorder="1"/>
    <xf numFmtId="0" fontId="20" fillId="0" borderId="28" xfId="0" applyFont="1" applyFill="1" applyBorder="1"/>
    <xf numFmtId="0" fontId="20" fillId="0" borderId="28" xfId="0" applyFont="1" applyFill="1" applyBorder="1" applyAlignment="1">
      <alignment vertical="center"/>
    </xf>
    <xf numFmtId="0" fontId="22" fillId="0" borderId="17" xfId="0" applyFont="1" applyFill="1" applyBorder="1" applyAlignment="1">
      <alignment horizontal="center" vertical="center"/>
    </xf>
    <xf numFmtId="0" fontId="22" fillId="0" borderId="15" xfId="0" applyFont="1" applyFill="1" applyBorder="1" applyAlignment="1">
      <alignment horizontal="center" vertical="center" wrapText="1"/>
    </xf>
    <xf numFmtId="9" fontId="22" fillId="0" borderId="14" xfId="0" applyNumberFormat="1" applyFont="1" applyFill="1" applyBorder="1" applyAlignment="1">
      <alignment horizontal="center" vertical="center"/>
    </xf>
    <xf numFmtId="0" fontId="22" fillId="0" borderId="15" xfId="0" applyFont="1" applyFill="1" applyBorder="1" applyAlignment="1">
      <alignment horizontal="left" vertical="center" wrapText="1"/>
    </xf>
    <xf numFmtId="0" fontId="22" fillId="0" borderId="17" xfId="0" applyFont="1" applyFill="1" applyBorder="1"/>
    <xf numFmtId="9" fontId="22" fillId="0" borderId="16" xfId="0" applyNumberFormat="1" applyFont="1" applyFill="1" applyBorder="1" applyAlignment="1">
      <alignment horizontal="center" vertical="center"/>
    </xf>
    <xf numFmtId="0" fontId="22" fillId="0" borderId="16" xfId="0" applyFont="1" applyFill="1" applyBorder="1" applyAlignment="1">
      <alignment vertical="center" wrapText="1"/>
    </xf>
    <xf numFmtId="9" fontId="22" fillId="0" borderId="17" xfId="0" applyNumberFormat="1" applyFont="1" applyFill="1" applyBorder="1" applyAlignment="1">
      <alignment horizontal="center" vertical="center"/>
    </xf>
    <xf numFmtId="0" fontId="23" fillId="0" borderId="17" xfId="0" applyFont="1" applyFill="1" applyBorder="1" applyAlignment="1">
      <alignment horizontal="center" vertical="center" wrapText="1"/>
    </xf>
    <xf numFmtId="0" fontId="14" fillId="0" borderId="0" xfId="0" applyFont="1" applyFill="1" applyAlignment="1">
      <alignment vertical="center" wrapText="1"/>
    </xf>
    <xf numFmtId="9" fontId="22" fillId="0" borderId="14" xfId="0" applyNumberFormat="1" applyFont="1" applyFill="1" applyBorder="1" applyAlignment="1">
      <alignment horizontal="center" vertical="center" wrapText="1"/>
    </xf>
    <xf numFmtId="0" fontId="23"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14" fillId="0" borderId="0" xfId="0" applyFont="1" applyFill="1" applyAlignment="1"/>
    <xf numFmtId="0" fontId="22" fillId="0" borderId="3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19" fillId="0" borderId="15" xfId="0" applyFont="1" applyFill="1" applyBorder="1" applyAlignment="1">
      <alignment vertical="center" wrapText="1"/>
    </xf>
    <xf numFmtId="0" fontId="22" fillId="0" borderId="37" xfId="0" applyFont="1" applyFill="1" applyBorder="1" applyAlignment="1">
      <alignment vertical="center" wrapText="1"/>
    </xf>
    <xf numFmtId="0" fontId="22" fillId="0" borderId="17" xfId="0" applyFont="1" applyFill="1" applyBorder="1" applyAlignment="1">
      <alignment vertical="center" wrapText="1"/>
    </xf>
    <xf numFmtId="174" fontId="22" fillId="0" borderId="16" xfId="0" applyNumberFormat="1" applyFont="1" applyFill="1" applyBorder="1" applyAlignment="1">
      <alignment horizontal="center" vertical="center"/>
    </xf>
    <xf numFmtId="0" fontId="22" fillId="0" borderId="30" xfId="0" applyFont="1" applyFill="1" applyBorder="1" applyAlignment="1">
      <alignment vertical="top" wrapText="1"/>
    </xf>
    <xf numFmtId="0" fontId="22" fillId="0" borderId="17" xfId="0" applyFont="1" applyFill="1" applyBorder="1" applyAlignment="1">
      <alignment horizontal="left" vertical="center" wrapText="1"/>
    </xf>
    <xf numFmtId="0" fontId="23" fillId="0" borderId="15" xfId="0" applyFont="1" applyFill="1" applyBorder="1" applyAlignment="1">
      <alignment horizontal="center" vertical="center" wrapText="1"/>
    </xf>
    <xf numFmtId="0" fontId="22" fillId="0" borderId="22" xfId="0" applyFont="1" applyFill="1" applyBorder="1" applyAlignment="1">
      <alignment horizontal="center" vertical="center"/>
    </xf>
    <xf numFmtId="9" fontId="22" fillId="0" borderId="22" xfId="0" applyNumberFormat="1" applyFont="1" applyFill="1" applyBorder="1" applyAlignment="1">
      <alignment horizontal="center" vertical="center"/>
    </xf>
    <xf numFmtId="0" fontId="22" fillId="0" borderId="38" xfId="0" applyFont="1" applyFill="1" applyBorder="1" applyAlignment="1">
      <alignment horizontal="left" vertical="center" wrapText="1"/>
    </xf>
    <xf numFmtId="173" fontId="19" fillId="0" borderId="14" xfId="0" applyNumberFormat="1" applyFont="1" applyFill="1" applyBorder="1" applyAlignment="1">
      <alignment horizontal="center" vertical="center" wrapText="1"/>
    </xf>
    <xf numFmtId="0" fontId="22" fillId="0" borderId="22" xfId="0" applyFont="1" applyFill="1" applyBorder="1" applyAlignment="1">
      <alignment vertical="center" wrapText="1"/>
    </xf>
    <xf numFmtId="9" fontId="22" fillId="0" borderId="38" xfId="0" applyNumberFormat="1" applyFont="1" applyFill="1" applyBorder="1" applyAlignment="1">
      <alignment horizontal="center" vertical="center"/>
    </xf>
    <xf numFmtId="0" fontId="22" fillId="0" borderId="14" xfId="0" applyFont="1" applyFill="1" applyBorder="1" applyAlignment="1">
      <alignment horizontal="center" vertical="center"/>
    </xf>
    <xf numFmtId="0" fontId="22" fillId="0" borderId="14" xfId="0" applyFont="1" applyFill="1" applyBorder="1" applyAlignment="1">
      <alignment horizontal="left" vertical="center" wrapText="1"/>
    </xf>
    <xf numFmtId="0" fontId="22" fillId="0" borderId="14" xfId="0" applyFont="1" applyFill="1" applyBorder="1" applyAlignment="1">
      <alignment vertical="top" wrapText="1"/>
    </xf>
    <xf numFmtId="0" fontId="22" fillId="0" borderId="15" xfId="0" applyFont="1" applyFill="1" applyBorder="1" applyAlignment="1">
      <alignment vertical="center" wrapText="1"/>
    </xf>
    <xf numFmtId="0" fontId="22" fillId="0" borderId="19" xfId="0" applyFont="1" applyFill="1" applyBorder="1" applyAlignment="1">
      <alignment horizontal="center" vertical="center" wrapText="1"/>
    </xf>
    <xf numFmtId="9" fontId="19" fillId="0" borderId="19" xfId="0" applyNumberFormat="1" applyFont="1" applyFill="1" applyBorder="1" applyAlignment="1">
      <alignment horizontal="center" vertical="center"/>
    </xf>
    <xf numFmtId="0" fontId="22" fillId="0" borderId="19" xfId="0" applyFont="1" applyFill="1" applyBorder="1" applyAlignment="1">
      <alignment horizontal="left" vertical="center" wrapText="1"/>
    </xf>
    <xf numFmtId="0" fontId="22" fillId="0" borderId="14" xfId="0" applyFont="1" applyFill="1" applyBorder="1" applyAlignment="1">
      <alignment vertical="center"/>
    </xf>
    <xf numFmtId="0" fontId="22" fillId="0" borderId="19" xfId="0" applyFont="1" applyFill="1" applyBorder="1" applyAlignment="1">
      <alignment wrapText="1"/>
    </xf>
    <xf numFmtId="9" fontId="22" fillId="0" borderId="39" xfId="0" applyNumberFormat="1" applyFont="1" applyFill="1" applyBorder="1" applyAlignment="1">
      <alignment horizontal="center" vertical="center"/>
    </xf>
    <xf numFmtId="0" fontId="22" fillId="0" borderId="36" xfId="0" applyFont="1" applyFill="1" applyBorder="1" applyAlignment="1">
      <alignment horizontal="center" vertical="center" wrapText="1"/>
    </xf>
    <xf numFmtId="0" fontId="22" fillId="0" borderId="14" xfId="0" applyFont="1" applyFill="1" applyBorder="1"/>
    <xf numFmtId="0" fontId="22" fillId="0" borderId="15" xfId="0" applyFont="1" applyFill="1" applyBorder="1" applyAlignment="1">
      <alignment wrapText="1"/>
    </xf>
    <xf numFmtId="0" fontId="19" fillId="0" borderId="16" xfId="0" applyFont="1" applyFill="1" applyBorder="1" applyAlignment="1">
      <alignment horizontal="center" vertical="center" wrapText="1"/>
    </xf>
    <xf numFmtId="170" fontId="19" fillId="0" borderId="15" xfId="0" applyNumberFormat="1" applyFont="1" applyFill="1" applyBorder="1" applyAlignment="1">
      <alignment horizontal="center" vertical="center" wrapText="1"/>
    </xf>
    <xf numFmtId="0" fontId="22" fillId="0" borderId="14" xfId="0" applyFont="1" applyFill="1" applyBorder="1" applyAlignment="1">
      <alignment vertical="center" wrapText="1"/>
    </xf>
    <xf numFmtId="0" fontId="22" fillId="0" borderId="4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41" xfId="0" applyFont="1" applyFill="1" applyBorder="1" applyAlignment="1">
      <alignment horizontal="left" vertical="center" wrapText="1"/>
    </xf>
    <xf numFmtId="0" fontId="22" fillId="0" borderId="17" xfId="0" applyFont="1" applyFill="1" applyBorder="1" applyAlignment="1">
      <alignment wrapText="1"/>
    </xf>
    <xf numFmtId="0" fontId="22" fillId="0" borderId="17" xfId="0" applyFont="1" applyFill="1" applyBorder="1" applyAlignment="1">
      <alignment horizontal="center" vertical="center" wrapText="1"/>
    </xf>
    <xf numFmtId="0" fontId="22" fillId="0" borderId="22" xfId="0" applyFont="1" applyFill="1" applyBorder="1" applyAlignment="1">
      <alignment vertical="center"/>
    </xf>
    <xf numFmtId="0" fontId="22" fillId="0" borderId="38" xfId="0" applyFont="1" applyFill="1" applyBorder="1" applyAlignment="1">
      <alignment vertical="center" wrapText="1"/>
    </xf>
    <xf numFmtId="0" fontId="22" fillId="0" borderId="17" xfId="0" applyFont="1" applyFill="1" applyBorder="1" applyAlignment="1">
      <alignment horizontal="left" vertical="center"/>
    </xf>
    <xf numFmtId="0" fontId="22" fillId="0" borderId="17" xfId="0" applyFont="1" applyFill="1" applyBorder="1" applyAlignment="1">
      <alignment vertical="center"/>
    </xf>
    <xf numFmtId="0" fontId="19" fillId="0" borderId="16" xfId="0" applyFont="1" applyFill="1" applyBorder="1" applyAlignment="1">
      <alignment horizontal="left" vertical="center" wrapText="1"/>
    </xf>
    <xf numFmtId="9" fontId="22" fillId="0" borderId="19" xfId="0" applyNumberFormat="1" applyFont="1" applyFill="1" applyBorder="1" applyAlignment="1">
      <alignment horizontal="center" vertical="center"/>
    </xf>
    <xf numFmtId="0" fontId="22" fillId="0" borderId="14" xfId="0" applyFont="1" applyFill="1" applyBorder="1" applyAlignment="1">
      <alignment wrapText="1"/>
    </xf>
    <xf numFmtId="175" fontId="19" fillId="0" borderId="15" xfId="0" applyNumberFormat="1" applyFont="1" applyFill="1" applyBorder="1" applyAlignment="1">
      <alignment horizontal="center" vertical="center" wrapText="1"/>
    </xf>
    <xf numFmtId="0" fontId="22" fillId="0" borderId="15" xfId="0" applyFont="1" applyFill="1" applyBorder="1" applyAlignment="1">
      <alignment vertical="center"/>
    </xf>
    <xf numFmtId="176" fontId="19" fillId="0" borderId="15" xfId="0" applyNumberFormat="1" applyFont="1" applyFill="1" applyBorder="1" applyAlignment="1">
      <alignment horizontal="center" vertical="center" wrapText="1"/>
    </xf>
    <xf numFmtId="0" fontId="23" fillId="0" borderId="14" xfId="0" applyFont="1" applyFill="1" applyBorder="1" applyAlignment="1">
      <alignment vertical="center" wrapText="1"/>
    </xf>
    <xf numFmtId="170" fontId="22" fillId="0" borderId="15"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171" fontId="19" fillId="0" borderId="15" xfId="0" applyNumberFormat="1" applyFont="1" applyFill="1" applyBorder="1" applyAlignment="1">
      <alignment horizontal="center" vertical="center" wrapText="1"/>
    </xf>
    <xf numFmtId="0" fontId="22" fillId="0" borderId="14" xfId="0" applyFont="1" applyFill="1" applyBorder="1" applyAlignment="1">
      <alignment horizontal="left" vertical="center"/>
    </xf>
    <xf numFmtId="9" fontId="22" fillId="0" borderId="17" xfId="0" applyNumberFormat="1" applyFont="1" applyFill="1" applyBorder="1" applyAlignment="1">
      <alignment horizontal="center" vertical="center" wrapText="1"/>
    </xf>
    <xf numFmtId="0" fontId="22" fillId="0" borderId="15" xfId="0" applyFont="1" applyFill="1" applyBorder="1" applyAlignment="1">
      <alignment horizontal="center" vertical="center"/>
    </xf>
    <xf numFmtId="9" fontId="22" fillId="0" borderId="15" xfId="0" applyNumberFormat="1" applyFont="1" applyFill="1" applyBorder="1" applyAlignment="1">
      <alignment horizontal="center" vertical="center"/>
    </xf>
    <xf numFmtId="0" fontId="1" fillId="0" borderId="0" xfId="0" applyFont="1" applyFill="1" applyAlignment="1"/>
    <xf numFmtId="0" fontId="15" fillId="0" borderId="21" xfId="0" applyFont="1" applyFill="1" applyBorder="1" applyAlignment="1">
      <alignment horizontal="center" vertical="center" wrapText="1"/>
    </xf>
    <xf numFmtId="0" fontId="15" fillId="0" borderId="35" xfId="0" applyFont="1" applyFill="1" applyBorder="1" applyAlignment="1">
      <alignment horizontal="center" wrapText="1"/>
    </xf>
    <xf numFmtId="0" fontId="15" fillId="0" borderId="17" xfId="0" applyFont="1" applyFill="1" applyBorder="1" applyAlignment="1">
      <alignment horizontal="center" wrapText="1"/>
    </xf>
    <xf numFmtId="0" fontId="17" fillId="0" borderId="11" xfId="0" applyFont="1" applyFill="1" applyBorder="1" applyAlignment="1">
      <alignment horizontal="center" vertical="center" wrapText="1"/>
    </xf>
    <xf numFmtId="172" fontId="17" fillId="0" borderId="12" xfId="0" applyNumberFormat="1" applyFont="1" applyFill="1" applyBorder="1" applyAlignment="1">
      <alignment horizontal="center" vertical="center" wrapText="1"/>
    </xf>
    <xf numFmtId="0" fontId="16" fillId="0" borderId="17" xfId="0" applyFont="1" applyFill="1" applyBorder="1"/>
    <xf numFmtId="172" fontId="17" fillId="0" borderId="7" xfId="0"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17" xfId="0" applyFont="1" applyFill="1" applyBorder="1" applyAlignment="1">
      <alignment vertical="center" wrapText="1"/>
    </xf>
    <xf numFmtId="9" fontId="16" fillId="0" borderId="17" xfId="0" applyNumberFormat="1" applyFont="1" applyFill="1" applyBorder="1" applyAlignment="1">
      <alignment vertical="center" wrapText="1"/>
    </xf>
    <xf numFmtId="0" fontId="16" fillId="0" borderId="17" xfId="0" applyFont="1" applyFill="1" applyBorder="1" applyAlignment="1">
      <alignment vertical="center"/>
    </xf>
    <xf numFmtId="9" fontId="16" fillId="0" borderId="17" xfId="0" applyNumberFormat="1" applyFont="1" applyFill="1" applyBorder="1" applyAlignment="1">
      <alignment vertical="center"/>
    </xf>
    <xf numFmtId="0" fontId="16" fillId="0" borderId="0" xfId="0" applyFont="1" applyFill="1" applyAlignment="1">
      <alignment horizontal="left" vertical="center" wrapText="1"/>
    </xf>
    <xf numFmtId="0" fontId="16" fillId="0" borderId="17" xfId="0" applyFont="1" applyFill="1" applyBorder="1" applyAlignment="1">
      <alignment wrapText="1"/>
    </xf>
    <xf numFmtId="0" fontId="16" fillId="0" borderId="17" xfId="0" applyFont="1" applyFill="1" applyBorder="1" applyAlignment="1"/>
    <xf numFmtId="0" fontId="17" fillId="0" borderId="14" xfId="0" applyFont="1" applyFill="1" applyBorder="1" applyAlignment="1">
      <alignment horizontal="left" vertical="center"/>
    </xf>
    <xf numFmtId="9" fontId="16" fillId="0" borderId="17" xfId="0" applyNumberFormat="1" applyFont="1" applyFill="1" applyBorder="1" applyAlignment="1">
      <alignment horizontal="center" vertical="center" wrapText="1"/>
    </xf>
    <xf numFmtId="0" fontId="17" fillId="0" borderId="35" xfId="0" applyFont="1" applyFill="1" applyBorder="1" applyAlignment="1">
      <alignment horizontal="left" vertical="center" wrapText="1"/>
    </xf>
    <xf numFmtId="9" fontId="17" fillId="0" borderId="15" xfId="0" applyNumberFormat="1" applyFont="1" applyFill="1" applyBorder="1" applyAlignment="1">
      <alignment horizontal="center" vertical="center" wrapText="1"/>
    </xf>
    <xf numFmtId="0" fontId="17" fillId="0" borderId="15" xfId="0" applyFont="1" applyFill="1" applyBorder="1" applyAlignment="1">
      <alignment horizontal="left" vertical="center"/>
    </xf>
    <xf numFmtId="171" fontId="17" fillId="0" borderId="15" xfId="0" applyNumberFormat="1"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28" xfId="0" applyFont="1" applyFill="1" applyBorder="1" applyAlignment="1">
      <alignment horizontal="center" vertical="center" wrapText="1"/>
    </xf>
    <xf numFmtId="0" fontId="17" fillId="0" borderId="16" xfId="0"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0" fontId="17" fillId="0" borderId="17" xfId="0" applyFont="1" applyFill="1" applyBorder="1" applyAlignment="1">
      <alignment horizontal="center" wrapText="1"/>
    </xf>
    <xf numFmtId="0" fontId="17" fillId="0" borderId="17" xfId="0" applyFont="1" applyFill="1" applyBorder="1" applyAlignment="1">
      <alignment wrapText="1"/>
    </xf>
    <xf numFmtId="0" fontId="17" fillId="0" borderId="22" xfId="0" applyFont="1" applyFill="1" applyBorder="1" applyAlignment="1">
      <alignment vertical="center" wrapText="1"/>
    </xf>
    <xf numFmtId="9" fontId="17" fillId="0" borderId="22" xfId="0" applyNumberFormat="1" applyFont="1" applyFill="1" applyBorder="1" applyAlignment="1">
      <alignment horizontal="center" vertical="center"/>
    </xf>
    <xf numFmtId="0" fontId="17" fillId="0" borderId="38" xfId="0" applyFont="1" applyFill="1" applyBorder="1" applyAlignment="1">
      <alignment vertical="center" wrapText="1"/>
    </xf>
    <xf numFmtId="0" fontId="26" fillId="0" borderId="58" xfId="0" applyFont="1" applyFill="1" applyBorder="1" applyAlignment="1">
      <alignment wrapText="1"/>
    </xf>
    <xf numFmtId="9" fontId="26" fillId="0" borderId="58" xfId="0" applyNumberFormat="1" applyFont="1" applyFill="1" applyBorder="1" applyAlignment="1">
      <alignment horizontal="center"/>
    </xf>
    <xf numFmtId="0" fontId="26" fillId="0" borderId="36" xfId="0" applyFont="1" applyFill="1" applyBorder="1" applyAlignment="1">
      <alignment wrapText="1"/>
    </xf>
    <xf numFmtId="0" fontId="17" fillId="0" borderId="16" xfId="0" applyFont="1" applyFill="1" applyBorder="1" applyAlignment="1">
      <alignment horizontal="center" vertical="center"/>
    </xf>
    <xf numFmtId="0" fontId="17" fillId="0" borderId="16" xfId="0" applyFont="1" applyFill="1" applyBorder="1" applyAlignment="1">
      <alignment wrapText="1"/>
    </xf>
    <xf numFmtId="0" fontId="26" fillId="0" borderId="17" xfId="0" applyFont="1" applyFill="1" applyBorder="1" applyAlignment="1">
      <alignment wrapText="1"/>
    </xf>
    <xf numFmtId="0" fontId="17" fillId="0" borderId="17" xfId="0" applyFont="1" applyFill="1" applyBorder="1" applyAlignment="1">
      <alignment horizontal="left" vertical="center"/>
    </xf>
    <xf numFmtId="0" fontId="17" fillId="0" borderId="19" xfId="0" applyFont="1" applyFill="1" applyBorder="1" applyAlignment="1">
      <alignment horizontal="left" vertical="center" wrapText="1"/>
    </xf>
    <xf numFmtId="9" fontId="17" fillId="0" borderId="19" xfId="0" applyNumberFormat="1" applyFont="1" applyFill="1" applyBorder="1" applyAlignment="1">
      <alignment horizontal="center" vertical="center"/>
    </xf>
    <xf numFmtId="0" fontId="17" fillId="0" borderId="39" xfId="0" applyFont="1" applyFill="1" applyBorder="1" applyAlignment="1">
      <alignment horizontal="left" vertical="center" wrapText="1"/>
    </xf>
    <xf numFmtId="0" fontId="15" fillId="0" borderId="56"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7" fillId="0" borderId="17" xfId="0" applyFont="1" applyFill="1" applyBorder="1"/>
    <xf numFmtId="0" fontId="15" fillId="0" borderId="11" xfId="0" applyFont="1" applyFill="1" applyBorder="1" applyAlignment="1">
      <alignment horizontal="center" vertical="center"/>
    </xf>
    <xf numFmtId="0" fontId="15" fillId="0" borderId="11" xfId="0" applyFont="1" applyFill="1" applyBorder="1" applyAlignment="1">
      <alignment horizontal="center" vertical="center" wrapText="1"/>
    </xf>
    <xf numFmtId="0" fontId="14" fillId="0" borderId="0" xfId="0" applyFont="1" applyFill="1" applyAlignment="1">
      <alignment vertical="center"/>
    </xf>
    <xf numFmtId="0" fontId="15" fillId="0" borderId="7" xfId="0" applyFont="1" applyFill="1" applyBorder="1" applyAlignment="1">
      <alignment horizontal="center" vertical="center" wrapText="1"/>
    </xf>
    <xf numFmtId="0" fontId="16" fillId="0" borderId="8" xfId="0" applyFont="1" applyFill="1" applyBorder="1"/>
    <xf numFmtId="0" fontId="16" fillId="0" borderId="9" xfId="0" applyFont="1" applyFill="1" applyBorder="1"/>
    <xf numFmtId="0" fontId="16" fillId="0" borderId="10" xfId="0" applyFont="1" applyFill="1" applyBorder="1"/>
    <xf numFmtId="0" fontId="15" fillId="0" borderId="4" xfId="0" applyFont="1" applyFill="1" applyBorder="1" applyAlignment="1">
      <alignment horizontal="center" vertical="center" wrapText="1"/>
    </xf>
    <xf numFmtId="0" fontId="16" fillId="0" borderId="11" xfId="0" applyFont="1" applyFill="1" applyBorder="1"/>
    <xf numFmtId="0" fontId="15" fillId="0" borderId="1" xfId="0" applyFont="1" applyFill="1" applyBorder="1" applyAlignment="1">
      <alignment horizontal="center" vertical="center" wrapText="1"/>
    </xf>
    <xf numFmtId="0" fontId="16" fillId="0" borderId="2" xfId="0" applyFont="1" applyFill="1" applyBorder="1"/>
    <xf numFmtId="0" fontId="16" fillId="0" borderId="3" xfId="0" applyFont="1" applyFill="1" applyBorder="1"/>
    <xf numFmtId="0" fontId="15" fillId="0" borderId="5" xfId="0" applyFont="1" applyFill="1" applyBorder="1" applyAlignment="1">
      <alignment horizontal="center" vertical="center" wrapText="1"/>
    </xf>
    <xf numFmtId="0" fontId="16" fillId="0" borderId="6" xfId="0" applyFont="1" applyFill="1" applyBorder="1"/>
    <xf numFmtId="0" fontId="16" fillId="0" borderId="12" xfId="0" applyFont="1" applyFill="1" applyBorder="1"/>
    <xf numFmtId="0" fontId="16" fillId="0" borderId="13" xfId="0" applyFont="1" applyFill="1" applyBorder="1"/>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6" fillId="0" borderId="24" xfId="0" applyFont="1" applyFill="1" applyBorder="1"/>
    <xf numFmtId="0" fontId="16" fillId="0" borderId="25" xfId="0" applyFont="1" applyFill="1" applyBorder="1"/>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27" xfId="0" applyFont="1" applyFill="1" applyBorder="1"/>
    <xf numFmtId="164" fontId="17" fillId="0" borderId="4" xfId="0" applyNumberFormat="1" applyFont="1" applyFill="1" applyBorder="1" applyAlignment="1">
      <alignment horizontal="center" vertical="center" wrapText="1"/>
    </xf>
    <xf numFmtId="0" fontId="17" fillId="0" borderId="7" xfId="0" applyFont="1" applyFill="1" applyBorder="1" applyAlignment="1">
      <alignment horizontal="center" wrapText="1"/>
    </xf>
    <xf numFmtId="0" fontId="3" fillId="0" borderId="0" xfId="0" applyFont="1" applyAlignment="1">
      <alignment horizontal="center" wrapText="1"/>
    </xf>
    <xf numFmtId="0" fontId="0" fillId="0" borderId="0" xfId="0" applyFont="1" applyAlignment="1"/>
    <xf numFmtId="0" fontId="22" fillId="0" borderId="4" xfId="0" applyFont="1" applyFill="1" applyBorder="1" applyAlignment="1">
      <alignment horizontal="left" vertical="center"/>
    </xf>
    <xf numFmtId="0" fontId="22" fillId="0" borderId="4" xfId="0" applyFont="1" applyFill="1" applyBorder="1" applyAlignment="1">
      <alignment horizontal="left" vertical="center" wrapText="1"/>
    </xf>
    <xf numFmtId="0" fontId="22" fillId="0" borderId="42" xfId="0" applyFont="1" applyFill="1" applyBorder="1" applyAlignment="1">
      <alignment horizontal="center" vertical="center" wrapText="1"/>
    </xf>
    <xf numFmtId="0" fontId="16" fillId="0" borderId="44" xfId="0" applyFont="1" applyFill="1" applyBorder="1"/>
    <xf numFmtId="0" fontId="19" fillId="0" borderId="7"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16" fillId="0" borderId="43" xfId="0" applyFont="1" applyFill="1" applyBorder="1"/>
    <xf numFmtId="0" fontId="19" fillId="0" borderId="4"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6" fillId="0" borderId="33" xfId="0" applyFont="1" applyFill="1" applyBorder="1"/>
    <xf numFmtId="0" fontId="16" fillId="0" borderId="34" xfId="0" applyFont="1" applyFill="1" applyBorder="1"/>
    <xf numFmtId="0" fontId="19" fillId="0" borderId="5" xfId="0" applyFont="1" applyFill="1" applyBorder="1" applyAlignment="1">
      <alignment horizontal="center" vertical="center" wrapText="1"/>
    </xf>
    <xf numFmtId="0" fontId="20" fillId="0" borderId="4" xfId="0" applyFont="1" applyFill="1" applyBorder="1" applyAlignment="1">
      <alignment vertical="top" wrapText="1"/>
    </xf>
    <xf numFmtId="173" fontId="19" fillId="0" borderId="4" xfId="0" applyNumberFormat="1" applyFont="1" applyFill="1" applyBorder="1" applyAlignment="1">
      <alignment horizontal="center" vertical="center" wrapText="1"/>
    </xf>
    <xf numFmtId="0" fontId="20" fillId="0" borderId="27" xfId="0" applyFont="1" applyFill="1" applyBorder="1" applyAlignment="1">
      <alignment horizontal="center" vertical="center"/>
    </xf>
    <xf numFmtId="0" fontId="15" fillId="0" borderId="28" xfId="0" applyFont="1" applyFill="1" applyBorder="1" applyAlignment="1">
      <alignment horizontal="center" vertical="center" wrapText="1"/>
    </xf>
    <xf numFmtId="9" fontId="17" fillId="0" borderId="51" xfId="0" applyNumberFormat="1" applyFont="1" applyFill="1" applyBorder="1" applyAlignment="1">
      <alignment horizontal="center" vertical="center"/>
    </xf>
    <xf numFmtId="9" fontId="17" fillId="0" borderId="58" xfId="0" applyNumberFormat="1" applyFont="1" applyFill="1" applyBorder="1" applyAlignment="1">
      <alignment horizontal="center" vertical="center"/>
    </xf>
    <xf numFmtId="9" fontId="17" fillId="0" borderId="56" xfId="0" applyNumberFormat="1" applyFont="1" applyFill="1" applyBorder="1" applyAlignment="1">
      <alignment horizontal="center" vertical="center"/>
    </xf>
    <xf numFmtId="0" fontId="17" fillId="0" borderId="51" xfId="0" applyFont="1" applyFill="1" applyBorder="1" applyAlignment="1">
      <alignment horizontal="center" vertical="center" wrapText="1"/>
    </xf>
    <xf numFmtId="0" fontId="15" fillId="0" borderId="58"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7" fillId="0" borderId="4" xfId="0" applyFont="1" applyFill="1" applyBorder="1" applyAlignment="1">
      <alignment horizontal="center" vertical="center"/>
    </xf>
    <xf numFmtId="0" fontId="16" fillId="0" borderId="54" xfId="0" applyFont="1" applyFill="1" applyBorder="1"/>
    <xf numFmtId="0" fontId="16" fillId="0" borderId="56" xfId="0" applyFont="1" applyFill="1" applyBorder="1"/>
    <xf numFmtId="0" fontId="17" fillId="0" borderId="52" xfId="0" applyFont="1" applyFill="1" applyBorder="1" applyAlignment="1">
      <alignment horizontal="left" vertical="center" wrapText="1"/>
    </xf>
    <xf numFmtId="0" fontId="16" fillId="0" borderId="55" xfId="0" applyFont="1" applyFill="1" applyBorder="1"/>
    <xf numFmtId="0" fontId="16" fillId="0" borderId="57" xfId="0" applyFont="1" applyFill="1" applyBorder="1"/>
    <xf numFmtId="0" fontId="16" fillId="0" borderId="53" xfId="0" applyFont="1" applyFill="1" applyBorder="1"/>
    <xf numFmtId="0" fontId="17" fillId="0" borderId="51" xfId="0" applyFont="1" applyFill="1" applyBorder="1" applyAlignment="1">
      <alignment horizontal="left" vertical="center" wrapText="1"/>
    </xf>
    <xf numFmtId="0" fontId="17" fillId="0" borderId="52" xfId="0" applyFont="1" applyFill="1" applyBorder="1" applyAlignment="1">
      <alignment horizontal="center" vertical="center" wrapText="1"/>
    </xf>
    <xf numFmtId="0" fontId="11" fillId="2" borderId="45" xfId="0" applyFont="1" applyFill="1" applyBorder="1"/>
    <xf numFmtId="0" fontId="2" fillId="0" borderId="47" xfId="0" applyFont="1" applyBorder="1"/>
    <xf numFmtId="0" fontId="2" fillId="0" borderId="59" xfId="0" applyFont="1" applyBorder="1"/>
    <xf numFmtId="0" fontId="11" fillId="2" borderId="46" xfId="0" applyFont="1" applyFill="1" applyBorder="1"/>
    <xf numFmtId="0" fontId="2" fillId="0" borderId="2" xfId="0" applyFont="1" applyBorder="1"/>
    <xf numFmtId="0" fontId="2" fillId="0" borderId="3" xfId="0" applyFont="1" applyBorder="1"/>
    <xf numFmtId="0" fontId="15" fillId="0" borderId="48" xfId="0" applyFont="1" applyFill="1" applyBorder="1" applyAlignment="1">
      <alignment horizontal="center"/>
    </xf>
    <xf numFmtId="0" fontId="15" fillId="0" borderId="46" xfId="0" applyFont="1" applyFill="1" applyBorder="1" applyAlignment="1">
      <alignment horizontal="center"/>
    </xf>
    <xf numFmtId="0" fontId="15" fillId="0" borderId="63" xfId="0" applyFont="1" applyFill="1" applyBorder="1" applyAlignment="1">
      <alignment horizontal="center"/>
    </xf>
    <xf numFmtId="0" fontId="16" fillId="0" borderId="63" xfId="0" applyFont="1" applyFill="1" applyBorder="1"/>
    <xf numFmtId="0" fontId="17" fillId="0" borderId="49" xfId="0" applyFont="1" applyFill="1" applyBorder="1" applyAlignment="1">
      <alignment horizontal="center" wrapText="1"/>
    </xf>
    <xf numFmtId="0" fontId="16" fillId="0" borderId="49" xfId="0" applyFont="1" applyFill="1" applyBorder="1"/>
    <xf numFmtId="0" fontId="16" fillId="0" borderId="50" xfId="0" applyFont="1" applyFill="1" applyBorder="1"/>
    <xf numFmtId="0" fontId="17" fillId="0" borderId="51" xfId="0" applyFont="1" applyFill="1" applyBorder="1" applyAlignment="1">
      <alignment horizontal="left" vertical="center"/>
    </xf>
    <xf numFmtId="0" fontId="15" fillId="0" borderId="4" xfId="0" applyFont="1" applyFill="1" applyBorder="1" applyAlignment="1">
      <alignment horizontal="center" vertical="center"/>
    </xf>
    <xf numFmtId="0" fontId="15" fillId="0" borderId="43" xfId="0" applyFont="1" applyFill="1" applyBorder="1" applyAlignment="1">
      <alignment horizontal="center" vertical="center"/>
    </xf>
    <xf numFmtId="0" fontId="16" fillId="0" borderId="18" xfId="0" applyFont="1" applyFill="1" applyBorder="1"/>
    <xf numFmtId="0" fontId="17" fillId="0" borderId="51" xfId="0" applyFont="1" applyFill="1" applyBorder="1" applyAlignment="1">
      <alignment horizontal="center" vertical="center"/>
    </xf>
    <xf numFmtId="173" fontId="22" fillId="0" borderId="1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mara.gov.co/representantes" TargetMode="External"/><Relationship Id="rId3" Type="http://schemas.openxmlformats.org/officeDocument/2006/relationships/hyperlink" Target="https://www.camara.gov.co/asistencia-honorables-representantes-a-las-sesiones-plenarias,%20se%20verifica%20que%20esta%20publicada%20la%20asistencia%20sesiones%20plenarias%20desde%20el%20a%C3%B1o%202014%20hasta%20el%2022%20de%20diciembre%20de%202021" TargetMode="External"/><Relationship Id="rId7" Type="http://schemas.openxmlformats.org/officeDocument/2006/relationships/hyperlink" Target="https://www.camara.gov.co/registro-de-conflicto-intereses-honorables-representantes" TargetMode="External"/><Relationship Id="rId2" Type="http://schemas.openxmlformats.org/officeDocument/2006/relationships/hyperlink" Target="https://www.camara.gov.co/transparencia-y-acceso-a-la-informacion-publica-nacional,%20Instrumentos%20de%20Gesti%C3%B3n%20de%20Informaci%C3%B3n,%20se%20encuentran%20publicados%20los%20item%20de%20Gesti%C3%B3n%20Documental%20a%C3%B1o%202017,%20(formato%20actualizaci%C3%B3n%20tablas%20de%20retenci%C3%B3n%20documental%20V-2020)%20%20y%20Formatos%20administrativos,%20formatos%20legislativos,%20formatos%20secretaria%20general." TargetMode="External"/><Relationship Id="rId1" Type="http://schemas.openxmlformats.org/officeDocument/2006/relationships/hyperlink" Target="https://www.datos.gov.co/Funci-n-p-blica/REPRESENTANTES-PERIODO-2018-2022/5pt5-nxdp" TargetMode="External"/><Relationship Id="rId6" Type="http://schemas.openxmlformats.org/officeDocument/2006/relationships/hyperlink" Target="https://www.camara.gov.co/asistencia-honorables-representantes-a-las-sesiones-de-comisiones," TargetMode="External"/><Relationship Id="rId5" Type="http://schemas.openxmlformats.org/officeDocument/2006/relationships/hyperlink" Target="https://datos.gov.co/Funci-n-p-blica/Integrantes-de-las-Unidades-de-Trabajo-Legislativo/7w3p-s9ve" TargetMode="External"/><Relationship Id="rId4" Type="http://schemas.openxmlformats.org/officeDocument/2006/relationships/hyperlink" Target="https://www.datos.gov.co/Funci-n-p-blica/ASISTENCIA-HONORABLES-REPRESENTANTES-SESIONES-PLEN/48i3-vuny"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4C6E7"/>
    <outlinePr summaryBelow="0" summaryRight="0"/>
  </sheetPr>
  <dimension ref="A1:O10"/>
  <sheetViews>
    <sheetView topLeftCell="J7" workbookViewId="0">
      <selection activeCell="J6" sqref="J6"/>
    </sheetView>
  </sheetViews>
  <sheetFormatPr baseColWidth="10" defaultColWidth="14.42578125" defaultRowHeight="15" customHeight="1"/>
  <cols>
    <col min="1" max="1" width="19.7109375" customWidth="1"/>
    <col min="2" max="2" width="10.7109375" customWidth="1"/>
    <col min="3" max="3" width="33.140625" customWidth="1"/>
    <col min="4" max="4" width="31.28515625" customWidth="1"/>
    <col min="6" max="6" width="21.5703125" customWidth="1"/>
    <col min="7" max="7" width="40.28515625" customWidth="1"/>
    <col min="9" max="9" width="40.42578125" customWidth="1"/>
    <col min="10" max="10" width="52" customWidth="1"/>
    <col min="12" max="12" width="38.5703125" customWidth="1"/>
    <col min="13" max="13" width="37.5703125" customWidth="1"/>
    <col min="15" max="15" width="34.85546875" customWidth="1"/>
  </cols>
  <sheetData>
    <row r="1" spans="1:15" ht="23.25" customHeight="1">
      <c r="A1" s="217" t="s">
        <v>0</v>
      </c>
      <c r="B1" s="218"/>
      <c r="C1" s="218"/>
      <c r="D1" s="218"/>
      <c r="E1" s="218"/>
      <c r="F1" s="218"/>
      <c r="G1" s="218"/>
      <c r="H1" s="218"/>
      <c r="I1" s="218"/>
      <c r="J1" s="218"/>
      <c r="K1" s="218"/>
      <c r="L1" s="218"/>
      <c r="M1" s="218"/>
      <c r="N1" s="218"/>
      <c r="O1" s="219"/>
    </row>
    <row r="2" spans="1:15" ht="21" customHeight="1">
      <c r="A2" s="217" t="s">
        <v>1</v>
      </c>
      <c r="B2" s="218"/>
      <c r="C2" s="218"/>
      <c r="D2" s="218"/>
      <c r="E2" s="218"/>
      <c r="F2" s="218"/>
      <c r="G2" s="218"/>
      <c r="H2" s="218"/>
      <c r="I2" s="218"/>
      <c r="J2" s="218"/>
      <c r="K2" s="218"/>
      <c r="L2" s="218"/>
      <c r="M2" s="218"/>
      <c r="N2" s="218"/>
      <c r="O2" s="219"/>
    </row>
    <row r="3" spans="1:15" ht="21.75" customHeight="1">
      <c r="A3" s="215" t="s">
        <v>2</v>
      </c>
      <c r="B3" s="220" t="s">
        <v>3</v>
      </c>
      <c r="C3" s="221"/>
      <c r="D3" s="215" t="s">
        <v>4</v>
      </c>
      <c r="E3" s="215" t="s">
        <v>5</v>
      </c>
      <c r="F3" s="215" t="s">
        <v>6</v>
      </c>
      <c r="G3" s="211" t="s">
        <v>7</v>
      </c>
      <c r="H3" s="212"/>
      <c r="I3" s="213"/>
      <c r="J3" s="211" t="s">
        <v>8</v>
      </c>
      <c r="K3" s="212"/>
      <c r="L3" s="214"/>
      <c r="M3" s="211" t="s">
        <v>9</v>
      </c>
      <c r="N3" s="212"/>
      <c r="O3" s="214"/>
    </row>
    <row r="4" spans="1:15" ht="14.25" customHeight="1">
      <c r="A4" s="216"/>
      <c r="B4" s="222"/>
      <c r="C4" s="223"/>
      <c r="D4" s="216"/>
      <c r="E4" s="216"/>
      <c r="F4" s="216"/>
      <c r="G4" s="20" t="s">
        <v>10</v>
      </c>
      <c r="H4" s="20" t="s">
        <v>11</v>
      </c>
      <c r="I4" s="20" t="s">
        <v>12</v>
      </c>
      <c r="J4" s="20" t="s">
        <v>10</v>
      </c>
      <c r="K4" s="20" t="s">
        <v>11</v>
      </c>
      <c r="L4" s="61" t="s">
        <v>12</v>
      </c>
      <c r="M4" s="20" t="s">
        <v>10</v>
      </c>
      <c r="N4" s="20" t="s">
        <v>11</v>
      </c>
      <c r="O4" s="61" t="s">
        <v>12</v>
      </c>
    </row>
    <row r="5" spans="1:15" ht="300">
      <c r="A5" s="20" t="s">
        <v>13</v>
      </c>
      <c r="B5" s="31">
        <v>44562</v>
      </c>
      <c r="C5" s="23" t="s">
        <v>14</v>
      </c>
      <c r="D5" s="23" t="s">
        <v>15</v>
      </c>
      <c r="E5" s="23" t="s">
        <v>16</v>
      </c>
      <c r="F5" s="23" t="s">
        <v>17</v>
      </c>
      <c r="G5" s="23" t="s">
        <v>18</v>
      </c>
      <c r="H5" s="26">
        <v>1</v>
      </c>
      <c r="I5" s="23" t="s">
        <v>19</v>
      </c>
      <c r="J5" s="23" t="s">
        <v>20</v>
      </c>
      <c r="K5" s="26">
        <v>1</v>
      </c>
      <c r="L5" s="62" t="s">
        <v>21</v>
      </c>
      <c r="M5" s="63" t="s">
        <v>22</v>
      </c>
      <c r="N5" s="46">
        <v>1</v>
      </c>
      <c r="O5" s="47" t="s">
        <v>23</v>
      </c>
    </row>
    <row r="6" spans="1:15" ht="60">
      <c r="A6" s="215" t="s">
        <v>24</v>
      </c>
      <c r="B6" s="31">
        <v>44563</v>
      </c>
      <c r="C6" s="23" t="s">
        <v>25</v>
      </c>
      <c r="D6" s="23" t="s">
        <v>26</v>
      </c>
      <c r="E6" s="23" t="s">
        <v>16</v>
      </c>
      <c r="F6" s="23" t="s">
        <v>27</v>
      </c>
      <c r="G6" s="23" t="s">
        <v>28</v>
      </c>
      <c r="H6" s="26">
        <v>1</v>
      </c>
      <c r="I6" s="23" t="s">
        <v>29</v>
      </c>
      <c r="J6" s="23"/>
      <c r="K6" s="26">
        <v>1</v>
      </c>
      <c r="L6" s="45" t="s">
        <v>30</v>
      </c>
      <c r="M6" s="52"/>
      <c r="N6" s="64">
        <v>1</v>
      </c>
      <c r="O6" s="65" t="s">
        <v>30</v>
      </c>
    </row>
    <row r="7" spans="1:15" ht="74.25" customHeight="1">
      <c r="A7" s="216"/>
      <c r="B7" s="31">
        <v>44594</v>
      </c>
      <c r="C7" s="23" t="s">
        <v>31</v>
      </c>
      <c r="D7" s="23" t="s">
        <v>32</v>
      </c>
      <c r="E7" s="23" t="s">
        <v>16</v>
      </c>
      <c r="F7" s="23" t="s">
        <v>27</v>
      </c>
      <c r="G7" s="23" t="s">
        <v>28</v>
      </c>
      <c r="H7" s="26">
        <v>1</v>
      </c>
      <c r="I7" s="23" t="s">
        <v>33</v>
      </c>
      <c r="J7" s="23"/>
      <c r="K7" s="26">
        <v>1</v>
      </c>
      <c r="L7" s="45" t="s">
        <v>30</v>
      </c>
      <c r="M7" s="52"/>
      <c r="N7" s="66">
        <v>1</v>
      </c>
      <c r="O7" s="47" t="s">
        <v>30</v>
      </c>
    </row>
    <row r="8" spans="1:15" ht="101.25" customHeight="1">
      <c r="A8" s="20" t="s">
        <v>34</v>
      </c>
      <c r="B8" s="31">
        <v>44564</v>
      </c>
      <c r="C8" s="23" t="s">
        <v>35</v>
      </c>
      <c r="D8" s="23" t="s">
        <v>36</v>
      </c>
      <c r="E8" s="23" t="s">
        <v>16</v>
      </c>
      <c r="F8" s="23" t="s">
        <v>37</v>
      </c>
      <c r="G8" s="23" t="s">
        <v>38</v>
      </c>
      <c r="H8" s="26">
        <v>1</v>
      </c>
      <c r="I8" s="23" t="s">
        <v>39</v>
      </c>
      <c r="J8" s="23"/>
      <c r="K8" s="26">
        <v>1</v>
      </c>
      <c r="L8" s="45" t="s">
        <v>30</v>
      </c>
      <c r="M8" s="52"/>
      <c r="N8" s="67">
        <v>1</v>
      </c>
      <c r="O8" s="68" t="s">
        <v>30</v>
      </c>
    </row>
    <row r="9" spans="1:15" ht="276">
      <c r="A9" s="20" t="s">
        <v>40</v>
      </c>
      <c r="B9" s="31">
        <v>44565</v>
      </c>
      <c r="C9" s="23" t="s">
        <v>41</v>
      </c>
      <c r="D9" s="23" t="s">
        <v>42</v>
      </c>
      <c r="E9" s="23" t="s">
        <v>16</v>
      </c>
      <c r="F9" s="23" t="s">
        <v>17</v>
      </c>
      <c r="G9" s="23" t="s">
        <v>43</v>
      </c>
      <c r="H9" s="26">
        <v>0.33</v>
      </c>
      <c r="I9" s="23" t="s">
        <v>44</v>
      </c>
      <c r="J9" s="23" t="s">
        <v>45</v>
      </c>
      <c r="K9" s="26">
        <v>0.66</v>
      </c>
      <c r="L9" s="69" t="s">
        <v>46</v>
      </c>
      <c r="M9" s="47" t="s">
        <v>47</v>
      </c>
      <c r="N9" s="46">
        <v>1</v>
      </c>
      <c r="O9" s="47" t="s">
        <v>23</v>
      </c>
    </row>
    <row r="10" spans="1:15" ht="105" customHeight="1">
      <c r="A10" s="20" t="s">
        <v>48</v>
      </c>
      <c r="B10" s="31">
        <v>44566</v>
      </c>
      <c r="C10" s="23" t="s">
        <v>49</v>
      </c>
      <c r="D10" s="23" t="s">
        <v>50</v>
      </c>
      <c r="E10" s="23" t="s">
        <v>51</v>
      </c>
      <c r="F10" s="23" t="s">
        <v>52</v>
      </c>
      <c r="G10" s="27" t="s">
        <v>53</v>
      </c>
      <c r="H10" s="26">
        <v>0.33</v>
      </c>
      <c r="I10" s="27" t="s">
        <v>54</v>
      </c>
      <c r="J10" s="27" t="s">
        <v>55</v>
      </c>
      <c r="K10" s="26">
        <v>0.66</v>
      </c>
      <c r="L10" s="58" t="s">
        <v>54</v>
      </c>
      <c r="M10" s="47" t="s">
        <v>56</v>
      </c>
      <c r="N10" s="46">
        <v>1</v>
      </c>
      <c r="O10" s="47" t="s">
        <v>54</v>
      </c>
    </row>
  </sheetData>
  <mergeCells count="11">
    <mergeCell ref="G3:I3"/>
    <mergeCell ref="J3:L3"/>
    <mergeCell ref="A3:A4"/>
    <mergeCell ref="A6:A7"/>
    <mergeCell ref="A1:O1"/>
    <mergeCell ref="A2:O2"/>
    <mergeCell ref="B3:C4"/>
    <mergeCell ref="D3:D4"/>
    <mergeCell ref="E3:E4"/>
    <mergeCell ref="F3:F4"/>
    <mergeCell ref="M3:O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6E7"/>
  </sheetPr>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C6E7"/>
    <outlinePr summaryBelow="0" summaryRight="0"/>
  </sheetPr>
  <dimension ref="A1:O1002"/>
  <sheetViews>
    <sheetView topLeftCell="A10" workbookViewId="0">
      <selection activeCell="G10" sqref="G10"/>
    </sheetView>
  </sheetViews>
  <sheetFormatPr baseColWidth="10" defaultColWidth="14.42578125" defaultRowHeight="15" customHeight="1"/>
  <cols>
    <col min="1" max="1" width="35.28515625" customWidth="1"/>
    <col min="2" max="2" width="7.140625" customWidth="1"/>
    <col min="3" max="3" width="26.42578125" customWidth="1"/>
    <col min="4" max="4" width="31.85546875" customWidth="1"/>
    <col min="5" max="5" width="19.42578125" customWidth="1"/>
    <col min="6" max="6" width="20.7109375" customWidth="1"/>
    <col min="7" max="7" width="43.28515625" customWidth="1"/>
    <col min="9" max="9" width="37.42578125" customWidth="1"/>
    <col min="10" max="10" width="55" customWidth="1"/>
    <col min="12" max="12" width="40.42578125" customWidth="1"/>
    <col min="13" max="13" width="38.7109375" customWidth="1"/>
    <col min="15" max="15" width="43" customWidth="1"/>
  </cols>
  <sheetData>
    <row r="1" spans="1:15" ht="25.5" customHeight="1">
      <c r="A1" s="225" t="s">
        <v>0</v>
      </c>
      <c r="B1" s="218"/>
      <c r="C1" s="218"/>
      <c r="D1" s="218"/>
      <c r="E1" s="218"/>
      <c r="F1" s="218"/>
      <c r="G1" s="218"/>
      <c r="H1" s="218"/>
      <c r="I1" s="218"/>
      <c r="J1" s="218"/>
      <c r="K1" s="218"/>
      <c r="L1" s="218"/>
      <c r="M1" s="218"/>
      <c r="N1" s="218"/>
      <c r="O1" s="219"/>
    </row>
    <row r="2" spans="1:15" ht="21.75" customHeight="1">
      <c r="A2" s="226" t="s">
        <v>57</v>
      </c>
      <c r="B2" s="227"/>
      <c r="C2" s="227"/>
      <c r="D2" s="227"/>
      <c r="E2" s="227"/>
      <c r="F2" s="227"/>
      <c r="G2" s="227"/>
      <c r="H2" s="227"/>
      <c r="I2" s="227"/>
      <c r="J2" s="227"/>
      <c r="K2" s="227"/>
      <c r="L2" s="227"/>
      <c r="M2" s="227"/>
      <c r="N2" s="227"/>
      <c r="O2" s="228"/>
    </row>
    <row r="3" spans="1:15" ht="21.75" customHeight="1">
      <c r="A3" s="224" t="s">
        <v>2</v>
      </c>
      <c r="B3" s="229" t="s">
        <v>3</v>
      </c>
      <c r="C3" s="221"/>
      <c r="D3" s="224" t="s">
        <v>4</v>
      </c>
      <c r="E3" s="224" t="s">
        <v>5</v>
      </c>
      <c r="F3" s="224" t="s">
        <v>6</v>
      </c>
      <c r="G3" s="230" t="s">
        <v>7</v>
      </c>
      <c r="H3" s="212"/>
      <c r="I3" s="213"/>
      <c r="J3" s="230" t="s">
        <v>8</v>
      </c>
      <c r="K3" s="212"/>
      <c r="L3" s="213"/>
      <c r="M3" s="230" t="s">
        <v>9</v>
      </c>
      <c r="N3" s="212"/>
      <c r="O3" s="213"/>
    </row>
    <row r="4" spans="1:15" ht="13.5" customHeight="1">
      <c r="A4" s="216"/>
      <c r="B4" s="222"/>
      <c r="C4" s="223"/>
      <c r="D4" s="216"/>
      <c r="E4" s="216"/>
      <c r="F4" s="216"/>
      <c r="G4" s="25" t="s">
        <v>10</v>
      </c>
      <c r="H4" s="25" t="s">
        <v>11</v>
      </c>
      <c r="I4" s="25" t="s">
        <v>12</v>
      </c>
      <c r="J4" s="25" t="s">
        <v>10</v>
      </c>
      <c r="K4" s="25" t="s">
        <v>11</v>
      </c>
      <c r="L4" s="25" t="s">
        <v>12</v>
      </c>
      <c r="M4" s="59" t="s">
        <v>10</v>
      </c>
      <c r="N4" s="60" t="s">
        <v>11</v>
      </c>
      <c r="O4" s="59" t="s">
        <v>12</v>
      </c>
    </row>
    <row r="5" spans="1:15" ht="60">
      <c r="A5" s="224" t="s">
        <v>58</v>
      </c>
      <c r="B5" s="22">
        <v>44562</v>
      </c>
      <c r="C5" s="23" t="s">
        <v>59</v>
      </c>
      <c r="D5" s="23" t="s">
        <v>60</v>
      </c>
      <c r="E5" s="23" t="s">
        <v>61</v>
      </c>
      <c r="F5" s="44">
        <v>44805</v>
      </c>
      <c r="G5" s="29" t="s">
        <v>62</v>
      </c>
      <c r="H5" s="26">
        <v>0</v>
      </c>
      <c r="I5" s="29" t="s">
        <v>63</v>
      </c>
      <c r="J5" s="29"/>
      <c r="K5" s="26">
        <v>0</v>
      </c>
      <c r="L5" s="34" t="s">
        <v>64</v>
      </c>
      <c r="M5" s="45" t="s">
        <v>65</v>
      </c>
      <c r="N5" s="46">
        <v>1</v>
      </c>
      <c r="O5" s="47" t="s">
        <v>66</v>
      </c>
    </row>
    <row r="6" spans="1:15" ht="84">
      <c r="A6" s="231"/>
      <c r="B6" s="22">
        <v>44593</v>
      </c>
      <c r="C6" s="23" t="s">
        <v>67</v>
      </c>
      <c r="D6" s="23" t="s">
        <v>68</v>
      </c>
      <c r="E6" s="23" t="s">
        <v>69</v>
      </c>
      <c r="F6" s="48">
        <v>44742</v>
      </c>
      <c r="G6" s="27" t="s">
        <v>62</v>
      </c>
      <c r="H6" s="26">
        <v>0</v>
      </c>
      <c r="I6" s="29" t="s">
        <v>63</v>
      </c>
      <c r="J6" s="27" t="s">
        <v>70</v>
      </c>
      <c r="K6" s="26">
        <v>1</v>
      </c>
      <c r="L6" s="49" t="s">
        <v>71</v>
      </c>
      <c r="M6" s="47"/>
      <c r="N6" s="46">
        <v>1</v>
      </c>
      <c r="O6" s="47" t="s">
        <v>72</v>
      </c>
    </row>
    <row r="7" spans="1:15" ht="146.25" customHeight="1">
      <c r="A7" s="231"/>
      <c r="B7" s="22">
        <v>44621</v>
      </c>
      <c r="C7" s="23" t="s">
        <v>73</v>
      </c>
      <c r="D7" s="23" t="s">
        <v>74</v>
      </c>
      <c r="E7" s="23" t="s">
        <v>75</v>
      </c>
      <c r="F7" s="50">
        <v>44638</v>
      </c>
      <c r="G7" s="27" t="s">
        <v>76</v>
      </c>
      <c r="H7" s="26">
        <v>1</v>
      </c>
      <c r="I7" s="27" t="s">
        <v>77</v>
      </c>
      <c r="J7" s="27"/>
      <c r="K7" s="26">
        <v>1</v>
      </c>
      <c r="L7" s="51" t="s">
        <v>30</v>
      </c>
      <c r="M7" s="52"/>
      <c r="N7" s="53">
        <v>1</v>
      </c>
      <c r="O7" s="47" t="s">
        <v>30</v>
      </c>
    </row>
    <row r="8" spans="1:15" ht="104.25" customHeight="1">
      <c r="A8" s="216"/>
      <c r="B8" s="22">
        <v>44652</v>
      </c>
      <c r="C8" s="23" t="s">
        <v>78</v>
      </c>
      <c r="D8" s="23" t="s">
        <v>79</v>
      </c>
      <c r="E8" s="23" t="s">
        <v>61</v>
      </c>
      <c r="F8" s="23" t="s">
        <v>80</v>
      </c>
      <c r="G8" s="27"/>
      <c r="H8" s="26">
        <v>0</v>
      </c>
      <c r="I8" s="29" t="s">
        <v>81</v>
      </c>
      <c r="J8" s="27" t="s">
        <v>82</v>
      </c>
      <c r="K8" s="26">
        <v>0.5</v>
      </c>
      <c r="L8" s="34" t="s">
        <v>83</v>
      </c>
      <c r="M8" s="45" t="s">
        <v>84</v>
      </c>
      <c r="N8" s="46">
        <v>1</v>
      </c>
      <c r="O8" s="47" t="s">
        <v>66</v>
      </c>
    </row>
    <row r="9" spans="1:15" ht="120">
      <c r="A9" s="224" t="s">
        <v>85</v>
      </c>
      <c r="B9" s="22">
        <v>44563</v>
      </c>
      <c r="C9" s="23" t="s">
        <v>86</v>
      </c>
      <c r="D9" s="23" t="s">
        <v>87</v>
      </c>
      <c r="E9" s="23" t="s">
        <v>88</v>
      </c>
      <c r="F9" s="54">
        <v>44652</v>
      </c>
      <c r="G9" s="23" t="s">
        <v>89</v>
      </c>
      <c r="H9" s="26">
        <v>0.5</v>
      </c>
      <c r="I9" s="29" t="s">
        <v>90</v>
      </c>
      <c r="J9" s="27" t="s">
        <v>91</v>
      </c>
      <c r="K9" s="26">
        <v>1</v>
      </c>
      <c r="L9" s="49" t="s">
        <v>92</v>
      </c>
      <c r="M9" s="52"/>
      <c r="N9" s="46">
        <v>1</v>
      </c>
      <c r="O9" s="47" t="s">
        <v>72</v>
      </c>
    </row>
    <row r="10" spans="1:15" ht="246.75" customHeight="1">
      <c r="A10" s="231"/>
      <c r="B10" s="22">
        <v>44594</v>
      </c>
      <c r="C10" s="23" t="s">
        <v>93</v>
      </c>
      <c r="D10" s="23" t="s">
        <v>94</v>
      </c>
      <c r="E10" s="23" t="s">
        <v>95</v>
      </c>
      <c r="F10" s="55">
        <v>44681</v>
      </c>
      <c r="G10" s="33" t="s">
        <v>96</v>
      </c>
      <c r="H10" s="26">
        <v>1</v>
      </c>
      <c r="I10" s="29" t="s">
        <v>97</v>
      </c>
      <c r="J10" s="33"/>
      <c r="K10" s="26">
        <v>1</v>
      </c>
      <c r="L10" s="51" t="s">
        <v>30</v>
      </c>
      <c r="M10" s="52"/>
      <c r="N10" s="53">
        <v>1</v>
      </c>
      <c r="O10" s="47" t="s">
        <v>30</v>
      </c>
    </row>
    <row r="11" spans="1:15" ht="228">
      <c r="A11" s="231"/>
      <c r="B11" s="22">
        <v>44622</v>
      </c>
      <c r="C11" s="23" t="s">
        <v>98</v>
      </c>
      <c r="D11" s="23" t="s">
        <v>99</v>
      </c>
      <c r="E11" s="23" t="s">
        <v>100</v>
      </c>
      <c r="F11" s="56">
        <v>44762</v>
      </c>
      <c r="G11" s="23" t="s">
        <v>101</v>
      </c>
      <c r="H11" s="26">
        <v>0</v>
      </c>
      <c r="I11" s="29" t="s">
        <v>102</v>
      </c>
      <c r="J11" s="23" t="s">
        <v>103</v>
      </c>
      <c r="K11" s="26">
        <v>1</v>
      </c>
      <c r="L11" s="34" t="s">
        <v>104</v>
      </c>
      <c r="M11" s="52"/>
      <c r="N11" s="46">
        <v>1</v>
      </c>
      <c r="O11" s="47" t="s">
        <v>72</v>
      </c>
    </row>
    <row r="12" spans="1:15" ht="120">
      <c r="A12" s="231"/>
      <c r="B12" s="232">
        <v>44653</v>
      </c>
      <c r="C12" s="224" t="s">
        <v>105</v>
      </c>
      <c r="D12" s="23" t="s">
        <v>106</v>
      </c>
      <c r="E12" s="23" t="s">
        <v>107</v>
      </c>
      <c r="F12" s="23" t="s">
        <v>108</v>
      </c>
      <c r="G12" s="23" t="s">
        <v>109</v>
      </c>
      <c r="H12" s="26">
        <v>0</v>
      </c>
      <c r="I12" s="29" t="s">
        <v>110</v>
      </c>
      <c r="J12" s="23"/>
      <c r="K12" s="26">
        <v>0.5</v>
      </c>
      <c r="L12" s="34" t="s">
        <v>111</v>
      </c>
      <c r="M12" s="47" t="s">
        <v>112</v>
      </c>
      <c r="N12" s="46">
        <v>1</v>
      </c>
      <c r="O12" s="47" t="s">
        <v>113</v>
      </c>
    </row>
    <row r="13" spans="1:15" ht="104.25" customHeight="1">
      <c r="A13" s="216"/>
      <c r="B13" s="216"/>
      <c r="C13" s="216"/>
      <c r="D13" s="23" t="s">
        <v>114</v>
      </c>
      <c r="E13" s="23" t="s">
        <v>107</v>
      </c>
      <c r="F13" s="48">
        <v>44926</v>
      </c>
      <c r="G13" s="23" t="s">
        <v>115</v>
      </c>
      <c r="H13" s="26">
        <v>1</v>
      </c>
      <c r="I13" s="29" t="s">
        <v>116</v>
      </c>
      <c r="J13" s="23"/>
      <c r="K13" s="26">
        <v>1</v>
      </c>
      <c r="L13" s="34" t="s">
        <v>117</v>
      </c>
      <c r="M13" s="52"/>
      <c r="N13" s="46">
        <v>1</v>
      </c>
      <c r="O13" s="47" t="s">
        <v>72</v>
      </c>
    </row>
    <row r="14" spans="1:15" ht="192">
      <c r="A14" s="224" t="s">
        <v>118</v>
      </c>
      <c r="B14" s="22">
        <v>44564</v>
      </c>
      <c r="C14" s="23" t="s">
        <v>119</v>
      </c>
      <c r="D14" s="23" t="s">
        <v>120</v>
      </c>
      <c r="E14" s="23" t="s">
        <v>121</v>
      </c>
      <c r="F14" s="23" t="s">
        <v>80</v>
      </c>
      <c r="G14" s="29" t="s">
        <v>62</v>
      </c>
      <c r="H14" s="30">
        <v>0.5</v>
      </c>
      <c r="I14" s="29" t="s">
        <v>122</v>
      </c>
      <c r="J14" s="29" t="s">
        <v>123</v>
      </c>
      <c r="K14" s="30">
        <v>0.5</v>
      </c>
      <c r="L14" s="34" t="s">
        <v>124</v>
      </c>
      <c r="M14" s="47"/>
      <c r="N14" s="46">
        <v>0.5</v>
      </c>
      <c r="O14" s="47" t="s">
        <v>125</v>
      </c>
    </row>
    <row r="15" spans="1:15" ht="80.25" customHeight="1">
      <c r="A15" s="216"/>
      <c r="B15" s="22">
        <v>44595</v>
      </c>
      <c r="C15" s="23" t="s">
        <v>126</v>
      </c>
      <c r="D15" s="23" t="s">
        <v>127</v>
      </c>
      <c r="E15" s="23" t="s">
        <v>128</v>
      </c>
      <c r="F15" s="50">
        <v>44926</v>
      </c>
      <c r="G15" s="27" t="s">
        <v>101</v>
      </c>
      <c r="H15" s="26">
        <v>0</v>
      </c>
      <c r="I15" s="27" t="s">
        <v>102</v>
      </c>
      <c r="J15" s="27"/>
      <c r="K15" s="26">
        <v>0</v>
      </c>
      <c r="L15" s="58" t="s">
        <v>129</v>
      </c>
      <c r="M15" s="47" t="s">
        <v>130</v>
      </c>
      <c r="N15" s="53">
        <v>1</v>
      </c>
      <c r="O15" s="47" t="s">
        <v>66</v>
      </c>
    </row>
    <row r="16" spans="1:15" ht="216.75" customHeight="1">
      <c r="A16" s="224" t="s">
        <v>131</v>
      </c>
      <c r="B16" s="22">
        <v>44565</v>
      </c>
      <c r="C16" s="23" t="s">
        <v>132</v>
      </c>
      <c r="D16" s="23" t="s">
        <v>133</v>
      </c>
      <c r="E16" s="23" t="s">
        <v>75</v>
      </c>
      <c r="F16" s="50">
        <v>44926</v>
      </c>
      <c r="G16" s="27" t="s">
        <v>101</v>
      </c>
      <c r="H16" s="26">
        <v>0</v>
      </c>
      <c r="I16" s="27" t="s">
        <v>102</v>
      </c>
      <c r="J16" s="27"/>
      <c r="K16" s="26">
        <v>1</v>
      </c>
      <c r="L16" s="34" t="s">
        <v>134</v>
      </c>
      <c r="M16" s="52"/>
      <c r="N16" s="46">
        <v>1</v>
      </c>
      <c r="O16" s="47" t="s">
        <v>72</v>
      </c>
    </row>
    <row r="17" spans="1:15" ht="176.25" customHeight="1">
      <c r="A17" s="216"/>
      <c r="B17" s="22">
        <v>44596</v>
      </c>
      <c r="C17" s="23" t="s">
        <v>135</v>
      </c>
      <c r="D17" s="23" t="s">
        <v>136</v>
      </c>
      <c r="E17" s="23" t="s">
        <v>75</v>
      </c>
      <c r="F17" s="55">
        <v>44865</v>
      </c>
      <c r="G17" s="27" t="s">
        <v>101</v>
      </c>
      <c r="H17" s="26">
        <v>0</v>
      </c>
      <c r="I17" s="27" t="s">
        <v>102</v>
      </c>
      <c r="J17" s="27"/>
      <c r="K17" s="26">
        <v>1</v>
      </c>
      <c r="L17" s="34" t="s">
        <v>137</v>
      </c>
      <c r="M17" s="52"/>
      <c r="N17" s="46">
        <v>1</v>
      </c>
      <c r="O17" s="47" t="s">
        <v>72</v>
      </c>
    </row>
    <row r="18" spans="1:15">
      <c r="N18" s="1"/>
    </row>
    <row r="19" spans="1:15">
      <c r="N19" s="1"/>
    </row>
    <row r="20" spans="1:15">
      <c r="N20" s="1"/>
    </row>
    <row r="21" spans="1:15">
      <c r="N21" s="1"/>
    </row>
    <row r="22" spans="1:15">
      <c r="N22" s="1"/>
    </row>
    <row r="23" spans="1:15">
      <c r="N23" s="1"/>
    </row>
    <row r="24" spans="1:15">
      <c r="N24" s="1"/>
    </row>
    <row r="25" spans="1:15">
      <c r="N25" s="1"/>
    </row>
    <row r="26" spans="1:15">
      <c r="N26" s="1"/>
    </row>
    <row r="27" spans="1:15">
      <c r="N27" s="1"/>
    </row>
    <row r="28" spans="1:15">
      <c r="N28" s="1"/>
    </row>
    <row r="29" spans="1:15">
      <c r="N29" s="1"/>
    </row>
    <row r="30" spans="1:15">
      <c r="N30" s="1"/>
    </row>
    <row r="31" spans="1:15">
      <c r="N31" s="1"/>
    </row>
    <row r="32" spans="1:15">
      <c r="N32" s="1"/>
    </row>
    <row r="33" spans="14:14">
      <c r="N33" s="1"/>
    </row>
    <row r="34" spans="14:14">
      <c r="N34" s="1"/>
    </row>
    <row r="35" spans="14:14">
      <c r="N35" s="1"/>
    </row>
    <row r="36" spans="14:14">
      <c r="N36" s="1"/>
    </row>
    <row r="37" spans="14:14">
      <c r="N37" s="1"/>
    </row>
    <row r="38" spans="14:14">
      <c r="N38" s="1"/>
    </row>
    <row r="39" spans="14:14">
      <c r="N39" s="1"/>
    </row>
    <row r="40" spans="14:14">
      <c r="N40" s="1"/>
    </row>
    <row r="41" spans="14:14">
      <c r="N41" s="1"/>
    </row>
    <row r="42" spans="14:14">
      <c r="N42" s="1"/>
    </row>
    <row r="43" spans="14:14">
      <c r="N43" s="1"/>
    </row>
    <row r="44" spans="14:14">
      <c r="N44" s="1"/>
    </row>
    <row r="45" spans="14:14">
      <c r="N45" s="1"/>
    </row>
    <row r="46" spans="14:14">
      <c r="N46" s="1"/>
    </row>
    <row r="47" spans="14:14">
      <c r="N47" s="1"/>
    </row>
    <row r="48" spans="14:14">
      <c r="N48" s="1"/>
    </row>
    <row r="49" spans="14:14">
      <c r="N49" s="1"/>
    </row>
    <row r="50" spans="14:14">
      <c r="N50" s="1"/>
    </row>
    <row r="51" spans="14:14">
      <c r="N51" s="1"/>
    </row>
    <row r="52" spans="14:14">
      <c r="N52" s="1"/>
    </row>
    <row r="53" spans="14:14">
      <c r="N53" s="1"/>
    </row>
    <row r="54" spans="14:14">
      <c r="N54" s="1"/>
    </row>
    <row r="55" spans="14:14">
      <c r="N55" s="1"/>
    </row>
    <row r="56" spans="14:14">
      <c r="N56" s="1"/>
    </row>
    <row r="57" spans="14:14">
      <c r="N57" s="1"/>
    </row>
    <row r="58" spans="14:14">
      <c r="N58" s="1"/>
    </row>
    <row r="59" spans="14:14">
      <c r="N59" s="1"/>
    </row>
    <row r="60" spans="14:14">
      <c r="N60" s="1"/>
    </row>
    <row r="61" spans="14:14">
      <c r="N61" s="1"/>
    </row>
    <row r="62" spans="14:14">
      <c r="N62" s="1"/>
    </row>
    <row r="63" spans="14:14">
      <c r="N63" s="1"/>
    </row>
    <row r="64" spans="14:14">
      <c r="N64" s="1"/>
    </row>
    <row r="65" spans="14:14">
      <c r="N65" s="1"/>
    </row>
    <row r="66" spans="14:14">
      <c r="N66" s="1"/>
    </row>
    <row r="67" spans="14:14">
      <c r="N67" s="1"/>
    </row>
    <row r="68" spans="14:14">
      <c r="N68" s="1"/>
    </row>
    <row r="69" spans="14:14">
      <c r="N69" s="1"/>
    </row>
    <row r="70" spans="14:14">
      <c r="N70" s="1"/>
    </row>
    <row r="71" spans="14:14">
      <c r="N71" s="1"/>
    </row>
    <row r="72" spans="14:14">
      <c r="N72" s="1"/>
    </row>
    <row r="73" spans="14:14">
      <c r="N73" s="1"/>
    </row>
    <row r="74" spans="14:14">
      <c r="N74" s="1"/>
    </row>
    <row r="75" spans="14:14">
      <c r="N75" s="1"/>
    </row>
    <row r="76" spans="14:14">
      <c r="N76" s="1"/>
    </row>
    <row r="77" spans="14:14">
      <c r="N77" s="1"/>
    </row>
    <row r="78" spans="14:14">
      <c r="N78" s="1"/>
    </row>
    <row r="79" spans="14:14">
      <c r="N79" s="1"/>
    </row>
    <row r="80" spans="14:14">
      <c r="N80" s="1"/>
    </row>
    <row r="81" spans="14:14">
      <c r="N81" s="1"/>
    </row>
    <row r="82" spans="14:14">
      <c r="N82" s="1"/>
    </row>
    <row r="83" spans="14:14">
      <c r="N83" s="1"/>
    </row>
    <row r="84" spans="14:14">
      <c r="N84" s="1"/>
    </row>
    <row r="85" spans="14:14">
      <c r="N85" s="1"/>
    </row>
    <row r="86" spans="14:14">
      <c r="N86" s="1"/>
    </row>
    <row r="87" spans="14:14">
      <c r="N87" s="1"/>
    </row>
    <row r="88" spans="14:14">
      <c r="N88" s="1"/>
    </row>
    <row r="89" spans="14:14">
      <c r="N89" s="1"/>
    </row>
    <row r="90" spans="14:14">
      <c r="N90" s="1"/>
    </row>
    <row r="91" spans="14:14">
      <c r="N91" s="1"/>
    </row>
    <row r="92" spans="14:14">
      <c r="N92" s="1"/>
    </row>
    <row r="93" spans="14:14">
      <c r="N93" s="1"/>
    </row>
    <row r="94" spans="14:14">
      <c r="N94" s="1"/>
    </row>
    <row r="95" spans="14:14">
      <c r="N95" s="1"/>
    </row>
    <row r="96" spans="14:14">
      <c r="N96" s="1"/>
    </row>
    <row r="97" spans="14:14">
      <c r="N97" s="1"/>
    </row>
    <row r="98" spans="14:14">
      <c r="N98" s="1"/>
    </row>
    <row r="99" spans="14:14">
      <c r="N99" s="1"/>
    </row>
    <row r="100" spans="14:14">
      <c r="N100" s="1"/>
    </row>
    <row r="101" spans="14:14">
      <c r="N101" s="1"/>
    </row>
    <row r="102" spans="14:14">
      <c r="N102" s="1"/>
    </row>
    <row r="103" spans="14:14">
      <c r="N103" s="1"/>
    </row>
    <row r="104" spans="14:14">
      <c r="N104" s="1"/>
    </row>
    <row r="105" spans="14:14">
      <c r="N105" s="1"/>
    </row>
    <row r="106" spans="14:14">
      <c r="N106" s="1"/>
    </row>
    <row r="107" spans="14:14">
      <c r="N107" s="1"/>
    </row>
    <row r="108" spans="14:14">
      <c r="N108" s="1"/>
    </row>
    <row r="109" spans="14:14">
      <c r="N109" s="1"/>
    </row>
    <row r="110" spans="14:14">
      <c r="N110" s="1"/>
    </row>
    <row r="111" spans="14:14">
      <c r="N111" s="1"/>
    </row>
    <row r="112" spans="14:14">
      <c r="N112" s="1"/>
    </row>
    <row r="113" spans="14:14">
      <c r="N113" s="1"/>
    </row>
    <row r="114" spans="14:14">
      <c r="N114" s="1"/>
    </row>
    <row r="115" spans="14:14">
      <c r="N115" s="1"/>
    </row>
    <row r="116" spans="14:14">
      <c r="N116" s="1"/>
    </row>
    <row r="117" spans="14:14">
      <c r="N117" s="1"/>
    </row>
    <row r="118" spans="14:14">
      <c r="N118" s="1"/>
    </row>
    <row r="119" spans="14:14">
      <c r="N119" s="1"/>
    </row>
    <row r="120" spans="14:14">
      <c r="N120" s="1"/>
    </row>
    <row r="121" spans="14:14">
      <c r="N121" s="1"/>
    </row>
    <row r="122" spans="14:14">
      <c r="N122" s="1"/>
    </row>
    <row r="123" spans="14:14">
      <c r="N123" s="1"/>
    </row>
    <row r="124" spans="14:14">
      <c r="N124" s="1"/>
    </row>
    <row r="125" spans="14:14">
      <c r="N125" s="1"/>
    </row>
    <row r="126" spans="14:14">
      <c r="N126" s="1"/>
    </row>
    <row r="127" spans="14:14">
      <c r="N127" s="1"/>
    </row>
    <row r="128" spans="14:14">
      <c r="N128" s="1"/>
    </row>
    <row r="129" spans="14:14">
      <c r="N129" s="1"/>
    </row>
    <row r="130" spans="14:14">
      <c r="N130" s="1"/>
    </row>
    <row r="131" spans="14:14">
      <c r="N131" s="1"/>
    </row>
    <row r="132" spans="14:14">
      <c r="N132" s="1"/>
    </row>
    <row r="133" spans="14:14">
      <c r="N133" s="1"/>
    </row>
    <row r="134" spans="14:14">
      <c r="N134" s="1"/>
    </row>
    <row r="135" spans="14:14">
      <c r="N135" s="1"/>
    </row>
    <row r="136" spans="14:14">
      <c r="N136" s="1"/>
    </row>
    <row r="137" spans="14:14">
      <c r="N137" s="1"/>
    </row>
    <row r="138" spans="14:14">
      <c r="N138" s="1"/>
    </row>
    <row r="139" spans="14:14">
      <c r="N139" s="1"/>
    </row>
    <row r="140" spans="14:14">
      <c r="N140" s="1"/>
    </row>
    <row r="141" spans="14:14">
      <c r="N141" s="1"/>
    </row>
    <row r="142" spans="14:14">
      <c r="N142" s="1"/>
    </row>
    <row r="143" spans="14:14">
      <c r="N143" s="1"/>
    </row>
    <row r="144" spans="14:14">
      <c r="N144" s="1"/>
    </row>
    <row r="145" spans="14:14">
      <c r="N145" s="1"/>
    </row>
    <row r="146" spans="14:14">
      <c r="N146" s="1"/>
    </row>
    <row r="147" spans="14:14">
      <c r="N147" s="1"/>
    </row>
    <row r="148" spans="14:14">
      <c r="N148" s="1"/>
    </row>
    <row r="149" spans="14:14">
      <c r="N149" s="1"/>
    </row>
    <row r="150" spans="14:14">
      <c r="N150" s="1"/>
    </row>
    <row r="151" spans="14:14">
      <c r="N151" s="1"/>
    </row>
    <row r="152" spans="14:14">
      <c r="N152" s="1"/>
    </row>
    <row r="153" spans="14:14">
      <c r="N153" s="1"/>
    </row>
    <row r="154" spans="14:14">
      <c r="N154" s="1"/>
    </row>
    <row r="155" spans="14:14">
      <c r="N155" s="1"/>
    </row>
    <row r="156" spans="14:14">
      <c r="N156" s="1"/>
    </row>
    <row r="157" spans="14:14">
      <c r="N157" s="1"/>
    </row>
    <row r="158" spans="14:14">
      <c r="N158" s="1"/>
    </row>
    <row r="159" spans="14:14">
      <c r="N159" s="1"/>
    </row>
    <row r="160" spans="14:14">
      <c r="N160" s="1"/>
    </row>
    <row r="161" spans="14:14">
      <c r="N161" s="1"/>
    </row>
    <row r="162" spans="14:14">
      <c r="N162" s="1"/>
    </row>
    <row r="163" spans="14:14">
      <c r="N163" s="1"/>
    </row>
    <row r="164" spans="14:14">
      <c r="N164" s="1"/>
    </row>
    <row r="165" spans="14:14">
      <c r="N165" s="1"/>
    </row>
    <row r="166" spans="14:14">
      <c r="N166" s="1"/>
    </row>
    <row r="167" spans="14:14">
      <c r="N167" s="1"/>
    </row>
    <row r="168" spans="14:14">
      <c r="N168" s="1"/>
    </row>
    <row r="169" spans="14:14">
      <c r="N169" s="1"/>
    </row>
    <row r="170" spans="14:14">
      <c r="N170" s="1"/>
    </row>
    <row r="171" spans="14:14">
      <c r="N171" s="1"/>
    </row>
    <row r="172" spans="14:14">
      <c r="N172" s="1"/>
    </row>
    <row r="173" spans="14:14">
      <c r="N173" s="1"/>
    </row>
    <row r="174" spans="14:14">
      <c r="N174" s="1"/>
    </row>
    <row r="175" spans="14:14">
      <c r="N175" s="1"/>
    </row>
    <row r="176" spans="14:14">
      <c r="N176" s="1"/>
    </row>
    <row r="177" spans="14:14">
      <c r="N177" s="1"/>
    </row>
    <row r="178" spans="14:14">
      <c r="N178" s="1"/>
    </row>
    <row r="179" spans="14:14">
      <c r="N179" s="1"/>
    </row>
    <row r="180" spans="14:14">
      <c r="N180" s="1"/>
    </row>
    <row r="181" spans="14:14">
      <c r="N181" s="1"/>
    </row>
    <row r="182" spans="14:14">
      <c r="N182" s="1"/>
    </row>
    <row r="183" spans="14:14">
      <c r="N183" s="1"/>
    </row>
    <row r="184" spans="14:14">
      <c r="N184" s="1"/>
    </row>
    <row r="185" spans="14:14">
      <c r="N185" s="1"/>
    </row>
    <row r="186" spans="14:14">
      <c r="N186" s="1"/>
    </row>
    <row r="187" spans="14:14">
      <c r="N187" s="1"/>
    </row>
    <row r="188" spans="14:14">
      <c r="N188" s="1"/>
    </row>
    <row r="189" spans="14:14">
      <c r="N189" s="1"/>
    </row>
    <row r="190" spans="14:14">
      <c r="N190" s="1"/>
    </row>
    <row r="191" spans="14:14">
      <c r="N191" s="1"/>
    </row>
    <row r="192" spans="14:14">
      <c r="N192" s="1"/>
    </row>
    <row r="193" spans="14:14">
      <c r="N193" s="1"/>
    </row>
    <row r="194" spans="14:14">
      <c r="N194" s="1"/>
    </row>
    <row r="195" spans="14:14">
      <c r="N195" s="1"/>
    </row>
    <row r="196" spans="14:14">
      <c r="N196" s="1"/>
    </row>
    <row r="197" spans="14:14">
      <c r="N197" s="1"/>
    </row>
    <row r="198" spans="14:14">
      <c r="N198" s="1"/>
    </row>
    <row r="199" spans="14:14">
      <c r="N199" s="1"/>
    </row>
    <row r="200" spans="14:14">
      <c r="N200" s="1"/>
    </row>
    <row r="201" spans="14:14">
      <c r="N201" s="1"/>
    </row>
    <row r="202" spans="14:14">
      <c r="N202" s="1"/>
    </row>
    <row r="203" spans="14:14">
      <c r="N203" s="1"/>
    </row>
    <row r="204" spans="14:14">
      <c r="N204" s="1"/>
    </row>
    <row r="205" spans="14:14">
      <c r="N205" s="1"/>
    </row>
    <row r="206" spans="14:14">
      <c r="N206" s="1"/>
    </row>
    <row r="207" spans="14:14">
      <c r="N207" s="1"/>
    </row>
    <row r="208" spans="14:14">
      <c r="N208" s="1"/>
    </row>
    <row r="209" spans="14:14">
      <c r="N209" s="1"/>
    </row>
    <row r="210" spans="14:14">
      <c r="N210" s="1"/>
    </row>
    <row r="211" spans="14:14">
      <c r="N211" s="1"/>
    </row>
    <row r="212" spans="14:14">
      <c r="N212" s="1"/>
    </row>
    <row r="213" spans="14:14">
      <c r="N213" s="1"/>
    </row>
    <row r="214" spans="14:14">
      <c r="N214" s="1"/>
    </row>
    <row r="215" spans="14:14">
      <c r="N215" s="1"/>
    </row>
    <row r="216" spans="14:14">
      <c r="N216" s="1"/>
    </row>
    <row r="217" spans="14:14">
      <c r="N217" s="1"/>
    </row>
    <row r="218" spans="14:14">
      <c r="N218" s="1"/>
    </row>
    <row r="219" spans="14:14">
      <c r="N219" s="1"/>
    </row>
    <row r="220" spans="14:14">
      <c r="N220" s="1"/>
    </row>
    <row r="221" spans="14:14">
      <c r="N221" s="1"/>
    </row>
    <row r="222" spans="14:14">
      <c r="N222" s="1"/>
    </row>
    <row r="223" spans="14:14">
      <c r="N223" s="1"/>
    </row>
    <row r="224" spans="14:14">
      <c r="N224" s="1"/>
    </row>
    <row r="225" spans="14:14">
      <c r="N225" s="1"/>
    </row>
    <row r="226" spans="14:14">
      <c r="N226" s="1"/>
    </row>
    <row r="227" spans="14:14">
      <c r="N227" s="1"/>
    </row>
    <row r="228" spans="14:14">
      <c r="N228" s="1"/>
    </row>
    <row r="229" spans="14:14">
      <c r="N229" s="1"/>
    </row>
    <row r="230" spans="14:14">
      <c r="N230" s="1"/>
    </row>
    <row r="231" spans="14:14">
      <c r="N231" s="1"/>
    </row>
    <row r="232" spans="14:14">
      <c r="N232" s="1"/>
    </row>
    <row r="233" spans="14:14">
      <c r="N233" s="1"/>
    </row>
    <row r="234" spans="14:14">
      <c r="N234" s="1"/>
    </row>
    <row r="235" spans="14:14">
      <c r="N235" s="1"/>
    </row>
    <row r="236" spans="14:14">
      <c r="N236" s="1"/>
    </row>
    <row r="237" spans="14:14">
      <c r="N237" s="1"/>
    </row>
    <row r="238" spans="14:14">
      <c r="N238" s="1"/>
    </row>
    <row r="239" spans="14:14">
      <c r="N239" s="1"/>
    </row>
    <row r="240" spans="14:14">
      <c r="N240" s="1"/>
    </row>
    <row r="241" spans="14:14">
      <c r="N241" s="1"/>
    </row>
    <row r="242" spans="14:14">
      <c r="N242" s="1"/>
    </row>
    <row r="243" spans="14:14">
      <c r="N243" s="1"/>
    </row>
    <row r="244" spans="14:14">
      <c r="N244" s="1"/>
    </row>
    <row r="245" spans="14:14">
      <c r="N245" s="1"/>
    </row>
    <row r="246" spans="14:14">
      <c r="N246" s="1"/>
    </row>
    <row r="247" spans="14:14">
      <c r="N247" s="1"/>
    </row>
    <row r="248" spans="14:14">
      <c r="N248" s="1"/>
    </row>
    <row r="249" spans="14:14">
      <c r="N249" s="1"/>
    </row>
    <row r="250" spans="14:14">
      <c r="N250" s="1"/>
    </row>
    <row r="251" spans="14:14">
      <c r="N251" s="1"/>
    </row>
    <row r="252" spans="14:14">
      <c r="N252" s="1"/>
    </row>
    <row r="253" spans="14:14">
      <c r="N253" s="1"/>
    </row>
    <row r="254" spans="14:14">
      <c r="N254" s="1"/>
    </row>
    <row r="255" spans="14:14">
      <c r="N255" s="1"/>
    </row>
    <row r="256" spans="14:14">
      <c r="N256" s="1"/>
    </row>
    <row r="257" spans="14:14">
      <c r="N257" s="1"/>
    </row>
    <row r="258" spans="14:14">
      <c r="N258" s="1"/>
    </row>
    <row r="259" spans="14:14">
      <c r="N259" s="1"/>
    </row>
    <row r="260" spans="14:14">
      <c r="N260" s="1"/>
    </row>
    <row r="261" spans="14:14">
      <c r="N261" s="1"/>
    </row>
    <row r="262" spans="14:14">
      <c r="N262" s="1"/>
    </row>
    <row r="263" spans="14:14">
      <c r="N263" s="1"/>
    </row>
    <row r="264" spans="14:14">
      <c r="N264" s="1"/>
    </row>
    <row r="265" spans="14:14">
      <c r="N265" s="1"/>
    </row>
    <row r="266" spans="14:14">
      <c r="N266" s="1"/>
    </row>
    <row r="267" spans="14:14">
      <c r="N267" s="1"/>
    </row>
    <row r="268" spans="14:14">
      <c r="N268" s="1"/>
    </row>
    <row r="269" spans="14:14">
      <c r="N269" s="1"/>
    </row>
    <row r="270" spans="14:14">
      <c r="N270" s="1"/>
    </row>
    <row r="271" spans="14:14">
      <c r="N271" s="1"/>
    </row>
    <row r="272" spans="14:14">
      <c r="N272" s="1"/>
    </row>
    <row r="273" spans="14:14">
      <c r="N273" s="1"/>
    </row>
    <row r="274" spans="14:14">
      <c r="N274" s="1"/>
    </row>
    <row r="275" spans="14:14">
      <c r="N275" s="1"/>
    </row>
    <row r="276" spans="14:14">
      <c r="N276" s="1"/>
    </row>
    <row r="277" spans="14:14">
      <c r="N277" s="1"/>
    </row>
    <row r="278" spans="14:14">
      <c r="N278" s="1"/>
    </row>
    <row r="279" spans="14:14">
      <c r="N279" s="1"/>
    </row>
    <row r="280" spans="14:14">
      <c r="N280" s="1"/>
    </row>
    <row r="281" spans="14:14">
      <c r="N281" s="1"/>
    </row>
    <row r="282" spans="14:14">
      <c r="N282" s="1"/>
    </row>
    <row r="283" spans="14:14">
      <c r="N283" s="1"/>
    </row>
    <row r="284" spans="14:14">
      <c r="N284" s="1"/>
    </row>
    <row r="285" spans="14:14">
      <c r="N285" s="1"/>
    </row>
    <row r="286" spans="14:14">
      <c r="N286" s="1"/>
    </row>
    <row r="287" spans="14:14">
      <c r="N287" s="1"/>
    </row>
    <row r="288" spans="14:14">
      <c r="N288" s="1"/>
    </row>
    <row r="289" spans="14:14">
      <c r="N289" s="1"/>
    </row>
    <row r="290" spans="14:14">
      <c r="N290" s="1"/>
    </row>
    <row r="291" spans="14:14">
      <c r="N291" s="1"/>
    </row>
    <row r="292" spans="14:14">
      <c r="N292" s="1"/>
    </row>
    <row r="293" spans="14:14">
      <c r="N293" s="1"/>
    </row>
    <row r="294" spans="14:14">
      <c r="N294" s="1"/>
    </row>
    <row r="295" spans="14:14">
      <c r="N295" s="1"/>
    </row>
    <row r="296" spans="14:14">
      <c r="N296" s="1"/>
    </row>
    <row r="297" spans="14:14">
      <c r="N297" s="1"/>
    </row>
    <row r="298" spans="14:14">
      <c r="N298" s="1"/>
    </row>
    <row r="299" spans="14:14">
      <c r="N299" s="1"/>
    </row>
    <row r="300" spans="14:14">
      <c r="N300" s="1"/>
    </row>
    <row r="301" spans="14:14">
      <c r="N301" s="1"/>
    </row>
    <row r="302" spans="14:14">
      <c r="N302" s="1"/>
    </row>
    <row r="303" spans="14:14">
      <c r="N303" s="1"/>
    </row>
    <row r="304" spans="14:14">
      <c r="N304" s="1"/>
    </row>
    <row r="305" spans="14:14">
      <c r="N305" s="1"/>
    </row>
    <row r="306" spans="14:14">
      <c r="N306" s="1"/>
    </row>
    <row r="307" spans="14:14">
      <c r="N307" s="1"/>
    </row>
    <row r="308" spans="14:14">
      <c r="N308" s="1"/>
    </row>
    <row r="309" spans="14:14">
      <c r="N309" s="1"/>
    </row>
    <row r="310" spans="14:14">
      <c r="N310" s="1"/>
    </row>
    <row r="311" spans="14:14">
      <c r="N311" s="1"/>
    </row>
    <row r="312" spans="14:14">
      <c r="N312" s="1"/>
    </row>
    <row r="313" spans="14:14">
      <c r="N313" s="1"/>
    </row>
    <row r="314" spans="14:14">
      <c r="N314" s="1"/>
    </row>
    <row r="315" spans="14:14">
      <c r="N315" s="1"/>
    </row>
    <row r="316" spans="14:14">
      <c r="N316" s="1"/>
    </row>
    <row r="317" spans="14:14">
      <c r="N317" s="1"/>
    </row>
    <row r="318" spans="14:14">
      <c r="N318" s="1"/>
    </row>
    <row r="319" spans="14:14">
      <c r="N319" s="1"/>
    </row>
    <row r="320" spans="14:14">
      <c r="N320" s="1"/>
    </row>
    <row r="321" spans="14:14">
      <c r="N321" s="1"/>
    </row>
    <row r="322" spans="14:14">
      <c r="N322" s="1"/>
    </row>
    <row r="323" spans="14:14">
      <c r="N323" s="1"/>
    </row>
    <row r="324" spans="14:14">
      <c r="N324" s="1"/>
    </row>
    <row r="325" spans="14:14">
      <c r="N325" s="1"/>
    </row>
    <row r="326" spans="14:14">
      <c r="N326" s="1"/>
    </row>
    <row r="327" spans="14:14">
      <c r="N327" s="1"/>
    </row>
    <row r="328" spans="14:14">
      <c r="N328" s="1"/>
    </row>
    <row r="329" spans="14:14">
      <c r="N329" s="1"/>
    </row>
    <row r="330" spans="14:14">
      <c r="N330" s="1"/>
    </row>
    <row r="331" spans="14:14">
      <c r="N331" s="1"/>
    </row>
    <row r="332" spans="14:14">
      <c r="N332" s="1"/>
    </row>
    <row r="333" spans="14:14">
      <c r="N333" s="1"/>
    </row>
    <row r="334" spans="14:14">
      <c r="N334" s="1"/>
    </row>
    <row r="335" spans="14:14">
      <c r="N335" s="1"/>
    </row>
    <row r="336" spans="14:14">
      <c r="N336" s="1"/>
    </row>
    <row r="337" spans="14:14">
      <c r="N337" s="1"/>
    </row>
    <row r="338" spans="14:14">
      <c r="N338" s="1"/>
    </row>
    <row r="339" spans="14:14">
      <c r="N339" s="1"/>
    </row>
    <row r="340" spans="14:14">
      <c r="N340" s="1"/>
    </row>
    <row r="341" spans="14:14">
      <c r="N341" s="1"/>
    </row>
    <row r="342" spans="14:14">
      <c r="N342" s="1"/>
    </row>
    <row r="343" spans="14:14">
      <c r="N343" s="1"/>
    </row>
    <row r="344" spans="14:14">
      <c r="N344" s="1"/>
    </row>
    <row r="345" spans="14:14">
      <c r="N345" s="1"/>
    </row>
    <row r="346" spans="14:14">
      <c r="N346" s="1"/>
    </row>
    <row r="347" spans="14:14">
      <c r="N347" s="1"/>
    </row>
    <row r="348" spans="14:14">
      <c r="N348" s="1"/>
    </row>
    <row r="349" spans="14:14">
      <c r="N349" s="1"/>
    </row>
    <row r="350" spans="14:14">
      <c r="N350" s="1"/>
    </row>
    <row r="351" spans="14:14">
      <c r="N351" s="1"/>
    </row>
    <row r="352" spans="14:14">
      <c r="N352" s="1"/>
    </row>
    <row r="353" spans="14:14">
      <c r="N353" s="1"/>
    </row>
    <row r="354" spans="14:14">
      <c r="N354" s="1"/>
    </row>
    <row r="355" spans="14:14">
      <c r="N355" s="1"/>
    </row>
    <row r="356" spans="14:14">
      <c r="N356" s="1"/>
    </row>
    <row r="357" spans="14:14">
      <c r="N357" s="1"/>
    </row>
    <row r="358" spans="14:14">
      <c r="N358" s="1"/>
    </row>
    <row r="359" spans="14:14">
      <c r="N359" s="1"/>
    </row>
    <row r="360" spans="14:14">
      <c r="N360" s="1"/>
    </row>
    <row r="361" spans="14:14">
      <c r="N361" s="1"/>
    </row>
    <row r="362" spans="14:14">
      <c r="N362" s="1"/>
    </row>
    <row r="363" spans="14:14">
      <c r="N363" s="1"/>
    </row>
    <row r="364" spans="14:14">
      <c r="N364" s="1"/>
    </row>
    <row r="365" spans="14:14">
      <c r="N365" s="1"/>
    </row>
    <row r="366" spans="14:14">
      <c r="N366" s="1"/>
    </row>
    <row r="367" spans="14:14">
      <c r="N367" s="1"/>
    </row>
    <row r="368" spans="14:14">
      <c r="N368" s="1"/>
    </row>
    <row r="369" spans="14:14">
      <c r="N369" s="1"/>
    </row>
    <row r="370" spans="14:14">
      <c r="N370" s="1"/>
    </row>
    <row r="371" spans="14:14">
      <c r="N371" s="1"/>
    </row>
    <row r="372" spans="14:14">
      <c r="N372" s="1"/>
    </row>
    <row r="373" spans="14:14">
      <c r="N373" s="1"/>
    </row>
    <row r="374" spans="14:14">
      <c r="N374" s="1"/>
    </row>
    <row r="375" spans="14:14">
      <c r="N375" s="1"/>
    </row>
    <row r="376" spans="14:14">
      <c r="N376" s="1"/>
    </row>
    <row r="377" spans="14:14">
      <c r="N377" s="1"/>
    </row>
    <row r="378" spans="14:14">
      <c r="N378" s="1"/>
    </row>
    <row r="379" spans="14:14">
      <c r="N379" s="1"/>
    </row>
    <row r="380" spans="14:14">
      <c r="N380" s="1"/>
    </row>
    <row r="381" spans="14:14">
      <c r="N381" s="1"/>
    </row>
    <row r="382" spans="14:14">
      <c r="N382" s="1"/>
    </row>
    <row r="383" spans="14:14">
      <c r="N383" s="1"/>
    </row>
    <row r="384" spans="14:14">
      <c r="N384" s="1"/>
    </row>
    <row r="385" spans="14:14">
      <c r="N385" s="1"/>
    </row>
    <row r="386" spans="14:14">
      <c r="N386" s="1"/>
    </row>
    <row r="387" spans="14:14">
      <c r="N387" s="1"/>
    </row>
    <row r="388" spans="14:14">
      <c r="N388" s="1"/>
    </row>
    <row r="389" spans="14:14">
      <c r="N389" s="1"/>
    </row>
    <row r="390" spans="14:14">
      <c r="N390" s="1"/>
    </row>
    <row r="391" spans="14:14">
      <c r="N391" s="1"/>
    </row>
    <row r="392" spans="14:14">
      <c r="N392" s="1"/>
    </row>
    <row r="393" spans="14:14">
      <c r="N393" s="1"/>
    </row>
    <row r="394" spans="14:14">
      <c r="N394" s="1"/>
    </row>
    <row r="395" spans="14:14">
      <c r="N395" s="1"/>
    </row>
    <row r="396" spans="14:14">
      <c r="N396" s="1"/>
    </row>
    <row r="397" spans="14:14">
      <c r="N397" s="1"/>
    </row>
    <row r="398" spans="14:14">
      <c r="N398" s="1"/>
    </row>
    <row r="399" spans="14:14">
      <c r="N399" s="1"/>
    </row>
    <row r="400" spans="14:14">
      <c r="N400" s="1"/>
    </row>
    <row r="401" spans="14:14">
      <c r="N401" s="1"/>
    </row>
    <row r="402" spans="14:14">
      <c r="N402" s="1"/>
    </row>
    <row r="403" spans="14:14">
      <c r="N403" s="1"/>
    </row>
    <row r="404" spans="14:14">
      <c r="N404" s="1"/>
    </row>
    <row r="405" spans="14:14">
      <c r="N405" s="1"/>
    </row>
    <row r="406" spans="14:14">
      <c r="N406" s="1"/>
    </row>
    <row r="407" spans="14:14">
      <c r="N407" s="1"/>
    </row>
    <row r="408" spans="14:14">
      <c r="N408" s="1"/>
    </row>
    <row r="409" spans="14:14">
      <c r="N409" s="1"/>
    </row>
    <row r="410" spans="14:14">
      <c r="N410" s="1"/>
    </row>
    <row r="411" spans="14:14">
      <c r="N411" s="1"/>
    </row>
    <row r="412" spans="14:14">
      <c r="N412" s="1"/>
    </row>
    <row r="413" spans="14:14">
      <c r="N413" s="1"/>
    </row>
    <row r="414" spans="14:14">
      <c r="N414" s="1"/>
    </row>
    <row r="415" spans="14:14">
      <c r="N415" s="1"/>
    </row>
    <row r="416" spans="14:14">
      <c r="N416" s="1"/>
    </row>
    <row r="417" spans="14:14">
      <c r="N417" s="1"/>
    </row>
    <row r="418" spans="14:14">
      <c r="N418" s="1"/>
    </row>
    <row r="419" spans="14:14">
      <c r="N419" s="1"/>
    </row>
    <row r="420" spans="14:14">
      <c r="N420" s="1"/>
    </row>
    <row r="421" spans="14:14">
      <c r="N421" s="1"/>
    </row>
    <row r="422" spans="14:14">
      <c r="N422" s="1"/>
    </row>
    <row r="423" spans="14:14">
      <c r="N423" s="1"/>
    </row>
    <row r="424" spans="14:14">
      <c r="N424" s="1"/>
    </row>
    <row r="425" spans="14:14">
      <c r="N425" s="1"/>
    </row>
    <row r="426" spans="14:14">
      <c r="N426" s="1"/>
    </row>
    <row r="427" spans="14:14">
      <c r="N427" s="1"/>
    </row>
    <row r="428" spans="14:14">
      <c r="N428" s="1"/>
    </row>
    <row r="429" spans="14:14">
      <c r="N429" s="1"/>
    </row>
    <row r="430" spans="14:14">
      <c r="N430" s="1"/>
    </row>
    <row r="431" spans="14:14">
      <c r="N431" s="1"/>
    </row>
    <row r="432" spans="14:14">
      <c r="N432" s="1"/>
    </row>
    <row r="433" spans="14:14">
      <c r="N433" s="1"/>
    </row>
    <row r="434" spans="14:14">
      <c r="N434" s="1"/>
    </row>
    <row r="435" spans="14:14">
      <c r="N435" s="1"/>
    </row>
    <row r="436" spans="14:14">
      <c r="N436" s="1"/>
    </row>
    <row r="437" spans="14:14">
      <c r="N437" s="1"/>
    </row>
    <row r="438" spans="14:14">
      <c r="N438" s="1"/>
    </row>
    <row r="439" spans="14:14">
      <c r="N439" s="1"/>
    </row>
    <row r="440" spans="14:14">
      <c r="N440" s="1"/>
    </row>
    <row r="441" spans="14:14">
      <c r="N441" s="1"/>
    </row>
    <row r="442" spans="14:14">
      <c r="N442" s="1"/>
    </row>
    <row r="443" spans="14:14">
      <c r="N443" s="1"/>
    </row>
    <row r="444" spans="14:14">
      <c r="N444" s="1"/>
    </row>
    <row r="445" spans="14:14">
      <c r="N445" s="1"/>
    </row>
    <row r="446" spans="14:14">
      <c r="N446" s="1"/>
    </row>
    <row r="447" spans="14:14">
      <c r="N447" s="1"/>
    </row>
    <row r="448" spans="14:14">
      <c r="N448" s="1"/>
    </row>
    <row r="449" spans="14:14">
      <c r="N449" s="1"/>
    </row>
    <row r="450" spans="14:14">
      <c r="N450" s="1"/>
    </row>
    <row r="451" spans="14:14">
      <c r="N451" s="1"/>
    </row>
    <row r="452" spans="14:14">
      <c r="N452" s="1"/>
    </row>
    <row r="453" spans="14:14">
      <c r="N453" s="1"/>
    </row>
    <row r="454" spans="14:14">
      <c r="N454" s="1"/>
    </row>
    <row r="455" spans="14:14">
      <c r="N455" s="1"/>
    </row>
    <row r="456" spans="14:14">
      <c r="N456" s="1"/>
    </row>
    <row r="457" spans="14:14">
      <c r="N457" s="1"/>
    </row>
    <row r="458" spans="14:14">
      <c r="N458" s="1"/>
    </row>
    <row r="459" spans="14:14">
      <c r="N459" s="1"/>
    </row>
    <row r="460" spans="14:14">
      <c r="N460" s="1"/>
    </row>
    <row r="461" spans="14:14">
      <c r="N461" s="1"/>
    </row>
    <row r="462" spans="14:14">
      <c r="N462" s="1"/>
    </row>
    <row r="463" spans="14:14">
      <c r="N463" s="1"/>
    </row>
    <row r="464" spans="14:14">
      <c r="N464" s="1"/>
    </row>
    <row r="465" spans="14:14">
      <c r="N465" s="1"/>
    </row>
    <row r="466" spans="14:14">
      <c r="N466" s="1"/>
    </row>
    <row r="467" spans="14:14">
      <c r="N467" s="1"/>
    </row>
    <row r="468" spans="14:14">
      <c r="N468" s="1"/>
    </row>
    <row r="469" spans="14:14">
      <c r="N469" s="1"/>
    </row>
    <row r="470" spans="14:14">
      <c r="N470" s="1"/>
    </row>
    <row r="471" spans="14:14">
      <c r="N471" s="1"/>
    </row>
    <row r="472" spans="14:14">
      <c r="N472" s="1"/>
    </row>
    <row r="473" spans="14:14">
      <c r="N473" s="1"/>
    </row>
    <row r="474" spans="14:14">
      <c r="N474" s="1"/>
    </row>
    <row r="475" spans="14:14">
      <c r="N475" s="1"/>
    </row>
    <row r="476" spans="14:14">
      <c r="N476" s="1"/>
    </row>
    <row r="477" spans="14:14">
      <c r="N477" s="1"/>
    </row>
    <row r="478" spans="14:14">
      <c r="N478" s="1"/>
    </row>
    <row r="479" spans="14:14">
      <c r="N479" s="1"/>
    </row>
    <row r="480" spans="14:14">
      <c r="N480" s="1"/>
    </row>
    <row r="481" spans="14:14">
      <c r="N481" s="1"/>
    </row>
    <row r="482" spans="14:14">
      <c r="N482" s="1"/>
    </row>
    <row r="483" spans="14:14">
      <c r="N483" s="1"/>
    </row>
    <row r="484" spans="14:14">
      <c r="N484" s="1"/>
    </row>
    <row r="485" spans="14:14">
      <c r="N485" s="1"/>
    </row>
    <row r="486" spans="14:14">
      <c r="N486" s="1"/>
    </row>
    <row r="487" spans="14:14">
      <c r="N487" s="1"/>
    </row>
    <row r="488" spans="14:14">
      <c r="N488" s="1"/>
    </row>
    <row r="489" spans="14:14">
      <c r="N489" s="1"/>
    </row>
    <row r="490" spans="14:14">
      <c r="N490" s="1"/>
    </row>
    <row r="491" spans="14:14">
      <c r="N491" s="1"/>
    </row>
    <row r="492" spans="14:14">
      <c r="N492" s="1"/>
    </row>
    <row r="493" spans="14:14">
      <c r="N493" s="1"/>
    </row>
    <row r="494" spans="14:14">
      <c r="N494" s="1"/>
    </row>
    <row r="495" spans="14:14">
      <c r="N495" s="1"/>
    </row>
    <row r="496" spans="14:14">
      <c r="N496" s="1"/>
    </row>
    <row r="497" spans="14:14">
      <c r="N497" s="1"/>
    </row>
    <row r="498" spans="14:14">
      <c r="N498" s="1"/>
    </row>
    <row r="499" spans="14:14">
      <c r="N499" s="1"/>
    </row>
    <row r="500" spans="14:14">
      <c r="N500" s="1"/>
    </row>
    <row r="501" spans="14:14">
      <c r="N501" s="1"/>
    </row>
    <row r="502" spans="14:14">
      <c r="N502" s="1"/>
    </row>
    <row r="503" spans="14:14">
      <c r="N503" s="1"/>
    </row>
    <row r="504" spans="14:14">
      <c r="N504" s="1"/>
    </row>
    <row r="505" spans="14:14">
      <c r="N505" s="1"/>
    </row>
    <row r="506" spans="14:14">
      <c r="N506" s="1"/>
    </row>
    <row r="507" spans="14:14">
      <c r="N507" s="1"/>
    </row>
    <row r="508" spans="14:14">
      <c r="N508" s="1"/>
    </row>
    <row r="509" spans="14:14">
      <c r="N509" s="1"/>
    </row>
    <row r="510" spans="14:14">
      <c r="N510" s="1"/>
    </row>
    <row r="511" spans="14:14">
      <c r="N511" s="1"/>
    </row>
    <row r="512" spans="14:14">
      <c r="N512" s="1"/>
    </row>
    <row r="513" spans="14:14">
      <c r="N513" s="1"/>
    </row>
    <row r="514" spans="14:14">
      <c r="N514" s="1"/>
    </row>
    <row r="515" spans="14:14">
      <c r="N515" s="1"/>
    </row>
    <row r="516" spans="14:14">
      <c r="N516" s="1"/>
    </row>
    <row r="517" spans="14:14">
      <c r="N517" s="1"/>
    </row>
    <row r="518" spans="14:14">
      <c r="N518" s="1"/>
    </row>
    <row r="519" spans="14:14">
      <c r="N519" s="1"/>
    </row>
    <row r="520" spans="14:14">
      <c r="N520" s="1"/>
    </row>
    <row r="521" spans="14:14">
      <c r="N521" s="1"/>
    </row>
    <row r="522" spans="14:14">
      <c r="N522" s="1"/>
    </row>
    <row r="523" spans="14:14">
      <c r="N523" s="1"/>
    </row>
    <row r="524" spans="14:14">
      <c r="N524" s="1"/>
    </row>
    <row r="525" spans="14:14">
      <c r="N525" s="1"/>
    </row>
    <row r="526" spans="14:14">
      <c r="N526" s="1"/>
    </row>
    <row r="527" spans="14:14">
      <c r="N527" s="1"/>
    </row>
    <row r="528" spans="14:14">
      <c r="N528" s="1"/>
    </row>
    <row r="529" spans="14:14">
      <c r="N529" s="1"/>
    </row>
    <row r="530" spans="14:14">
      <c r="N530" s="1"/>
    </row>
    <row r="531" spans="14:14">
      <c r="N531" s="1"/>
    </row>
    <row r="532" spans="14:14">
      <c r="N532" s="1"/>
    </row>
    <row r="533" spans="14:14">
      <c r="N533" s="1"/>
    </row>
    <row r="534" spans="14:14">
      <c r="N534" s="1"/>
    </row>
    <row r="535" spans="14:14">
      <c r="N535" s="1"/>
    </row>
    <row r="536" spans="14:14">
      <c r="N536" s="1"/>
    </row>
    <row r="537" spans="14:14">
      <c r="N537" s="1"/>
    </row>
    <row r="538" spans="14:14">
      <c r="N538" s="1"/>
    </row>
    <row r="539" spans="14:14">
      <c r="N539" s="1"/>
    </row>
    <row r="540" spans="14:14">
      <c r="N540" s="1"/>
    </row>
    <row r="541" spans="14:14">
      <c r="N541" s="1"/>
    </row>
    <row r="542" spans="14:14">
      <c r="N542" s="1"/>
    </row>
    <row r="543" spans="14:14">
      <c r="N543" s="1"/>
    </row>
    <row r="544" spans="14:14">
      <c r="N544" s="1"/>
    </row>
    <row r="545" spans="14:14">
      <c r="N545" s="1"/>
    </row>
    <row r="546" spans="14:14">
      <c r="N546" s="1"/>
    </row>
    <row r="547" spans="14:14">
      <c r="N547" s="1"/>
    </row>
    <row r="548" spans="14:14">
      <c r="N548" s="1"/>
    </row>
    <row r="549" spans="14:14">
      <c r="N549" s="1"/>
    </row>
    <row r="550" spans="14:14">
      <c r="N550" s="1"/>
    </row>
    <row r="551" spans="14:14">
      <c r="N551" s="1"/>
    </row>
    <row r="552" spans="14:14">
      <c r="N552" s="1"/>
    </row>
    <row r="553" spans="14:14">
      <c r="N553" s="1"/>
    </row>
    <row r="554" spans="14:14">
      <c r="N554" s="1"/>
    </row>
    <row r="555" spans="14:14">
      <c r="N555" s="1"/>
    </row>
    <row r="556" spans="14:14">
      <c r="N556" s="1"/>
    </row>
    <row r="557" spans="14:14">
      <c r="N557" s="1"/>
    </row>
    <row r="558" spans="14:14">
      <c r="N558" s="1"/>
    </row>
    <row r="559" spans="14:14">
      <c r="N559" s="1"/>
    </row>
    <row r="560" spans="14:14">
      <c r="N560" s="1"/>
    </row>
    <row r="561" spans="14:14">
      <c r="N561" s="1"/>
    </row>
    <row r="562" spans="14:14">
      <c r="N562" s="1"/>
    </row>
    <row r="563" spans="14:14">
      <c r="N563" s="1"/>
    </row>
    <row r="564" spans="14:14">
      <c r="N564" s="1"/>
    </row>
    <row r="565" spans="14:14">
      <c r="N565" s="1"/>
    </row>
    <row r="566" spans="14:14">
      <c r="N566" s="1"/>
    </row>
    <row r="567" spans="14:14">
      <c r="N567" s="1"/>
    </row>
    <row r="568" spans="14:14">
      <c r="N568" s="1"/>
    </row>
    <row r="569" spans="14:14">
      <c r="N569" s="1"/>
    </row>
    <row r="570" spans="14:14">
      <c r="N570" s="1"/>
    </row>
    <row r="571" spans="14:14">
      <c r="N571" s="1"/>
    </row>
    <row r="572" spans="14:14">
      <c r="N572" s="1"/>
    </row>
    <row r="573" spans="14:14">
      <c r="N573" s="1"/>
    </row>
    <row r="574" spans="14:14">
      <c r="N574" s="1"/>
    </row>
    <row r="575" spans="14:14">
      <c r="N575" s="1"/>
    </row>
    <row r="576" spans="14:14">
      <c r="N576" s="1"/>
    </row>
    <row r="577" spans="14:14">
      <c r="N577" s="1"/>
    </row>
    <row r="578" spans="14:14">
      <c r="N578" s="1"/>
    </row>
    <row r="579" spans="14:14">
      <c r="N579" s="1"/>
    </row>
    <row r="580" spans="14:14">
      <c r="N580" s="1"/>
    </row>
    <row r="581" spans="14:14">
      <c r="N581" s="1"/>
    </row>
    <row r="582" spans="14:14">
      <c r="N582" s="1"/>
    </row>
    <row r="583" spans="14:14">
      <c r="N583" s="1"/>
    </row>
    <row r="584" spans="14:14">
      <c r="N584" s="1"/>
    </row>
    <row r="585" spans="14:14">
      <c r="N585" s="1"/>
    </row>
    <row r="586" spans="14:14">
      <c r="N586" s="1"/>
    </row>
    <row r="587" spans="14:14">
      <c r="N587" s="1"/>
    </row>
    <row r="588" spans="14:14">
      <c r="N588" s="1"/>
    </row>
    <row r="589" spans="14:14">
      <c r="N589" s="1"/>
    </row>
    <row r="590" spans="14:14">
      <c r="N590" s="1"/>
    </row>
    <row r="591" spans="14:14">
      <c r="N591" s="1"/>
    </row>
    <row r="592" spans="14:14">
      <c r="N592" s="1"/>
    </row>
    <row r="593" spans="14:14">
      <c r="N593" s="1"/>
    </row>
    <row r="594" spans="14:14">
      <c r="N594" s="1"/>
    </row>
    <row r="595" spans="14:14">
      <c r="N595" s="1"/>
    </row>
    <row r="596" spans="14:14">
      <c r="N596" s="1"/>
    </row>
    <row r="597" spans="14:14">
      <c r="N597" s="1"/>
    </row>
    <row r="598" spans="14:14">
      <c r="N598" s="1"/>
    </row>
    <row r="599" spans="14:14">
      <c r="N599" s="1"/>
    </row>
    <row r="600" spans="14:14">
      <c r="N600" s="1"/>
    </row>
    <row r="601" spans="14:14">
      <c r="N601" s="1"/>
    </row>
    <row r="602" spans="14:14">
      <c r="N602" s="1"/>
    </row>
    <row r="603" spans="14:14">
      <c r="N603" s="1"/>
    </row>
    <row r="604" spans="14:14">
      <c r="N604" s="1"/>
    </row>
    <row r="605" spans="14:14">
      <c r="N605" s="1"/>
    </row>
    <row r="606" spans="14:14">
      <c r="N606" s="1"/>
    </row>
    <row r="607" spans="14:14">
      <c r="N607" s="1"/>
    </row>
    <row r="608" spans="14:14">
      <c r="N608" s="1"/>
    </row>
    <row r="609" spans="14:14">
      <c r="N609" s="1"/>
    </row>
    <row r="610" spans="14:14">
      <c r="N610" s="1"/>
    </row>
    <row r="611" spans="14:14">
      <c r="N611" s="1"/>
    </row>
    <row r="612" spans="14:14">
      <c r="N612" s="1"/>
    </row>
    <row r="613" spans="14:14">
      <c r="N613" s="1"/>
    </row>
    <row r="614" spans="14:14">
      <c r="N614" s="1"/>
    </row>
    <row r="615" spans="14:14">
      <c r="N615" s="1"/>
    </row>
    <row r="616" spans="14:14">
      <c r="N616" s="1"/>
    </row>
    <row r="617" spans="14:14">
      <c r="N617" s="1"/>
    </row>
    <row r="618" spans="14:14">
      <c r="N618" s="1"/>
    </row>
    <row r="619" spans="14:14">
      <c r="N619" s="1"/>
    </row>
    <row r="620" spans="14:14">
      <c r="N620" s="1"/>
    </row>
    <row r="621" spans="14:14">
      <c r="N621" s="1"/>
    </row>
    <row r="622" spans="14:14">
      <c r="N622" s="1"/>
    </row>
    <row r="623" spans="14:14">
      <c r="N623" s="1"/>
    </row>
    <row r="624" spans="14:14">
      <c r="N624" s="1"/>
    </row>
    <row r="625" spans="14:14">
      <c r="N625" s="1"/>
    </row>
    <row r="626" spans="14:14">
      <c r="N626" s="1"/>
    </row>
    <row r="627" spans="14:14">
      <c r="N627" s="1"/>
    </row>
    <row r="628" spans="14:14">
      <c r="N628" s="1"/>
    </row>
    <row r="629" spans="14:14">
      <c r="N629" s="1"/>
    </row>
    <row r="630" spans="14:14">
      <c r="N630" s="1"/>
    </row>
    <row r="631" spans="14:14">
      <c r="N631" s="1"/>
    </row>
    <row r="632" spans="14:14">
      <c r="N632" s="1"/>
    </row>
    <row r="633" spans="14:14">
      <c r="N633" s="1"/>
    </row>
    <row r="634" spans="14:14">
      <c r="N634" s="1"/>
    </row>
    <row r="635" spans="14:14">
      <c r="N635" s="1"/>
    </row>
    <row r="636" spans="14:14">
      <c r="N636" s="1"/>
    </row>
    <row r="637" spans="14:14">
      <c r="N637" s="1"/>
    </row>
    <row r="638" spans="14:14">
      <c r="N638" s="1"/>
    </row>
    <row r="639" spans="14:14">
      <c r="N639" s="1"/>
    </row>
    <row r="640" spans="14:14">
      <c r="N640" s="1"/>
    </row>
    <row r="641" spans="14:14">
      <c r="N641" s="1"/>
    </row>
    <row r="642" spans="14:14">
      <c r="N642" s="1"/>
    </row>
    <row r="643" spans="14:14">
      <c r="N643" s="1"/>
    </row>
    <row r="644" spans="14:14">
      <c r="N644" s="1"/>
    </row>
    <row r="645" spans="14:14">
      <c r="N645" s="1"/>
    </row>
    <row r="646" spans="14:14">
      <c r="N646" s="1"/>
    </row>
    <row r="647" spans="14:14">
      <c r="N647" s="1"/>
    </row>
    <row r="648" spans="14:14">
      <c r="N648" s="1"/>
    </row>
    <row r="649" spans="14:14">
      <c r="N649" s="1"/>
    </row>
    <row r="650" spans="14:14">
      <c r="N650" s="1"/>
    </row>
    <row r="651" spans="14:14">
      <c r="N651" s="1"/>
    </row>
    <row r="652" spans="14:14">
      <c r="N652" s="1"/>
    </row>
    <row r="653" spans="14:14">
      <c r="N653" s="1"/>
    </row>
    <row r="654" spans="14:14">
      <c r="N654" s="1"/>
    </row>
    <row r="655" spans="14:14">
      <c r="N655" s="1"/>
    </row>
    <row r="656" spans="14:14">
      <c r="N656" s="1"/>
    </row>
    <row r="657" spans="14:14">
      <c r="N657" s="1"/>
    </row>
    <row r="658" spans="14:14">
      <c r="N658" s="1"/>
    </row>
    <row r="659" spans="14:14">
      <c r="N659" s="1"/>
    </row>
    <row r="660" spans="14:14">
      <c r="N660" s="1"/>
    </row>
    <row r="661" spans="14:14">
      <c r="N661" s="1"/>
    </row>
    <row r="662" spans="14:14">
      <c r="N662" s="1"/>
    </row>
    <row r="663" spans="14:14">
      <c r="N663" s="1"/>
    </row>
    <row r="664" spans="14:14">
      <c r="N664" s="1"/>
    </row>
    <row r="665" spans="14:14">
      <c r="N665" s="1"/>
    </row>
    <row r="666" spans="14:14">
      <c r="N666" s="1"/>
    </row>
    <row r="667" spans="14:14">
      <c r="N667" s="1"/>
    </row>
    <row r="668" spans="14:14">
      <c r="N668" s="1"/>
    </row>
    <row r="669" spans="14:14">
      <c r="N669" s="1"/>
    </row>
    <row r="670" spans="14:14">
      <c r="N670" s="1"/>
    </row>
    <row r="671" spans="14:14">
      <c r="N671" s="1"/>
    </row>
    <row r="672" spans="14:14">
      <c r="N672" s="1"/>
    </row>
    <row r="673" spans="14:14">
      <c r="N673" s="1"/>
    </row>
    <row r="674" spans="14:14">
      <c r="N674" s="1"/>
    </row>
    <row r="675" spans="14:14">
      <c r="N675" s="1"/>
    </row>
    <row r="676" spans="14:14">
      <c r="N676" s="1"/>
    </row>
    <row r="677" spans="14:14">
      <c r="N677" s="1"/>
    </row>
    <row r="678" spans="14:14">
      <c r="N678" s="1"/>
    </row>
    <row r="679" spans="14:14">
      <c r="N679" s="1"/>
    </row>
    <row r="680" spans="14:14">
      <c r="N680" s="1"/>
    </row>
    <row r="681" spans="14:14">
      <c r="N681" s="1"/>
    </row>
    <row r="682" spans="14:14">
      <c r="N682" s="1"/>
    </row>
    <row r="683" spans="14:14">
      <c r="N683" s="1"/>
    </row>
    <row r="684" spans="14:14">
      <c r="N684" s="1"/>
    </row>
    <row r="685" spans="14:14">
      <c r="N685" s="1"/>
    </row>
    <row r="686" spans="14:14">
      <c r="N686" s="1"/>
    </row>
    <row r="687" spans="14:14">
      <c r="N687" s="1"/>
    </row>
    <row r="688" spans="14:14">
      <c r="N688" s="1"/>
    </row>
    <row r="689" spans="14:14">
      <c r="N689" s="1"/>
    </row>
    <row r="690" spans="14:14">
      <c r="N690" s="1"/>
    </row>
    <row r="691" spans="14:14">
      <c r="N691" s="1"/>
    </row>
    <row r="692" spans="14:14">
      <c r="N692" s="1"/>
    </row>
    <row r="693" spans="14:14">
      <c r="N693" s="1"/>
    </row>
    <row r="694" spans="14:14">
      <c r="N694" s="1"/>
    </row>
    <row r="695" spans="14:14">
      <c r="N695" s="1"/>
    </row>
    <row r="696" spans="14:14">
      <c r="N696" s="1"/>
    </row>
    <row r="697" spans="14:14">
      <c r="N697" s="1"/>
    </row>
    <row r="698" spans="14:14">
      <c r="N698" s="1"/>
    </row>
    <row r="699" spans="14:14">
      <c r="N699" s="1"/>
    </row>
    <row r="700" spans="14:14">
      <c r="N700" s="1"/>
    </row>
    <row r="701" spans="14:14">
      <c r="N701" s="1"/>
    </row>
    <row r="702" spans="14:14">
      <c r="N702" s="1"/>
    </row>
    <row r="703" spans="14:14">
      <c r="N703" s="1"/>
    </row>
    <row r="704" spans="14:14">
      <c r="N704" s="1"/>
    </row>
    <row r="705" spans="14:14">
      <c r="N705" s="1"/>
    </row>
    <row r="706" spans="14:14">
      <c r="N706" s="1"/>
    </row>
    <row r="707" spans="14:14">
      <c r="N707" s="1"/>
    </row>
    <row r="708" spans="14:14">
      <c r="N708" s="1"/>
    </row>
    <row r="709" spans="14:14">
      <c r="N709" s="1"/>
    </row>
    <row r="710" spans="14:14">
      <c r="N710" s="1"/>
    </row>
    <row r="711" spans="14:14">
      <c r="N711" s="1"/>
    </row>
    <row r="712" spans="14:14">
      <c r="N712" s="1"/>
    </row>
    <row r="713" spans="14:14">
      <c r="N713" s="1"/>
    </row>
    <row r="714" spans="14:14">
      <c r="N714" s="1"/>
    </row>
    <row r="715" spans="14:14">
      <c r="N715" s="1"/>
    </row>
    <row r="716" spans="14:14">
      <c r="N716" s="1"/>
    </row>
    <row r="717" spans="14:14">
      <c r="N717" s="1"/>
    </row>
    <row r="718" spans="14:14">
      <c r="N718" s="1"/>
    </row>
    <row r="719" spans="14:14">
      <c r="N719" s="1"/>
    </row>
    <row r="720" spans="14:14">
      <c r="N720" s="1"/>
    </row>
    <row r="721" spans="14:14">
      <c r="N721" s="1"/>
    </row>
    <row r="722" spans="14:14">
      <c r="N722" s="1"/>
    </row>
    <row r="723" spans="14:14">
      <c r="N723" s="1"/>
    </row>
    <row r="724" spans="14:14">
      <c r="N724" s="1"/>
    </row>
    <row r="725" spans="14:14">
      <c r="N725" s="1"/>
    </row>
    <row r="726" spans="14:14">
      <c r="N726" s="1"/>
    </row>
    <row r="727" spans="14:14">
      <c r="N727" s="1"/>
    </row>
    <row r="728" spans="14:14">
      <c r="N728" s="1"/>
    </row>
    <row r="729" spans="14:14">
      <c r="N729" s="1"/>
    </row>
    <row r="730" spans="14:14">
      <c r="N730" s="1"/>
    </row>
    <row r="731" spans="14:14">
      <c r="N731" s="1"/>
    </row>
    <row r="732" spans="14:14">
      <c r="N732" s="1"/>
    </row>
    <row r="733" spans="14:14">
      <c r="N733" s="1"/>
    </row>
    <row r="734" spans="14:14">
      <c r="N734" s="1"/>
    </row>
    <row r="735" spans="14:14">
      <c r="N735" s="1"/>
    </row>
    <row r="736" spans="14:14">
      <c r="N736" s="1"/>
    </row>
    <row r="737" spans="14:14">
      <c r="N737" s="1"/>
    </row>
    <row r="738" spans="14:14">
      <c r="N738" s="1"/>
    </row>
    <row r="739" spans="14:14">
      <c r="N739" s="1"/>
    </row>
    <row r="740" spans="14:14">
      <c r="N740" s="1"/>
    </row>
    <row r="741" spans="14:14">
      <c r="N741" s="1"/>
    </row>
    <row r="742" spans="14:14">
      <c r="N742" s="1"/>
    </row>
    <row r="743" spans="14:14">
      <c r="N743" s="1"/>
    </row>
    <row r="744" spans="14:14">
      <c r="N744" s="1"/>
    </row>
    <row r="745" spans="14:14">
      <c r="N745" s="1"/>
    </row>
    <row r="746" spans="14:14">
      <c r="N746" s="1"/>
    </row>
    <row r="747" spans="14:14">
      <c r="N747" s="1"/>
    </row>
    <row r="748" spans="14:14">
      <c r="N748" s="1"/>
    </row>
    <row r="749" spans="14:14">
      <c r="N749" s="1"/>
    </row>
    <row r="750" spans="14:14">
      <c r="N750" s="1"/>
    </row>
    <row r="751" spans="14:14">
      <c r="N751" s="1"/>
    </row>
    <row r="752" spans="14:14">
      <c r="N752" s="1"/>
    </row>
    <row r="753" spans="14:14">
      <c r="N753" s="1"/>
    </row>
    <row r="754" spans="14:14">
      <c r="N754" s="1"/>
    </row>
    <row r="755" spans="14:14">
      <c r="N755" s="1"/>
    </row>
    <row r="756" spans="14:14">
      <c r="N756" s="1"/>
    </row>
    <row r="757" spans="14:14">
      <c r="N757" s="1"/>
    </row>
    <row r="758" spans="14:14">
      <c r="N758" s="1"/>
    </row>
    <row r="759" spans="14:14">
      <c r="N759" s="1"/>
    </row>
    <row r="760" spans="14:14">
      <c r="N760" s="1"/>
    </row>
    <row r="761" spans="14:14">
      <c r="N761" s="1"/>
    </row>
    <row r="762" spans="14:14">
      <c r="N762" s="1"/>
    </row>
    <row r="763" spans="14:14">
      <c r="N763" s="1"/>
    </row>
    <row r="764" spans="14:14">
      <c r="N764" s="1"/>
    </row>
    <row r="765" spans="14:14">
      <c r="N765" s="1"/>
    </row>
    <row r="766" spans="14:14">
      <c r="N766" s="1"/>
    </row>
    <row r="767" spans="14:14">
      <c r="N767" s="1"/>
    </row>
    <row r="768" spans="14:14">
      <c r="N768" s="1"/>
    </row>
    <row r="769" spans="14:14">
      <c r="N769" s="1"/>
    </row>
    <row r="770" spans="14:14">
      <c r="N770" s="1"/>
    </row>
    <row r="771" spans="14:14">
      <c r="N771" s="1"/>
    </row>
    <row r="772" spans="14:14">
      <c r="N772" s="1"/>
    </row>
    <row r="773" spans="14:14">
      <c r="N773" s="1"/>
    </row>
    <row r="774" spans="14:14">
      <c r="N774" s="1"/>
    </row>
    <row r="775" spans="14:14">
      <c r="N775" s="1"/>
    </row>
    <row r="776" spans="14:14">
      <c r="N776" s="1"/>
    </row>
    <row r="777" spans="14:14">
      <c r="N777" s="1"/>
    </row>
    <row r="778" spans="14:14">
      <c r="N778" s="1"/>
    </row>
    <row r="779" spans="14:14">
      <c r="N779" s="1"/>
    </row>
    <row r="780" spans="14:14">
      <c r="N780" s="1"/>
    </row>
    <row r="781" spans="14:14">
      <c r="N781" s="1"/>
    </row>
    <row r="782" spans="14:14">
      <c r="N782" s="1"/>
    </row>
    <row r="783" spans="14:14">
      <c r="N783" s="1"/>
    </row>
    <row r="784" spans="14:14">
      <c r="N784" s="1"/>
    </row>
    <row r="785" spans="14:14">
      <c r="N785" s="1"/>
    </row>
    <row r="786" spans="14:14">
      <c r="N786" s="1"/>
    </row>
    <row r="787" spans="14:14">
      <c r="N787" s="1"/>
    </row>
    <row r="788" spans="14:14">
      <c r="N788" s="1"/>
    </row>
    <row r="789" spans="14:14">
      <c r="N789" s="1"/>
    </row>
    <row r="790" spans="14:14">
      <c r="N790" s="1"/>
    </row>
    <row r="791" spans="14:14">
      <c r="N791" s="1"/>
    </row>
    <row r="792" spans="14:14">
      <c r="N792" s="1"/>
    </row>
    <row r="793" spans="14:14">
      <c r="N793" s="1"/>
    </row>
    <row r="794" spans="14:14">
      <c r="N794" s="1"/>
    </row>
    <row r="795" spans="14:14">
      <c r="N795" s="1"/>
    </row>
    <row r="796" spans="14:14">
      <c r="N796" s="1"/>
    </row>
    <row r="797" spans="14:14">
      <c r="N797" s="1"/>
    </row>
    <row r="798" spans="14:14">
      <c r="N798" s="1"/>
    </row>
    <row r="799" spans="14:14">
      <c r="N799" s="1"/>
    </row>
    <row r="800" spans="14:14">
      <c r="N800" s="1"/>
    </row>
    <row r="801" spans="14:14">
      <c r="N801" s="1"/>
    </row>
    <row r="802" spans="14:14">
      <c r="N802" s="1"/>
    </row>
    <row r="803" spans="14:14">
      <c r="N803" s="1"/>
    </row>
    <row r="804" spans="14:14">
      <c r="N804" s="1"/>
    </row>
    <row r="805" spans="14:14">
      <c r="N805" s="1"/>
    </row>
    <row r="806" spans="14:14">
      <c r="N806" s="1"/>
    </row>
    <row r="807" spans="14:14">
      <c r="N807" s="1"/>
    </row>
    <row r="808" spans="14:14">
      <c r="N808" s="1"/>
    </row>
    <row r="809" spans="14:14">
      <c r="N809" s="1"/>
    </row>
    <row r="810" spans="14:14">
      <c r="N810" s="1"/>
    </row>
    <row r="811" spans="14:14">
      <c r="N811" s="1"/>
    </row>
    <row r="812" spans="14:14">
      <c r="N812" s="1"/>
    </row>
    <row r="813" spans="14:14">
      <c r="N813" s="1"/>
    </row>
    <row r="814" spans="14:14">
      <c r="N814" s="1"/>
    </row>
    <row r="815" spans="14:14">
      <c r="N815" s="1"/>
    </row>
    <row r="816" spans="14:14">
      <c r="N816" s="1"/>
    </row>
    <row r="817" spans="14:14">
      <c r="N817" s="1"/>
    </row>
    <row r="818" spans="14:14">
      <c r="N818" s="1"/>
    </row>
    <row r="819" spans="14:14">
      <c r="N819" s="1"/>
    </row>
    <row r="820" spans="14:14">
      <c r="N820" s="1"/>
    </row>
    <row r="821" spans="14:14">
      <c r="N821" s="1"/>
    </row>
    <row r="822" spans="14:14">
      <c r="N822" s="1"/>
    </row>
    <row r="823" spans="14:14">
      <c r="N823" s="1"/>
    </row>
    <row r="824" spans="14:14">
      <c r="N824" s="1"/>
    </row>
    <row r="825" spans="14:14">
      <c r="N825" s="1"/>
    </row>
    <row r="826" spans="14:14">
      <c r="N826" s="1"/>
    </row>
    <row r="827" spans="14:14">
      <c r="N827" s="1"/>
    </row>
    <row r="828" spans="14:14">
      <c r="N828" s="1"/>
    </row>
    <row r="829" spans="14:14">
      <c r="N829" s="1"/>
    </row>
    <row r="830" spans="14:14">
      <c r="N830" s="1"/>
    </row>
    <row r="831" spans="14:14">
      <c r="N831" s="1"/>
    </row>
    <row r="832" spans="14:14">
      <c r="N832" s="1"/>
    </row>
    <row r="833" spans="14:14">
      <c r="N833" s="1"/>
    </row>
    <row r="834" spans="14:14">
      <c r="N834" s="1"/>
    </row>
    <row r="835" spans="14:14">
      <c r="N835" s="1"/>
    </row>
    <row r="836" spans="14:14">
      <c r="N836" s="1"/>
    </row>
    <row r="837" spans="14:14">
      <c r="N837" s="1"/>
    </row>
    <row r="838" spans="14:14">
      <c r="N838" s="1"/>
    </row>
    <row r="839" spans="14:14">
      <c r="N839" s="1"/>
    </row>
    <row r="840" spans="14:14">
      <c r="N840" s="1"/>
    </row>
    <row r="841" spans="14:14">
      <c r="N841" s="1"/>
    </row>
    <row r="842" spans="14:14">
      <c r="N842" s="1"/>
    </row>
    <row r="843" spans="14:14">
      <c r="N843" s="1"/>
    </row>
    <row r="844" spans="14:14">
      <c r="N844" s="1"/>
    </row>
    <row r="845" spans="14:14">
      <c r="N845" s="1"/>
    </row>
    <row r="846" spans="14:14">
      <c r="N846" s="1"/>
    </row>
    <row r="847" spans="14:14">
      <c r="N847" s="1"/>
    </row>
    <row r="848" spans="14:14">
      <c r="N848" s="1"/>
    </row>
    <row r="849" spans="14:14">
      <c r="N849" s="1"/>
    </row>
    <row r="850" spans="14:14">
      <c r="N850" s="1"/>
    </row>
    <row r="851" spans="14:14">
      <c r="N851" s="1"/>
    </row>
    <row r="852" spans="14:14">
      <c r="N852" s="1"/>
    </row>
    <row r="853" spans="14:14">
      <c r="N853" s="1"/>
    </row>
    <row r="854" spans="14:14">
      <c r="N854" s="1"/>
    </row>
    <row r="855" spans="14:14">
      <c r="N855" s="1"/>
    </row>
    <row r="856" spans="14:14">
      <c r="N856" s="1"/>
    </row>
    <row r="857" spans="14:14">
      <c r="N857" s="1"/>
    </row>
    <row r="858" spans="14:14">
      <c r="N858" s="1"/>
    </row>
    <row r="859" spans="14:14">
      <c r="N859" s="1"/>
    </row>
    <row r="860" spans="14:14">
      <c r="N860" s="1"/>
    </row>
    <row r="861" spans="14:14">
      <c r="N861" s="1"/>
    </row>
    <row r="862" spans="14:14">
      <c r="N862" s="1"/>
    </row>
    <row r="863" spans="14:14">
      <c r="N863" s="1"/>
    </row>
    <row r="864" spans="14:14">
      <c r="N864" s="1"/>
    </row>
    <row r="865" spans="14:14">
      <c r="N865" s="1"/>
    </row>
    <row r="866" spans="14:14">
      <c r="N866" s="1"/>
    </row>
    <row r="867" spans="14:14">
      <c r="N867" s="1"/>
    </row>
    <row r="868" spans="14:14">
      <c r="N868" s="1"/>
    </row>
    <row r="869" spans="14:14">
      <c r="N869" s="1"/>
    </row>
    <row r="870" spans="14:14">
      <c r="N870" s="1"/>
    </row>
    <row r="871" spans="14:14">
      <c r="N871" s="1"/>
    </row>
    <row r="872" spans="14:14">
      <c r="N872" s="1"/>
    </row>
    <row r="873" spans="14:14">
      <c r="N873" s="1"/>
    </row>
    <row r="874" spans="14:14">
      <c r="N874" s="1"/>
    </row>
    <row r="875" spans="14:14">
      <c r="N875" s="1"/>
    </row>
    <row r="876" spans="14:14">
      <c r="N876" s="1"/>
    </row>
    <row r="877" spans="14:14">
      <c r="N877" s="1"/>
    </row>
    <row r="878" spans="14:14">
      <c r="N878" s="1"/>
    </row>
    <row r="879" spans="14:14">
      <c r="N879" s="1"/>
    </row>
    <row r="880" spans="14:14">
      <c r="N880" s="1"/>
    </row>
    <row r="881" spans="14:14">
      <c r="N881" s="1"/>
    </row>
    <row r="882" spans="14:14">
      <c r="N882" s="1"/>
    </row>
    <row r="883" spans="14:14">
      <c r="N883" s="1"/>
    </row>
    <row r="884" spans="14:14">
      <c r="N884" s="1"/>
    </row>
    <row r="885" spans="14:14">
      <c r="N885" s="1"/>
    </row>
    <row r="886" spans="14:14">
      <c r="N886" s="1"/>
    </row>
    <row r="887" spans="14:14">
      <c r="N887" s="1"/>
    </row>
    <row r="888" spans="14:14">
      <c r="N888" s="1"/>
    </row>
    <row r="889" spans="14:14">
      <c r="N889" s="1"/>
    </row>
    <row r="890" spans="14:14">
      <c r="N890" s="1"/>
    </row>
    <row r="891" spans="14:14">
      <c r="N891" s="1"/>
    </row>
    <row r="892" spans="14:14">
      <c r="N892" s="1"/>
    </row>
    <row r="893" spans="14:14">
      <c r="N893" s="1"/>
    </row>
    <row r="894" spans="14:14">
      <c r="N894" s="1"/>
    </row>
    <row r="895" spans="14:14">
      <c r="N895" s="1"/>
    </row>
    <row r="896" spans="14:14">
      <c r="N896" s="1"/>
    </row>
    <row r="897" spans="14:14">
      <c r="N897" s="1"/>
    </row>
    <row r="898" spans="14:14">
      <c r="N898" s="1"/>
    </row>
    <row r="899" spans="14:14">
      <c r="N899" s="1"/>
    </row>
    <row r="900" spans="14:14">
      <c r="N900" s="1"/>
    </row>
    <row r="901" spans="14:14">
      <c r="N901" s="1"/>
    </row>
    <row r="902" spans="14:14">
      <c r="N902" s="1"/>
    </row>
    <row r="903" spans="14:14">
      <c r="N903" s="1"/>
    </row>
    <row r="904" spans="14:14">
      <c r="N904" s="1"/>
    </row>
    <row r="905" spans="14:14">
      <c r="N905" s="1"/>
    </row>
    <row r="906" spans="14:14">
      <c r="N906" s="1"/>
    </row>
    <row r="907" spans="14:14">
      <c r="N907" s="1"/>
    </row>
    <row r="908" spans="14:14">
      <c r="N908" s="1"/>
    </row>
    <row r="909" spans="14:14">
      <c r="N909" s="1"/>
    </row>
    <row r="910" spans="14:14">
      <c r="N910" s="1"/>
    </row>
    <row r="911" spans="14:14">
      <c r="N911" s="1"/>
    </row>
    <row r="912" spans="14:14">
      <c r="N912" s="1"/>
    </row>
    <row r="913" spans="14:14">
      <c r="N913" s="1"/>
    </row>
    <row r="914" spans="14:14">
      <c r="N914" s="1"/>
    </row>
    <row r="915" spans="14:14">
      <c r="N915" s="1"/>
    </row>
    <row r="916" spans="14:14">
      <c r="N916" s="1"/>
    </row>
    <row r="917" spans="14:14">
      <c r="N917" s="1"/>
    </row>
    <row r="918" spans="14:14">
      <c r="N918" s="1"/>
    </row>
    <row r="919" spans="14:14">
      <c r="N919" s="1"/>
    </row>
    <row r="920" spans="14:14">
      <c r="N920" s="1"/>
    </row>
    <row r="921" spans="14:14">
      <c r="N921" s="1"/>
    </row>
    <row r="922" spans="14:14">
      <c r="N922" s="1"/>
    </row>
    <row r="923" spans="14:14">
      <c r="N923" s="1"/>
    </row>
    <row r="924" spans="14:14">
      <c r="N924" s="1"/>
    </row>
    <row r="925" spans="14:14">
      <c r="N925" s="1"/>
    </row>
    <row r="926" spans="14:14">
      <c r="N926" s="1"/>
    </row>
    <row r="927" spans="14:14">
      <c r="N927" s="1"/>
    </row>
    <row r="928" spans="14:14">
      <c r="N928" s="1"/>
    </row>
    <row r="929" spans="14:14">
      <c r="N929" s="1"/>
    </row>
    <row r="930" spans="14:14">
      <c r="N930" s="1"/>
    </row>
    <row r="931" spans="14:14">
      <c r="N931" s="1"/>
    </row>
    <row r="932" spans="14:14">
      <c r="N932" s="1"/>
    </row>
    <row r="933" spans="14:14">
      <c r="N933" s="1"/>
    </row>
    <row r="934" spans="14:14">
      <c r="N934" s="1"/>
    </row>
    <row r="935" spans="14:14">
      <c r="N935" s="1"/>
    </row>
    <row r="936" spans="14:14">
      <c r="N936" s="1"/>
    </row>
    <row r="937" spans="14:14">
      <c r="N937" s="1"/>
    </row>
    <row r="938" spans="14:14">
      <c r="N938" s="1"/>
    </row>
    <row r="939" spans="14:14">
      <c r="N939" s="1"/>
    </row>
    <row r="940" spans="14:14">
      <c r="N940" s="1"/>
    </row>
    <row r="941" spans="14:14">
      <c r="N941" s="1"/>
    </row>
    <row r="942" spans="14:14">
      <c r="N942" s="1"/>
    </row>
    <row r="943" spans="14:14">
      <c r="N943" s="1"/>
    </row>
    <row r="944" spans="14:14">
      <c r="N944" s="1"/>
    </row>
    <row r="945" spans="14:14">
      <c r="N945" s="1"/>
    </row>
    <row r="946" spans="14:14">
      <c r="N946" s="1"/>
    </row>
    <row r="947" spans="14:14">
      <c r="N947" s="1"/>
    </row>
    <row r="948" spans="14:14">
      <c r="N948" s="1"/>
    </row>
    <row r="949" spans="14:14">
      <c r="N949" s="1"/>
    </row>
    <row r="950" spans="14:14">
      <c r="N950" s="1"/>
    </row>
    <row r="951" spans="14:14">
      <c r="N951" s="1"/>
    </row>
    <row r="952" spans="14:14">
      <c r="N952" s="1"/>
    </row>
    <row r="953" spans="14:14">
      <c r="N953" s="1"/>
    </row>
    <row r="954" spans="14:14">
      <c r="N954" s="1"/>
    </row>
    <row r="955" spans="14:14">
      <c r="N955" s="1"/>
    </row>
    <row r="956" spans="14:14">
      <c r="N956" s="1"/>
    </row>
    <row r="957" spans="14:14">
      <c r="N957" s="1"/>
    </row>
    <row r="958" spans="14:14">
      <c r="N958" s="1"/>
    </row>
    <row r="959" spans="14:14">
      <c r="N959" s="1"/>
    </row>
    <row r="960" spans="14:14">
      <c r="N960" s="1"/>
    </row>
    <row r="961" spans="14:14">
      <c r="N961" s="1"/>
    </row>
    <row r="962" spans="14:14">
      <c r="N962" s="1"/>
    </row>
    <row r="963" spans="14:14">
      <c r="N963" s="1"/>
    </row>
    <row r="964" spans="14:14">
      <c r="N964" s="1"/>
    </row>
    <row r="965" spans="14:14">
      <c r="N965" s="1"/>
    </row>
    <row r="966" spans="14:14">
      <c r="N966" s="1"/>
    </row>
    <row r="967" spans="14:14">
      <c r="N967" s="1"/>
    </row>
    <row r="968" spans="14:14">
      <c r="N968" s="1"/>
    </row>
    <row r="969" spans="14:14">
      <c r="N969" s="1"/>
    </row>
    <row r="970" spans="14:14">
      <c r="N970" s="1"/>
    </row>
    <row r="971" spans="14:14">
      <c r="N971" s="1"/>
    </row>
    <row r="972" spans="14:14">
      <c r="N972" s="1"/>
    </row>
    <row r="973" spans="14:14">
      <c r="N973" s="1"/>
    </row>
    <row r="974" spans="14:14">
      <c r="N974" s="1"/>
    </row>
    <row r="975" spans="14:14">
      <c r="N975" s="1"/>
    </row>
    <row r="976" spans="14:14">
      <c r="N976" s="1"/>
    </row>
    <row r="977" spans="14:14">
      <c r="N977" s="1"/>
    </row>
    <row r="978" spans="14:14">
      <c r="N978" s="1"/>
    </row>
    <row r="979" spans="14:14">
      <c r="N979" s="1"/>
    </row>
    <row r="980" spans="14:14">
      <c r="N980" s="1"/>
    </row>
    <row r="981" spans="14:14">
      <c r="N981" s="1"/>
    </row>
    <row r="982" spans="14:14">
      <c r="N982" s="1"/>
    </row>
    <row r="983" spans="14:14">
      <c r="N983" s="1"/>
    </row>
    <row r="984" spans="14:14">
      <c r="N984" s="1"/>
    </row>
    <row r="985" spans="14:14">
      <c r="N985" s="1"/>
    </row>
    <row r="986" spans="14:14">
      <c r="N986" s="1"/>
    </row>
    <row r="987" spans="14:14">
      <c r="N987" s="1"/>
    </row>
    <row r="988" spans="14:14">
      <c r="N988" s="1"/>
    </row>
    <row r="989" spans="14:14">
      <c r="N989" s="1"/>
    </row>
    <row r="990" spans="14:14">
      <c r="N990" s="1"/>
    </row>
    <row r="991" spans="14:14">
      <c r="N991" s="1"/>
    </row>
    <row r="992" spans="14:14">
      <c r="N992" s="1"/>
    </row>
    <row r="993" spans="14:14">
      <c r="N993" s="1"/>
    </row>
    <row r="994" spans="14:14">
      <c r="N994" s="1"/>
    </row>
    <row r="995" spans="14:14">
      <c r="N995" s="1"/>
    </row>
    <row r="996" spans="14:14">
      <c r="N996" s="1"/>
    </row>
    <row r="997" spans="14:14">
      <c r="N997" s="1"/>
    </row>
    <row r="998" spans="14:14">
      <c r="N998" s="1"/>
    </row>
    <row r="999" spans="14:14">
      <c r="N999" s="1"/>
    </row>
    <row r="1000" spans="14:14">
      <c r="N1000" s="1"/>
    </row>
    <row r="1001" spans="14:14">
      <c r="N1001" s="1"/>
    </row>
    <row r="1002" spans="14:14">
      <c r="N1002" s="1"/>
    </row>
  </sheetData>
  <mergeCells count="16">
    <mergeCell ref="A14:A15"/>
    <mergeCell ref="A16:A17"/>
    <mergeCell ref="A1:O1"/>
    <mergeCell ref="A2:O2"/>
    <mergeCell ref="B3:C4"/>
    <mergeCell ref="D3:D4"/>
    <mergeCell ref="E3:E4"/>
    <mergeCell ref="F3:F4"/>
    <mergeCell ref="M3:O3"/>
    <mergeCell ref="G3:I3"/>
    <mergeCell ref="J3:L3"/>
    <mergeCell ref="A3:A4"/>
    <mergeCell ref="A5:A8"/>
    <mergeCell ref="A9:A13"/>
    <mergeCell ref="B12:B13"/>
    <mergeCell ref="C12:C13"/>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4C6E7"/>
    <outlinePr summaryBelow="0" summaryRight="0"/>
  </sheetPr>
  <dimension ref="A1:R1202"/>
  <sheetViews>
    <sheetView topLeftCell="C1" workbookViewId="0">
      <selection activeCell="F7" sqref="F7"/>
    </sheetView>
  </sheetViews>
  <sheetFormatPr baseColWidth="10" defaultColWidth="14.42578125" defaultRowHeight="15" customHeight="1"/>
  <cols>
    <col min="1" max="1" width="31.140625" customWidth="1"/>
    <col min="3" max="3" width="36.7109375" customWidth="1"/>
    <col min="4" max="4" width="17.28515625" customWidth="1"/>
    <col min="5" max="5" width="38.140625" customWidth="1"/>
    <col min="6" max="6" width="20.5703125" customWidth="1"/>
    <col min="7" max="7" width="45.140625" customWidth="1"/>
    <col min="9" max="9" width="31.5703125" customWidth="1"/>
    <col min="10" max="10" width="42.140625" customWidth="1"/>
    <col min="11" max="11" width="13.28515625" customWidth="1"/>
    <col min="12" max="12" width="42" customWidth="1"/>
    <col min="13" max="13" width="37.85546875" customWidth="1"/>
    <col min="15" max="15" width="38.85546875" customWidth="1"/>
  </cols>
  <sheetData>
    <row r="1" spans="1:18" ht="33.75" customHeight="1">
      <c r="A1" s="225" t="s">
        <v>138</v>
      </c>
      <c r="B1" s="218"/>
      <c r="C1" s="218"/>
      <c r="D1" s="218"/>
      <c r="E1" s="218"/>
      <c r="F1" s="218"/>
      <c r="G1" s="218"/>
      <c r="H1" s="218"/>
      <c r="I1" s="218"/>
      <c r="J1" s="218"/>
      <c r="K1" s="218"/>
      <c r="L1" s="218"/>
      <c r="M1" s="218"/>
      <c r="N1" s="218"/>
      <c r="O1" s="219"/>
      <c r="P1" s="2"/>
    </row>
    <row r="2" spans="1:18" ht="15.75" customHeight="1">
      <c r="A2" s="226" t="s">
        <v>139</v>
      </c>
      <c r="B2" s="227"/>
      <c r="C2" s="227"/>
      <c r="D2" s="227"/>
      <c r="E2" s="227"/>
      <c r="F2" s="227"/>
      <c r="G2" s="227"/>
      <c r="H2" s="227"/>
      <c r="I2" s="227"/>
      <c r="J2" s="227"/>
      <c r="K2" s="227"/>
      <c r="L2" s="227"/>
      <c r="M2" s="227"/>
      <c r="N2" s="227"/>
      <c r="O2" s="228"/>
      <c r="P2" s="2"/>
    </row>
    <row r="3" spans="1:18">
      <c r="A3" s="23" t="s">
        <v>140</v>
      </c>
      <c r="B3" s="229" t="s">
        <v>3</v>
      </c>
      <c r="C3" s="221"/>
      <c r="D3" s="224" t="s">
        <v>4</v>
      </c>
      <c r="E3" s="224" t="s">
        <v>5</v>
      </c>
      <c r="F3" s="224" t="s">
        <v>6</v>
      </c>
      <c r="G3" s="233" t="s">
        <v>7</v>
      </c>
      <c r="H3" s="212"/>
      <c r="I3" s="213"/>
      <c r="J3" s="233" t="s">
        <v>8</v>
      </c>
      <c r="K3" s="212"/>
      <c r="L3" s="213"/>
      <c r="M3" s="233" t="s">
        <v>141</v>
      </c>
      <c r="N3" s="212"/>
      <c r="O3" s="213"/>
      <c r="P3" s="234"/>
      <c r="Q3" s="235"/>
      <c r="R3" s="235"/>
    </row>
    <row r="4" spans="1:18">
      <c r="A4" s="23"/>
      <c r="B4" s="222"/>
      <c r="C4" s="223"/>
      <c r="D4" s="216"/>
      <c r="E4" s="216"/>
      <c r="F4" s="216"/>
      <c r="G4" s="25" t="s">
        <v>10</v>
      </c>
      <c r="H4" s="25" t="s">
        <v>11</v>
      </c>
      <c r="I4" s="25" t="s">
        <v>12</v>
      </c>
      <c r="J4" s="25" t="s">
        <v>10</v>
      </c>
      <c r="K4" s="25" t="s">
        <v>11</v>
      </c>
      <c r="L4" s="38" t="s">
        <v>12</v>
      </c>
      <c r="M4" s="39" t="s">
        <v>10</v>
      </c>
      <c r="N4" s="39" t="s">
        <v>11</v>
      </c>
      <c r="O4" s="39" t="s">
        <v>12</v>
      </c>
      <c r="P4" s="3"/>
      <c r="Q4" s="3"/>
      <c r="R4" s="3"/>
    </row>
    <row r="5" spans="1:18" ht="96.75">
      <c r="A5" s="224" t="s">
        <v>142</v>
      </c>
      <c r="B5" s="22">
        <v>44562</v>
      </c>
      <c r="C5" s="23" t="s">
        <v>143</v>
      </c>
      <c r="D5" s="23" t="s">
        <v>144</v>
      </c>
      <c r="E5" s="23" t="s">
        <v>145</v>
      </c>
      <c r="F5" s="24">
        <v>44620</v>
      </c>
      <c r="G5" s="25" t="s">
        <v>146</v>
      </c>
      <c r="H5" s="26">
        <v>1</v>
      </c>
      <c r="I5" s="27" t="s">
        <v>147</v>
      </c>
      <c r="J5" s="25"/>
      <c r="K5" s="26">
        <v>1</v>
      </c>
      <c r="L5" s="28" t="s">
        <v>30</v>
      </c>
      <c r="M5" s="25"/>
      <c r="N5" s="26">
        <v>1</v>
      </c>
      <c r="O5" s="29" t="s">
        <v>30</v>
      </c>
      <c r="P5" s="3"/>
      <c r="Q5" s="3"/>
      <c r="R5" s="3"/>
    </row>
    <row r="6" spans="1:18" ht="96.75">
      <c r="A6" s="216"/>
      <c r="B6" s="22">
        <v>44593</v>
      </c>
      <c r="C6" s="23" t="s">
        <v>148</v>
      </c>
      <c r="D6" s="23" t="s">
        <v>149</v>
      </c>
      <c r="E6" s="23" t="s">
        <v>145</v>
      </c>
      <c r="F6" s="24">
        <v>44620</v>
      </c>
      <c r="G6" s="25" t="s">
        <v>150</v>
      </c>
      <c r="H6" s="30">
        <v>1</v>
      </c>
      <c r="I6" s="27" t="s">
        <v>147</v>
      </c>
      <c r="J6" s="25"/>
      <c r="K6" s="26">
        <v>1</v>
      </c>
      <c r="L6" s="28" t="s">
        <v>30</v>
      </c>
      <c r="M6" s="40"/>
      <c r="N6" s="26">
        <v>1</v>
      </c>
      <c r="O6" s="29" t="s">
        <v>30</v>
      </c>
      <c r="P6" s="4"/>
      <c r="Q6" s="4"/>
      <c r="R6" s="4"/>
    </row>
    <row r="7" spans="1:18" ht="180.75">
      <c r="A7" s="224" t="s">
        <v>151</v>
      </c>
      <c r="B7" s="22">
        <v>44563</v>
      </c>
      <c r="C7" s="23" t="s">
        <v>152</v>
      </c>
      <c r="D7" s="23" t="s">
        <v>153</v>
      </c>
      <c r="E7" s="23" t="s">
        <v>145</v>
      </c>
      <c r="F7" s="32">
        <v>44895</v>
      </c>
      <c r="G7" s="27" t="s">
        <v>62</v>
      </c>
      <c r="H7" s="26">
        <v>0</v>
      </c>
      <c r="I7" s="23" t="s">
        <v>154</v>
      </c>
      <c r="J7" s="27" t="s">
        <v>155</v>
      </c>
      <c r="K7" s="26">
        <v>0.5</v>
      </c>
      <c r="L7" s="34" t="s">
        <v>156</v>
      </c>
      <c r="M7" s="33" t="s">
        <v>157</v>
      </c>
      <c r="N7" s="26">
        <v>0.5</v>
      </c>
      <c r="O7" s="29" t="s">
        <v>158</v>
      </c>
      <c r="P7" s="5"/>
      <c r="Q7" s="6"/>
      <c r="R7" s="5"/>
    </row>
    <row r="8" spans="1:18" ht="75.75" customHeight="1">
      <c r="A8" s="231"/>
      <c r="B8" s="22">
        <v>44594</v>
      </c>
      <c r="C8" s="23" t="s">
        <v>159</v>
      </c>
      <c r="D8" s="23" t="s">
        <v>160</v>
      </c>
      <c r="E8" s="23" t="s">
        <v>161</v>
      </c>
      <c r="F8" s="32">
        <v>44895</v>
      </c>
      <c r="G8" s="27" t="s">
        <v>62</v>
      </c>
      <c r="H8" s="26">
        <v>0</v>
      </c>
      <c r="I8" s="33" t="s">
        <v>154</v>
      </c>
      <c r="J8" s="27" t="s">
        <v>162</v>
      </c>
      <c r="K8" s="26">
        <v>0</v>
      </c>
      <c r="L8" s="34" t="s">
        <v>163</v>
      </c>
      <c r="M8" s="35" t="s">
        <v>164</v>
      </c>
      <c r="N8" s="26">
        <v>1</v>
      </c>
      <c r="O8" s="23" t="s">
        <v>165</v>
      </c>
      <c r="P8" s="7"/>
      <c r="Q8" s="6"/>
      <c r="R8" s="8"/>
    </row>
    <row r="9" spans="1:18" ht="132">
      <c r="A9" s="216"/>
      <c r="B9" s="22">
        <v>44622</v>
      </c>
      <c r="C9" s="23" t="s">
        <v>166</v>
      </c>
      <c r="D9" s="23" t="s">
        <v>167</v>
      </c>
      <c r="E9" s="23" t="s">
        <v>168</v>
      </c>
      <c r="F9" s="32">
        <v>44895</v>
      </c>
      <c r="G9" s="27" t="s">
        <v>62</v>
      </c>
      <c r="H9" s="26">
        <v>0</v>
      </c>
      <c r="I9" s="33" t="s">
        <v>154</v>
      </c>
      <c r="J9" s="27" t="s">
        <v>169</v>
      </c>
      <c r="K9" s="26">
        <v>0</v>
      </c>
      <c r="L9" s="34" t="s">
        <v>170</v>
      </c>
      <c r="M9" s="29" t="s">
        <v>171</v>
      </c>
      <c r="N9" s="26">
        <v>1</v>
      </c>
      <c r="O9" s="23" t="s">
        <v>165</v>
      </c>
      <c r="P9" s="2"/>
      <c r="Q9" s="9"/>
      <c r="R9" s="2"/>
    </row>
    <row r="10" spans="1:18" ht="228">
      <c r="A10" s="224" t="s">
        <v>172</v>
      </c>
      <c r="B10" s="22">
        <v>44564</v>
      </c>
      <c r="C10" s="23" t="s">
        <v>173</v>
      </c>
      <c r="D10" s="23" t="s">
        <v>174</v>
      </c>
      <c r="E10" s="23" t="s">
        <v>175</v>
      </c>
      <c r="F10" s="23" t="s">
        <v>176</v>
      </c>
      <c r="G10" s="27" t="s">
        <v>62</v>
      </c>
      <c r="H10" s="26"/>
      <c r="I10" s="29" t="s">
        <v>177</v>
      </c>
      <c r="J10" s="27" t="s">
        <v>178</v>
      </c>
      <c r="K10" s="26">
        <v>0.5</v>
      </c>
      <c r="L10" s="34" t="s">
        <v>179</v>
      </c>
      <c r="M10" s="27" t="s">
        <v>180</v>
      </c>
      <c r="N10" s="26">
        <v>1</v>
      </c>
      <c r="O10" s="23" t="s">
        <v>165</v>
      </c>
      <c r="P10" s="10"/>
      <c r="Q10" s="6"/>
      <c r="R10" s="2"/>
    </row>
    <row r="11" spans="1:18" ht="48">
      <c r="A11" s="216"/>
      <c r="B11" s="22">
        <v>44595</v>
      </c>
      <c r="C11" s="23" t="s">
        <v>181</v>
      </c>
      <c r="D11" s="23" t="s">
        <v>182</v>
      </c>
      <c r="E11" s="23" t="s">
        <v>145</v>
      </c>
      <c r="F11" s="24">
        <v>44681</v>
      </c>
      <c r="G11" s="27" t="s">
        <v>183</v>
      </c>
      <c r="H11" s="26">
        <v>1</v>
      </c>
      <c r="I11" s="29" t="s">
        <v>184</v>
      </c>
      <c r="J11" s="27"/>
      <c r="K11" s="26">
        <v>1</v>
      </c>
      <c r="L11" s="28" t="s">
        <v>30</v>
      </c>
      <c r="M11" s="41"/>
      <c r="N11" s="26">
        <v>1</v>
      </c>
      <c r="O11" s="29" t="s">
        <v>30</v>
      </c>
      <c r="P11" s="10"/>
      <c r="Q11" s="6"/>
      <c r="R11" s="5"/>
    </row>
    <row r="12" spans="1:18" ht="96">
      <c r="A12" s="23" t="s">
        <v>185</v>
      </c>
      <c r="B12" s="22">
        <v>44565</v>
      </c>
      <c r="C12" s="23" t="s">
        <v>186</v>
      </c>
      <c r="D12" s="23" t="s">
        <v>187</v>
      </c>
      <c r="E12" s="23" t="s">
        <v>145</v>
      </c>
      <c r="F12" s="32">
        <v>44895</v>
      </c>
      <c r="G12" s="27" t="s">
        <v>62</v>
      </c>
      <c r="H12" s="26">
        <v>0</v>
      </c>
      <c r="I12" s="33" t="s">
        <v>154</v>
      </c>
      <c r="J12" s="27" t="s">
        <v>188</v>
      </c>
      <c r="K12" s="26">
        <v>0.5</v>
      </c>
      <c r="L12" s="36" t="s">
        <v>189</v>
      </c>
      <c r="M12" s="27" t="s">
        <v>190</v>
      </c>
      <c r="N12" s="26">
        <v>1</v>
      </c>
      <c r="O12" s="29" t="s">
        <v>165</v>
      </c>
      <c r="P12" s="5"/>
      <c r="Q12" s="6"/>
      <c r="R12" s="5"/>
    </row>
    <row r="13" spans="1:18" ht="96">
      <c r="A13" s="224" t="s">
        <v>191</v>
      </c>
      <c r="B13" s="22">
        <v>44566</v>
      </c>
      <c r="C13" s="23" t="s">
        <v>192</v>
      </c>
      <c r="D13" s="23" t="s">
        <v>193</v>
      </c>
      <c r="E13" s="23" t="s">
        <v>145</v>
      </c>
      <c r="F13" s="32">
        <v>44895</v>
      </c>
      <c r="G13" s="27" t="s">
        <v>62</v>
      </c>
      <c r="H13" s="26"/>
      <c r="I13" s="33" t="s">
        <v>177</v>
      </c>
      <c r="J13" s="27" t="s">
        <v>194</v>
      </c>
      <c r="K13" s="26">
        <v>0</v>
      </c>
      <c r="L13" s="34" t="s">
        <v>195</v>
      </c>
      <c r="M13" s="29" t="s">
        <v>196</v>
      </c>
      <c r="N13" s="30">
        <v>1</v>
      </c>
      <c r="O13" s="29" t="s">
        <v>165</v>
      </c>
      <c r="P13" s="2"/>
    </row>
    <row r="14" spans="1:18" ht="84">
      <c r="A14" s="216"/>
      <c r="B14" s="22">
        <v>44597</v>
      </c>
      <c r="C14" s="23" t="s">
        <v>197</v>
      </c>
      <c r="D14" s="23">
        <v>20</v>
      </c>
      <c r="E14" s="23" t="s">
        <v>145</v>
      </c>
      <c r="F14" s="23" t="s">
        <v>198</v>
      </c>
      <c r="G14" s="27" t="s">
        <v>62</v>
      </c>
      <c r="H14" s="26"/>
      <c r="I14" s="33" t="s">
        <v>199</v>
      </c>
      <c r="J14" s="27" t="s">
        <v>200</v>
      </c>
      <c r="K14" s="26">
        <v>0.5</v>
      </c>
      <c r="L14" s="36" t="s">
        <v>201</v>
      </c>
      <c r="M14" s="29" t="s">
        <v>202</v>
      </c>
      <c r="N14" s="37">
        <v>1</v>
      </c>
      <c r="O14" s="29" t="s">
        <v>165</v>
      </c>
      <c r="P14" s="2"/>
    </row>
    <row r="17" spans="12:16" ht="15" customHeight="1">
      <c r="L17" s="2"/>
      <c r="M17" s="11"/>
      <c r="N17" s="11"/>
      <c r="O17" s="11"/>
      <c r="P17" s="2"/>
    </row>
    <row r="18" spans="12:16" ht="15" customHeight="1">
      <c r="L18" s="2"/>
      <c r="M18" s="11"/>
      <c r="N18" s="11"/>
      <c r="O18" s="11"/>
      <c r="P18" s="2"/>
    </row>
    <row r="19" spans="12:16" ht="15" customHeight="1">
      <c r="L19" s="2"/>
      <c r="M19" s="11"/>
      <c r="N19" s="11"/>
      <c r="O19" s="11"/>
      <c r="P19" s="2"/>
    </row>
    <row r="20" spans="12:16" ht="15" customHeight="1">
      <c r="L20" s="2"/>
      <c r="M20" s="11"/>
      <c r="N20" s="11"/>
      <c r="O20" s="11"/>
      <c r="P20" s="2"/>
    </row>
    <row r="21" spans="12:16" ht="15" customHeight="1">
      <c r="L21" s="2"/>
      <c r="M21" s="11"/>
      <c r="N21" s="11"/>
      <c r="O21" s="11"/>
      <c r="P21" s="2"/>
    </row>
    <row r="22" spans="12:16" ht="15" customHeight="1">
      <c r="L22" s="2"/>
      <c r="M22" s="11"/>
      <c r="N22" s="11"/>
      <c r="O22" s="11"/>
      <c r="P22" s="2"/>
    </row>
    <row r="23" spans="12:16" ht="15" customHeight="1">
      <c r="L23" s="2"/>
      <c r="M23" s="11"/>
      <c r="N23" s="11"/>
      <c r="O23" s="11"/>
      <c r="P23" s="2"/>
    </row>
    <row r="24" spans="12:16" ht="15" customHeight="1">
      <c r="L24" s="2"/>
      <c r="M24" s="11"/>
      <c r="N24" s="11"/>
      <c r="O24" s="11"/>
      <c r="P24" s="2"/>
    </row>
    <row r="25" spans="12:16" ht="15" customHeight="1">
      <c r="L25" s="2"/>
      <c r="M25" s="11"/>
      <c r="N25" s="11"/>
      <c r="O25" s="11"/>
      <c r="P25" s="2"/>
    </row>
    <row r="26" spans="12:16" ht="15" customHeight="1">
      <c r="L26" s="2"/>
      <c r="M26" s="11"/>
      <c r="N26" s="11"/>
      <c r="O26" s="11"/>
      <c r="P26" s="2"/>
    </row>
    <row r="27" spans="12:16" ht="15" customHeight="1">
      <c r="L27" s="2"/>
      <c r="M27" s="11"/>
      <c r="N27" s="11"/>
      <c r="O27" s="11"/>
      <c r="P27" s="2"/>
    </row>
    <row r="28" spans="12:16" ht="15" customHeight="1">
      <c r="L28" s="2"/>
      <c r="M28" s="11"/>
      <c r="N28" s="11"/>
      <c r="O28" s="11"/>
      <c r="P28" s="2"/>
    </row>
    <row r="29" spans="12:16" ht="15" customHeight="1">
      <c r="L29" s="2"/>
      <c r="M29" s="11"/>
      <c r="N29" s="11"/>
      <c r="O29" s="11"/>
      <c r="P29" s="2"/>
    </row>
    <row r="30" spans="12:16" ht="15" customHeight="1">
      <c r="L30" s="2"/>
      <c r="M30" s="11"/>
      <c r="N30" s="11"/>
      <c r="O30" s="11"/>
      <c r="P30" s="2"/>
    </row>
    <row r="31" spans="12:16" ht="15" customHeight="1">
      <c r="L31" s="2"/>
      <c r="M31" s="11"/>
      <c r="N31" s="11"/>
      <c r="O31" s="11"/>
      <c r="P31" s="2"/>
    </row>
    <row r="32" spans="12:16" ht="15" customHeight="1">
      <c r="L32" s="2"/>
      <c r="M32" s="11"/>
      <c r="N32" s="11"/>
      <c r="O32" s="11"/>
      <c r="P32" s="2"/>
    </row>
    <row r="35" spans="12:12" ht="15" customHeight="1">
      <c r="L35" s="2"/>
    </row>
    <row r="36" spans="12:12" ht="15" customHeight="1">
      <c r="L36" s="2"/>
    </row>
    <row r="37" spans="12:12" ht="15" customHeight="1">
      <c r="L37" s="2"/>
    </row>
    <row r="38" spans="12:12" ht="15" customHeight="1">
      <c r="L38" s="2"/>
    </row>
    <row r="39" spans="12:12" ht="15" customHeight="1">
      <c r="L39" s="2"/>
    </row>
    <row r="40" spans="12:12" ht="15" customHeight="1">
      <c r="L40" s="2"/>
    </row>
    <row r="41" spans="12:12" ht="15" customHeight="1">
      <c r="L41" s="2"/>
    </row>
    <row r="42" spans="12:12" ht="15" customHeight="1">
      <c r="L42" s="2"/>
    </row>
    <row r="43" spans="12:12" ht="15" customHeight="1">
      <c r="L43" s="2"/>
    </row>
    <row r="44" spans="12:12" ht="15" customHeight="1">
      <c r="L44" s="2"/>
    </row>
    <row r="45" spans="12:12" ht="15" customHeight="1">
      <c r="L45" s="2"/>
    </row>
    <row r="46" spans="12:12" ht="15" customHeight="1">
      <c r="L46" s="2"/>
    </row>
    <row r="47" spans="12:12" ht="15" customHeight="1">
      <c r="L47" s="2"/>
    </row>
    <row r="48" spans="12:12" ht="15" customHeight="1">
      <c r="L48" s="2"/>
    </row>
    <row r="49" spans="12:12" ht="15" customHeight="1">
      <c r="L49" s="2"/>
    </row>
    <row r="50" spans="12:12" ht="15" customHeight="1">
      <c r="L50" s="2"/>
    </row>
    <row r="51" spans="12:12" ht="15" customHeight="1">
      <c r="L51" s="2"/>
    </row>
    <row r="52" spans="12:12" ht="15" customHeight="1">
      <c r="L52" s="2"/>
    </row>
    <row r="53" spans="12:12" ht="15" customHeight="1">
      <c r="L53" s="2"/>
    </row>
    <row r="54" spans="12:12" ht="15" customHeight="1">
      <c r="L54" s="2"/>
    </row>
    <row r="55" spans="12:12" ht="15" customHeight="1">
      <c r="L55" s="2"/>
    </row>
    <row r="56" spans="12:12" ht="15" customHeight="1">
      <c r="L56" s="2"/>
    </row>
    <row r="57" spans="12:12" ht="15" customHeight="1">
      <c r="L57" s="2"/>
    </row>
    <row r="58" spans="12:12" ht="15" customHeight="1">
      <c r="L58" s="2"/>
    </row>
    <row r="59" spans="12:12" ht="15" customHeight="1">
      <c r="L59" s="2"/>
    </row>
    <row r="60" spans="12:12" ht="15" customHeight="1">
      <c r="L60" s="2"/>
    </row>
    <row r="61" spans="12:12" ht="15" customHeight="1">
      <c r="L61" s="2"/>
    </row>
    <row r="62" spans="12:12" ht="15" customHeight="1">
      <c r="L62" s="2"/>
    </row>
    <row r="63" spans="12:12" ht="15" customHeight="1">
      <c r="L63" s="2"/>
    </row>
    <row r="64" spans="12:12" ht="15" customHeight="1">
      <c r="L64" s="2"/>
    </row>
    <row r="65" spans="12:12" ht="15" customHeight="1">
      <c r="L65" s="2"/>
    </row>
    <row r="66" spans="12:12" ht="15" customHeight="1">
      <c r="L66" s="2"/>
    </row>
    <row r="67" spans="12:12" ht="15" customHeight="1">
      <c r="L67" s="2"/>
    </row>
    <row r="68" spans="12:12" ht="15" customHeight="1">
      <c r="L68" s="2"/>
    </row>
    <row r="69" spans="12:12" ht="15" customHeight="1">
      <c r="L69" s="2"/>
    </row>
    <row r="70" spans="12:12" ht="15" customHeight="1">
      <c r="L70" s="2"/>
    </row>
    <row r="71" spans="12:12" ht="15" customHeight="1">
      <c r="L71" s="2"/>
    </row>
    <row r="72" spans="12:12" ht="15" customHeight="1">
      <c r="L72" s="2"/>
    </row>
    <row r="73" spans="12:12" ht="15" customHeight="1">
      <c r="L73" s="2"/>
    </row>
    <row r="74" spans="12:12" ht="15" customHeight="1">
      <c r="L74" s="2"/>
    </row>
    <row r="75" spans="12:12" ht="15" customHeight="1">
      <c r="L75" s="2"/>
    </row>
    <row r="76" spans="12:12" ht="15" customHeight="1">
      <c r="L76" s="2"/>
    </row>
    <row r="77" spans="12:12" ht="15" customHeight="1">
      <c r="L77" s="2"/>
    </row>
    <row r="78" spans="12:12" ht="15" customHeight="1">
      <c r="L78" s="2"/>
    </row>
    <row r="79" spans="12:12" ht="15" customHeight="1">
      <c r="L79" s="2"/>
    </row>
    <row r="80" spans="12:12" ht="15" customHeight="1">
      <c r="L80" s="2"/>
    </row>
    <row r="81" spans="12:12" ht="15" customHeight="1">
      <c r="L81" s="2"/>
    </row>
    <row r="82" spans="12:12" ht="15" customHeight="1">
      <c r="L82" s="2"/>
    </row>
    <row r="83" spans="12:12" ht="15" customHeight="1">
      <c r="L83" s="2"/>
    </row>
    <row r="84" spans="12:12" ht="15" customHeight="1">
      <c r="L84" s="2"/>
    </row>
    <row r="85" spans="12:12" ht="15" customHeight="1">
      <c r="L85" s="2"/>
    </row>
    <row r="86" spans="12:12" ht="15" customHeight="1">
      <c r="L86" s="2"/>
    </row>
    <row r="87" spans="12:12" ht="15" customHeight="1">
      <c r="L87" s="2"/>
    </row>
    <row r="88" spans="12:12" ht="15" customHeight="1">
      <c r="L88" s="2"/>
    </row>
    <row r="89" spans="12:12" ht="15" customHeight="1">
      <c r="L89" s="2"/>
    </row>
    <row r="90" spans="12:12" ht="15" customHeight="1">
      <c r="L90" s="2"/>
    </row>
    <row r="91" spans="12:12" ht="15" customHeight="1">
      <c r="L91" s="2"/>
    </row>
    <row r="92" spans="12:12" ht="15" customHeight="1">
      <c r="L92" s="2"/>
    </row>
    <row r="93" spans="12:12" ht="15" customHeight="1">
      <c r="L93" s="2"/>
    </row>
    <row r="94" spans="12:12" ht="15" customHeight="1">
      <c r="L94" s="2"/>
    </row>
    <row r="95" spans="12:12" ht="15" customHeight="1">
      <c r="L95" s="2"/>
    </row>
    <row r="96" spans="12:12" ht="15" customHeight="1">
      <c r="L96" s="2"/>
    </row>
    <row r="97" spans="12:12" ht="15" customHeight="1">
      <c r="L97" s="2"/>
    </row>
    <row r="98" spans="12:12" ht="15" customHeight="1">
      <c r="L98" s="2"/>
    </row>
    <row r="99" spans="12:12" ht="15" customHeight="1">
      <c r="L99" s="2"/>
    </row>
    <row r="100" spans="12:12" ht="15" customHeight="1">
      <c r="L100" s="2"/>
    </row>
    <row r="101" spans="12:12" ht="15" customHeight="1">
      <c r="L101" s="2"/>
    </row>
    <row r="102" spans="12:12" ht="15" customHeight="1">
      <c r="L102" s="2"/>
    </row>
    <row r="103" spans="12:12" ht="15" customHeight="1">
      <c r="L103" s="2"/>
    </row>
    <row r="104" spans="12:12" ht="15" customHeight="1">
      <c r="L104" s="2"/>
    </row>
    <row r="105" spans="12:12" ht="15" customHeight="1">
      <c r="L105" s="2"/>
    </row>
    <row r="106" spans="12:12" ht="15" customHeight="1">
      <c r="L106" s="2"/>
    </row>
    <row r="107" spans="12:12" ht="15" customHeight="1">
      <c r="L107" s="2"/>
    </row>
    <row r="108" spans="12:12" ht="15" customHeight="1">
      <c r="L108" s="2"/>
    </row>
    <row r="109" spans="12:12" ht="15" customHeight="1">
      <c r="L109" s="2"/>
    </row>
    <row r="110" spans="12:12" ht="15" customHeight="1">
      <c r="L110" s="2"/>
    </row>
    <row r="111" spans="12:12" ht="15" customHeight="1">
      <c r="L111" s="2"/>
    </row>
    <row r="112" spans="12:12" ht="15" customHeight="1">
      <c r="L112" s="2"/>
    </row>
    <row r="113" spans="12:12" ht="15" customHeight="1">
      <c r="L113" s="2"/>
    </row>
    <row r="114" spans="12:12" ht="15" customHeight="1">
      <c r="L114" s="2"/>
    </row>
    <row r="115" spans="12:12" ht="15" customHeight="1">
      <c r="L115" s="2"/>
    </row>
    <row r="116" spans="12:12" ht="15" customHeight="1">
      <c r="L116" s="2"/>
    </row>
    <row r="117" spans="12:12" ht="15" customHeight="1">
      <c r="L117" s="2"/>
    </row>
    <row r="118" spans="12:12" ht="15" customHeight="1">
      <c r="L118" s="2"/>
    </row>
    <row r="119" spans="12:12" ht="15" customHeight="1">
      <c r="L119" s="2"/>
    </row>
    <row r="120" spans="12:12" ht="15" customHeight="1">
      <c r="L120" s="2"/>
    </row>
    <row r="121" spans="12:12" ht="15" customHeight="1">
      <c r="L121" s="2"/>
    </row>
    <row r="122" spans="12:12" ht="15" customHeight="1">
      <c r="L122" s="2"/>
    </row>
    <row r="123" spans="12:12" ht="15" customHeight="1">
      <c r="L123" s="2"/>
    </row>
    <row r="124" spans="12:12" ht="15" customHeight="1">
      <c r="L124" s="2"/>
    </row>
    <row r="125" spans="12:12" ht="15" customHeight="1">
      <c r="L125" s="2"/>
    </row>
    <row r="126" spans="12:12" ht="15" customHeight="1">
      <c r="L126" s="2"/>
    </row>
    <row r="127" spans="12:12" ht="15" customHeight="1">
      <c r="L127" s="2"/>
    </row>
    <row r="128" spans="12:12" ht="15" customHeight="1">
      <c r="L128" s="2"/>
    </row>
    <row r="129" spans="12:12" ht="15" customHeight="1">
      <c r="L129" s="2"/>
    </row>
    <row r="130" spans="12:12" ht="15" customHeight="1">
      <c r="L130" s="2"/>
    </row>
    <row r="131" spans="12:12" ht="15" customHeight="1">
      <c r="L131" s="2"/>
    </row>
    <row r="132" spans="12:12" ht="15" customHeight="1">
      <c r="L132" s="2"/>
    </row>
    <row r="133" spans="12:12" ht="15" customHeight="1">
      <c r="L133" s="2"/>
    </row>
    <row r="134" spans="12:12" ht="15" customHeight="1">
      <c r="L134" s="2"/>
    </row>
    <row r="135" spans="12:12" ht="15" customHeight="1">
      <c r="L135" s="2"/>
    </row>
    <row r="136" spans="12:12" ht="15" customHeight="1">
      <c r="L136" s="2"/>
    </row>
    <row r="137" spans="12:12" ht="15" customHeight="1">
      <c r="L137" s="2"/>
    </row>
    <row r="138" spans="12:12" ht="15" customHeight="1">
      <c r="L138" s="2"/>
    </row>
    <row r="139" spans="12:12" ht="15" customHeight="1">
      <c r="L139" s="2"/>
    </row>
    <row r="140" spans="12:12" ht="15" customHeight="1">
      <c r="L140" s="2"/>
    </row>
    <row r="141" spans="12:12" ht="15" customHeight="1">
      <c r="L141" s="2"/>
    </row>
    <row r="142" spans="12:12" ht="15" customHeight="1">
      <c r="L142" s="2"/>
    </row>
    <row r="143" spans="12:12" ht="15" customHeight="1">
      <c r="L143" s="2"/>
    </row>
    <row r="144" spans="12:12" ht="15" customHeight="1">
      <c r="L144" s="2"/>
    </row>
    <row r="145" spans="12:12" ht="15" customHeight="1">
      <c r="L145" s="2"/>
    </row>
    <row r="146" spans="12:12" ht="15" customHeight="1">
      <c r="L146" s="2"/>
    </row>
    <row r="147" spans="12:12" ht="15" customHeight="1">
      <c r="L147" s="2"/>
    </row>
    <row r="148" spans="12:12" ht="15" customHeight="1">
      <c r="L148" s="2"/>
    </row>
    <row r="149" spans="12:12" ht="15" customHeight="1">
      <c r="L149" s="2"/>
    </row>
    <row r="150" spans="12:12" ht="15" customHeight="1">
      <c r="L150" s="2"/>
    </row>
    <row r="151" spans="12:12" ht="15" customHeight="1">
      <c r="L151" s="2"/>
    </row>
    <row r="152" spans="12:12" ht="15" customHeight="1">
      <c r="L152" s="2"/>
    </row>
    <row r="153" spans="12:12" ht="15" customHeight="1">
      <c r="L153" s="2"/>
    </row>
    <row r="154" spans="12:12" ht="15" customHeight="1">
      <c r="L154" s="2"/>
    </row>
    <row r="155" spans="12:12" ht="15" customHeight="1">
      <c r="L155" s="2"/>
    </row>
    <row r="156" spans="12:12" ht="15" customHeight="1">
      <c r="L156" s="2"/>
    </row>
    <row r="157" spans="12:12" ht="15" customHeight="1">
      <c r="L157" s="2"/>
    </row>
    <row r="158" spans="12:12" ht="15" customHeight="1">
      <c r="L158" s="2"/>
    </row>
    <row r="159" spans="12:12" ht="15" customHeight="1">
      <c r="L159" s="2"/>
    </row>
    <row r="160" spans="12:12" ht="15" customHeight="1">
      <c r="L160" s="2"/>
    </row>
    <row r="161" spans="12:12" ht="15" customHeight="1">
      <c r="L161" s="2"/>
    </row>
    <row r="162" spans="12:12" ht="15" customHeight="1">
      <c r="L162" s="2"/>
    </row>
    <row r="163" spans="12:12" ht="15" customHeight="1">
      <c r="L163" s="2"/>
    </row>
    <row r="164" spans="12:12" ht="15" customHeight="1">
      <c r="L164" s="2"/>
    </row>
    <row r="165" spans="12:12" ht="15" customHeight="1">
      <c r="L165" s="2"/>
    </row>
    <row r="166" spans="12:12" ht="15" customHeight="1">
      <c r="L166" s="2"/>
    </row>
    <row r="167" spans="12:12" ht="15" customHeight="1">
      <c r="L167" s="2"/>
    </row>
    <row r="168" spans="12:12" ht="15" customHeight="1">
      <c r="L168" s="2"/>
    </row>
    <row r="169" spans="12:12" ht="15" customHeight="1">
      <c r="L169" s="2"/>
    </row>
    <row r="170" spans="12:12" ht="15" customHeight="1">
      <c r="L170" s="2"/>
    </row>
    <row r="171" spans="12:12" ht="15" customHeight="1">
      <c r="L171" s="2"/>
    </row>
    <row r="172" spans="12:12" ht="15" customHeight="1">
      <c r="L172" s="2"/>
    </row>
    <row r="173" spans="12:12" ht="15" customHeight="1">
      <c r="L173" s="2"/>
    </row>
    <row r="174" spans="12:12" ht="15" customHeight="1">
      <c r="L174" s="2"/>
    </row>
    <row r="175" spans="12:12" ht="15" customHeight="1">
      <c r="L175" s="2"/>
    </row>
    <row r="176" spans="12:12" ht="15" customHeight="1">
      <c r="L176" s="2"/>
    </row>
    <row r="177" spans="12:12" ht="15" customHeight="1">
      <c r="L177" s="2"/>
    </row>
    <row r="178" spans="12:12" ht="15" customHeight="1">
      <c r="L178" s="2"/>
    </row>
    <row r="179" spans="12:12" ht="15" customHeight="1">
      <c r="L179" s="2"/>
    </row>
    <row r="180" spans="12:12" ht="15" customHeight="1">
      <c r="L180" s="2"/>
    </row>
    <row r="181" spans="12:12" ht="15" customHeight="1">
      <c r="L181" s="2"/>
    </row>
    <row r="182" spans="12:12" ht="15" customHeight="1">
      <c r="L182" s="2"/>
    </row>
    <row r="183" spans="12:12" ht="15" customHeight="1">
      <c r="L183" s="2"/>
    </row>
    <row r="184" spans="12:12" ht="15" customHeight="1">
      <c r="L184" s="2"/>
    </row>
    <row r="185" spans="12:12" ht="15" customHeight="1">
      <c r="L185" s="2"/>
    </row>
    <row r="186" spans="12:12" ht="15" customHeight="1">
      <c r="L186" s="2"/>
    </row>
    <row r="187" spans="12:12" ht="15" customHeight="1">
      <c r="L187" s="2"/>
    </row>
    <row r="188" spans="12:12" ht="15" customHeight="1">
      <c r="L188" s="2"/>
    </row>
    <row r="189" spans="12:12" ht="15" customHeight="1">
      <c r="L189" s="2"/>
    </row>
    <row r="190" spans="12:12" ht="15" customHeight="1">
      <c r="L190" s="2"/>
    </row>
    <row r="191" spans="12:12" ht="15" customHeight="1">
      <c r="L191" s="2"/>
    </row>
    <row r="192" spans="12:12" ht="15" customHeight="1">
      <c r="L192" s="2"/>
    </row>
    <row r="193" spans="12:12" ht="15" customHeight="1">
      <c r="L193" s="2"/>
    </row>
    <row r="194" spans="12:12" ht="15" customHeight="1">
      <c r="L194" s="2"/>
    </row>
    <row r="195" spans="12:12" ht="15" customHeight="1">
      <c r="L195" s="2"/>
    </row>
    <row r="196" spans="12:12" ht="15" customHeight="1">
      <c r="L196" s="2"/>
    </row>
    <row r="197" spans="12:12" ht="15" customHeight="1">
      <c r="L197" s="2"/>
    </row>
    <row r="198" spans="12:12" ht="15" customHeight="1">
      <c r="L198" s="2"/>
    </row>
    <row r="199" spans="12:12" ht="15" customHeight="1">
      <c r="L199" s="2"/>
    </row>
    <row r="200" spans="12:12" ht="15" customHeight="1">
      <c r="L200" s="2"/>
    </row>
    <row r="201" spans="12:12" ht="15" customHeight="1">
      <c r="L201" s="2"/>
    </row>
    <row r="202" spans="12:12" ht="15" customHeight="1">
      <c r="L202" s="2"/>
    </row>
    <row r="203" spans="12:12" ht="15" customHeight="1">
      <c r="L203" s="2"/>
    </row>
    <row r="204" spans="12:12" ht="15" customHeight="1">
      <c r="L204" s="2"/>
    </row>
    <row r="205" spans="12:12" ht="15" customHeight="1">
      <c r="L205" s="2"/>
    </row>
    <row r="206" spans="12:12" ht="15" customHeight="1">
      <c r="L206" s="2"/>
    </row>
    <row r="207" spans="12:12" ht="15" customHeight="1">
      <c r="L207" s="2"/>
    </row>
    <row r="208" spans="12:12" ht="15" customHeight="1">
      <c r="L208" s="2"/>
    </row>
    <row r="209" spans="12:12" ht="15" customHeight="1">
      <c r="L209" s="2"/>
    </row>
    <row r="210" spans="12:12" ht="15" customHeight="1">
      <c r="L210" s="2"/>
    </row>
    <row r="211" spans="12:12" ht="15" customHeight="1">
      <c r="L211" s="2"/>
    </row>
    <row r="212" spans="12:12" ht="15" customHeight="1">
      <c r="L212" s="2"/>
    </row>
    <row r="213" spans="12:12" ht="15" customHeight="1">
      <c r="L213" s="2"/>
    </row>
    <row r="214" spans="12:12" ht="15" customHeight="1">
      <c r="L214" s="2"/>
    </row>
    <row r="215" spans="12:12" ht="15" customHeight="1">
      <c r="L215" s="2"/>
    </row>
    <row r="216" spans="12:12" ht="15" customHeight="1">
      <c r="L216" s="2"/>
    </row>
    <row r="217" spans="12:12" ht="15" customHeight="1">
      <c r="L217" s="2"/>
    </row>
    <row r="218" spans="12:12" ht="15" customHeight="1">
      <c r="L218" s="2"/>
    </row>
    <row r="219" spans="12:12" ht="15" customHeight="1">
      <c r="L219" s="2"/>
    </row>
    <row r="220" spans="12:12" ht="15" customHeight="1">
      <c r="L220" s="2"/>
    </row>
    <row r="221" spans="12:12" ht="15" customHeight="1">
      <c r="L221" s="2"/>
    </row>
    <row r="222" spans="12:12" ht="15" customHeight="1">
      <c r="L222" s="2"/>
    </row>
    <row r="223" spans="12:12" ht="15" customHeight="1">
      <c r="L223" s="2"/>
    </row>
    <row r="224" spans="12:12" ht="15" customHeight="1">
      <c r="L224" s="2"/>
    </row>
    <row r="225" spans="12:12" ht="15" customHeight="1">
      <c r="L225" s="2"/>
    </row>
    <row r="226" spans="12:12" ht="15" customHeight="1">
      <c r="L226" s="2"/>
    </row>
    <row r="227" spans="12:12" ht="15" customHeight="1">
      <c r="L227" s="2"/>
    </row>
    <row r="228" spans="12:12" ht="15" customHeight="1">
      <c r="L228" s="2"/>
    </row>
    <row r="229" spans="12:12" ht="15" customHeight="1">
      <c r="L229" s="2"/>
    </row>
    <row r="230" spans="12:12" ht="15" customHeight="1">
      <c r="L230" s="2"/>
    </row>
    <row r="231" spans="12:12" ht="15" customHeight="1">
      <c r="L231" s="2"/>
    </row>
    <row r="232" spans="12:12" ht="15" customHeight="1">
      <c r="L232" s="2"/>
    </row>
    <row r="233" spans="12:12" ht="15" customHeight="1">
      <c r="L233" s="2"/>
    </row>
    <row r="234" spans="12:12" ht="15" customHeight="1">
      <c r="L234" s="2"/>
    </row>
    <row r="235" spans="12:12" ht="15" customHeight="1">
      <c r="L235" s="2"/>
    </row>
    <row r="236" spans="12:12" ht="15" customHeight="1">
      <c r="L236" s="2"/>
    </row>
    <row r="237" spans="12:12" ht="15" customHeight="1">
      <c r="L237" s="2"/>
    </row>
    <row r="238" spans="12:12" ht="15" customHeight="1">
      <c r="L238" s="2"/>
    </row>
    <row r="239" spans="12:12" ht="15" customHeight="1">
      <c r="L239" s="2"/>
    </row>
    <row r="240" spans="12:12" ht="15" customHeight="1">
      <c r="L240" s="2"/>
    </row>
    <row r="241" spans="12:12" ht="15" customHeight="1">
      <c r="L241" s="2"/>
    </row>
    <row r="242" spans="12:12" ht="15" customHeight="1">
      <c r="L242" s="2"/>
    </row>
    <row r="243" spans="12:12" ht="15" customHeight="1">
      <c r="L243" s="2"/>
    </row>
    <row r="244" spans="12:12" ht="15" customHeight="1">
      <c r="L244" s="2"/>
    </row>
    <row r="245" spans="12:12" ht="15" customHeight="1">
      <c r="L245" s="2"/>
    </row>
    <row r="246" spans="12:12" ht="15" customHeight="1">
      <c r="L246" s="2"/>
    </row>
    <row r="247" spans="12:12" ht="15" customHeight="1">
      <c r="L247" s="2"/>
    </row>
    <row r="248" spans="12:12" ht="15" customHeight="1">
      <c r="L248" s="2"/>
    </row>
    <row r="249" spans="12:12" ht="15" customHeight="1">
      <c r="L249" s="2"/>
    </row>
    <row r="250" spans="12:12" ht="15" customHeight="1">
      <c r="L250" s="2"/>
    </row>
    <row r="251" spans="12:12" ht="15" customHeight="1">
      <c r="L251" s="2"/>
    </row>
    <row r="252" spans="12:12" ht="15" customHeight="1">
      <c r="L252" s="2"/>
    </row>
    <row r="253" spans="12:12" ht="15" customHeight="1">
      <c r="L253" s="2"/>
    </row>
    <row r="254" spans="12:12" ht="15" customHeight="1">
      <c r="L254" s="2"/>
    </row>
    <row r="255" spans="12:12" ht="15" customHeight="1">
      <c r="L255" s="2"/>
    </row>
    <row r="256" spans="12:12" ht="15" customHeight="1">
      <c r="L256" s="2"/>
    </row>
    <row r="257" spans="12:12" ht="15" customHeight="1">
      <c r="L257" s="2"/>
    </row>
    <row r="258" spans="12:12" ht="15" customHeight="1">
      <c r="L258" s="2"/>
    </row>
    <row r="259" spans="12:12" ht="15" customHeight="1">
      <c r="L259" s="2"/>
    </row>
    <row r="260" spans="12:12" ht="15" customHeight="1">
      <c r="L260" s="2"/>
    </row>
    <row r="261" spans="12:12" ht="15" customHeight="1">
      <c r="L261" s="2"/>
    </row>
    <row r="262" spans="12:12" ht="15" customHeight="1">
      <c r="L262" s="2"/>
    </row>
    <row r="263" spans="12:12" ht="15" customHeight="1">
      <c r="L263" s="2"/>
    </row>
    <row r="264" spans="12:12" ht="15" customHeight="1">
      <c r="L264" s="2"/>
    </row>
    <row r="265" spans="12:12" ht="15" customHeight="1">
      <c r="L265" s="2"/>
    </row>
    <row r="266" spans="12:12" ht="15" customHeight="1">
      <c r="L266" s="2"/>
    </row>
    <row r="267" spans="12:12" ht="15" customHeight="1">
      <c r="L267" s="2"/>
    </row>
    <row r="268" spans="12:12" ht="15" customHeight="1">
      <c r="L268" s="2"/>
    </row>
    <row r="269" spans="12:12" ht="15" customHeight="1">
      <c r="L269" s="2"/>
    </row>
    <row r="270" spans="12:12" ht="15" customHeight="1">
      <c r="L270" s="2"/>
    </row>
    <row r="271" spans="12:12" ht="15" customHeight="1">
      <c r="L271" s="2"/>
    </row>
    <row r="272" spans="12:12" ht="15" customHeight="1">
      <c r="L272" s="2"/>
    </row>
    <row r="273" spans="12:12" ht="15" customHeight="1">
      <c r="L273" s="2"/>
    </row>
    <row r="274" spans="12:12" ht="15" customHeight="1">
      <c r="L274" s="2"/>
    </row>
    <row r="275" spans="12:12" ht="15" customHeight="1">
      <c r="L275" s="2"/>
    </row>
    <row r="276" spans="12:12" ht="15" customHeight="1">
      <c r="L276" s="2"/>
    </row>
    <row r="277" spans="12:12" ht="15" customHeight="1">
      <c r="L277" s="2"/>
    </row>
    <row r="278" spans="12:12" ht="15" customHeight="1">
      <c r="L278" s="2"/>
    </row>
    <row r="279" spans="12:12" ht="15" customHeight="1">
      <c r="L279" s="2"/>
    </row>
    <row r="280" spans="12:12" ht="15" customHeight="1">
      <c r="L280" s="2"/>
    </row>
    <row r="281" spans="12:12" ht="15" customHeight="1">
      <c r="L281" s="2"/>
    </row>
    <row r="282" spans="12:12" ht="15" customHeight="1">
      <c r="L282" s="2"/>
    </row>
    <row r="283" spans="12:12" ht="15" customHeight="1">
      <c r="L283" s="2"/>
    </row>
    <row r="284" spans="12:12" ht="15" customHeight="1">
      <c r="L284" s="2"/>
    </row>
    <row r="285" spans="12:12" ht="15" customHeight="1">
      <c r="L285" s="2"/>
    </row>
    <row r="286" spans="12:12" ht="15" customHeight="1">
      <c r="L286" s="2"/>
    </row>
    <row r="287" spans="12:12" ht="15" customHeight="1">
      <c r="L287" s="2"/>
    </row>
    <row r="288" spans="12:12" ht="15" customHeight="1">
      <c r="L288" s="2"/>
    </row>
    <row r="289" spans="12:12" ht="15" customHeight="1">
      <c r="L289" s="2"/>
    </row>
    <row r="290" spans="12:12" ht="15" customHeight="1">
      <c r="L290" s="2"/>
    </row>
    <row r="291" spans="12:12" ht="15" customHeight="1">
      <c r="L291" s="2"/>
    </row>
    <row r="292" spans="12:12" ht="15" customHeight="1">
      <c r="L292" s="2"/>
    </row>
    <row r="293" spans="12:12" ht="15" customHeight="1">
      <c r="L293" s="2"/>
    </row>
    <row r="294" spans="12:12" ht="15" customHeight="1">
      <c r="L294" s="2"/>
    </row>
    <row r="295" spans="12:12" ht="15" customHeight="1">
      <c r="L295" s="2"/>
    </row>
    <row r="296" spans="12:12" ht="15" customHeight="1">
      <c r="L296" s="2"/>
    </row>
    <row r="297" spans="12:12" ht="15" customHeight="1">
      <c r="L297" s="2"/>
    </row>
    <row r="298" spans="12:12" ht="15" customHeight="1">
      <c r="L298" s="2"/>
    </row>
    <row r="299" spans="12:12" ht="15" customHeight="1">
      <c r="L299" s="2"/>
    </row>
    <row r="300" spans="12:12" ht="15" customHeight="1">
      <c r="L300" s="2"/>
    </row>
    <row r="301" spans="12:12" ht="15" customHeight="1">
      <c r="L301" s="2"/>
    </row>
    <row r="302" spans="12:12" ht="15" customHeight="1">
      <c r="L302" s="2"/>
    </row>
    <row r="303" spans="12:12" ht="15" customHeight="1">
      <c r="L303" s="2"/>
    </row>
    <row r="304" spans="12:12" ht="15" customHeight="1">
      <c r="L304" s="2"/>
    </row>
    <row r="305" spans="12:12" ht="15" customHeight="1">
      <c r="L305" s="2"/>
    </row>
    <row r="306" spans="12:12" ht="15" customHeight="1">
      <c r="L306" s="2"/>
    </row>
    <row r="307" spans="12:12" ht="15" customHeight="1">
      <c r="L307" s="2"/>
    </row>
    <row r="308" spans="12:12" ht="15" customHeight="1">
      <c r="L308" s="2"/>
    </row>
    <row r="309" spans="12:12" ht="15" customHeight="1">
      <c r="L309" s="2"/>
    </row>
    <row r="310" spans="12:12" ht="15" customHeight="1">
      <c r="L310" s="2"/>
    </row>
    <row r="311" spans="12:12" ht="15" customHeight="1">
      <c r="L311" s="2"/>
    </row>
    <row r="312" spans="12:12" ht="15" customHeight="1">
      <c r="L312" s="2"/>
    </row>
    <row r="313" spans="12:12" ht="15" customHeight="1">
      <c r="L313" s="2"/>
    </row>
    <row r="314" spans="12:12" ht="15" customHeight="1">
      <c r="L314" s="2"/>
    </row>
    <row r="315" spans="12:12" ht="15" customHeight="1">
      <c r="L315" s="2"/>
    </row>
    <row r="316" spans="12:12" ht="15" customHeight="1">
      <c r="L316" s="2"/>
    </row>
    <row r="317" spans="12:12" ht="15" customHeight="1">
      <c r="L317" s="2"/>
    </row>
    <row r="318" spans="12:12" ht="15" customHeight="1">
      <c r="L318" s="2"/>
    </row>
    <row r="319" spans="12:12" ht="15" customHeight="1">
      <c r="L319" s="2"/>
    </row>
    <row r="320" spans="12:12" ht="15" customHeight="1">
      <c r="L320" s="2"/>
    </row>
    <row r="321" spans="12:12" ht="15" customHeight="1">
      <c r="L321" s="2"/>
    </row>
    <row r="322" spans="12:12" ht="15" customHeight="1">
      <c r="L322" s="2"/>
    </row>
    <row r="323" spans="12:12" ht="15" customHeight="1">
      <c r="L323" s="2"/>
    </row>
    <row r="324" spans="12:12" ht="15" customHeight="1">
      <c r="L324" s="2"/>
    </row>
    <row r="325" spans="12:12" ht="15" customHeight="1">
      <c r="L325" s="2"/>
    </row>
    <row r="326" spans="12:12" ht="15" customHeight="1">
      <c r="L326" s="2"/>
    </row>
    <row r="327" spans="12:12" ht="15" customHeight="1">
      <c r="L327" s="2"/>
    </row>
    <row r="328" spans="12:12" ht="15" customHeight="1">
      <c r="L328" s="2"/>
    </row>
    <row r="329" spans="12:12" ht="15" customHeight="1">
      <c r="L329" s="2"/>
    </row>
    <row r="330" spans="12:12" ht="15" customHeight="1">
      <c r="L330" s="2"/>
    </row>
    <row r="331" spans="12:12" ht="15" customHeight="1">
      <c r="L331" s="2"/>
    </row>
    <row r="332" spans="12:12" ht="15" customHeight="1">
      <c r="L332" s="2"/>
    </row>
    <row r="333" spans="12:12" ht="15" customHeight="1">
      <c r="L333" s="2"/>
    </row>
    <row r="334" spans="12:12" ht="15" customHeight="1">
      <c r="L334" s="2"/>
    </row>
    <row r="335" spans="12:12" ht="15" customHeight="1">
      <c r="L335" s="2"/>
    </row>
    <row r="336" spans="12:12" ht="15" customHeight="1">
      <c r="L336" s="2"/>
    </row>
    <row r="337" spans="12:12" ht="15" customHeight="1">
      <c r="L337" s="2"/>
    </row>
    <row r="338" spans="12:12" ht="15" customHeight="1">
      <c r="L338" s="2"/>
    </row>
    <row r="339" spans="12:12" ht="15" customHeight="1">
      <c r="L339" s="2"/>
    </row>
    <row r="340" spans="12:12" ht="15" customHeight="1">
      <c r="L340" s="2"/>
    </row>
    <row r="341" spans="12:12" ht="15" customHeight="1">
      <c r="L341" s="2"/>
    </row>
    <row r="342" spans="12:12" ht="15" customHeight="1">
      <c r="L342" s="2"/>
    </row>
    <row r="343" spans="12:12" ht="15" customHeight="1">
      <c r="L343" s="2"/>
    </row>
    <row r="344" spans="12:12" ht="15" customHeight="1">
      <c r="L344" s="2"/>
    </row>
    <row r="345" spans="12:12" ht="15" customHeight="1">
      <c r="L345" s="2"/>
    </row>
    <row r="346" spans="12:12" ht="15" customHeight="1">
      <c r="L346" s="2"/>
    </row>
    <row r="347" spans="12:12" ht="15" customHeight="1">
      <c r="L347" s="2"/>
    </row>
    <row r="348" spans="12:12" ht="15" customHeight="1">
      <c r="L348" s="2"/>
    </row>
    <row r="349" spans="12:12" ht="15" customHeight="1">
      <c r="L349" s="2"/>
    </row>
    <row r="350" spans="12:12" ht="15" customHeight="1">
      <c r="L350" s="2"/>
    </row>
    <row r="351" spans="12:12" ht="15" customHeight="1">
      <c r="L351" s="2"/>
    </row>
    <row r="352" spans="12:12" ht="15" customHeight="1">
      <c r="L352" s="2"/>
    </row>
    <row r="353" spans="12:12" ht="15" customHeight="1">
      <c r="L353" s="2"/>
    </row>
    <row r="354" spans="12:12" ht="15" customHeight="1">
      <c r="L354" s="2"/>
    </row>
    <row r="355" spans="12:12" ht="15" customHeight="1">
      <c r="L355" s="2"/>
    </row>
    <row r="356" spans="12:12" ht="15" customHeight="1">
      <c r="L356" s="2"/>
    </row>
    <row r="357" spans="12:12" ht="15" customHeight="1">
      <c r="L357" s="2"/>
    </row>
    <row r="358" spans="12:12" ht="15" customHeight="1">
      <c r="L358" s="2"/>
    </row>
    <row r="359" spans="12:12" ht="15" customHeight="1">
      <c r="L359" s="2"/>
    </row>
    <row r="360" spans="12:12" ht="15" customHeight="1">
      <c r="L360" s="2"/>
    </row>
    <row r="361" spans="12:12" ht="15" customHeight="1">
      <c r="L361" s="2"/>
    </row>
    <row r="362" spans="12:12" ht="15" customHeight="1">
      <c r="L362" s="2"/>
    </row>
    <row r="363" spans="12:12" ht="15" customHeight="1">
      <c r="L363" s="2"/>
    </row>
    <row r="364" spans="12:12" ht="15" customHeight="1">
      <c r="L364" s="2"/>
    </row>
    <row r="365" spans="12:12" ht="15" customHeight="1">
      <c r="L365" s="2"/>
    </row>
    <row r="366" spans="12:12" ht="15" customHeight="1">
      <c r="L366" s="2"/>
    </row>
    <row r="367" spans="12:12" ht="15" customHeight="1">
      <c r="L367" s="2"/>
    </row>
    <row r="368" spans="12:12" ht="15" customHeight="1">
      <c r="L368" s="2"/>
    </row>
    <row r="369" spans="12:12" ht="15" customHeight="1">
      <c r="L369" s="2"/>
    </row>
    <row r="370" spans="12:12" ht="15" customHeight="1">
      <c r="L370" s="2"/>
    </row>
    <row r="371" spans="12:12" ht="15" customHeight="1">
      <c r="L371" s="2"/>
    </row>
    <row r="372" spans="12:12" ht="15" customHeight="1">
      <c r="L372" s="2"/>
    </row>
    <row r="373" spans="12:12" ht="15" customHeight="1">
      <c r="L373" s="2"/>
    </row>
    <row r="374" spans="12:12" ht="15" customHeight="1">
      <c r="L374" s="2"/>
    </row>
    <row r="375" spans="12:12" ht="15" customHeight="1">
      <c r="L375" s="2"/>
    </row>
    <row r="376" spans="12:12" ht="15" customHeight="1">
      <c r="L376" s="2"/>
    </row>
    <row r="377" spans="12:12" ht="15" customHeight="1">
      <c r="L377" s="2"/>
    </row>
    <row r="378" spans="12:12" ht="15" customHeight="1">
      <c r="L378" s="2"/>
    </row>
    <row r="379" spans="12:12" ht="15" customHeight="1">
      <c r="L379" s="2"/>
    </row>
    <row r="380" spans="12:12" ht="15" customHeight="1">
      <c r="L380" s="2"/>
    </row>
    <row r="381" spans="12:12" ht="15" customHeight="1">
      <c r="L381" s="2"/>
    </row>
    <row r="382" spans="12:12" ht="15" customHeight="1">
      <c r="L382" s="2"/>
    </row>
    <row r="383" spans="12:12" ht="15" customHeight="1">
      <c r="L383" s="2"/>
    </row>
    <row r="384" spans="12:12" ht="15" customHeight="1">
      <c r="L384" s="2"/>
    </row>
    <row r="385" spans="12:12" ht="15" customHeight="1">
      <c r="L385" s="2"/>
    </row>
    <row r="386" spans="12:12" ht="15" customHeight="1">
      <c r="L386" s="2"/>
    </row>
    <row r="387" spans="12:12" ht="15" customHeight="1">
      <c r="L387" s="2"/>
    </row>
    <row r="388" spans="12:12" ht="15" customHeight="1">
      <c r="L388" s="2"/>
    </row>
    <row r="389" spans="12:12" ht="15" customHeight="1">
      <c r="L389" s="2"/>
    </row>
    <row r="390" spans="12:12" ht="15" customHeight="1">
      <c r="L390" s="2"/>
    </row>
    <row r="391" spans="12:12" ht="15" customHeight="1">
      <c r="L391" s="2"/>
    </row>
    <row r="392" spans="12:12" ht="15" customHeight="1">
      <c r="L392" s="2"/>
    </row>
    <row r="393" spans="12:12" ht="15" customHeight="1">
      <c r="L393" s="2"/>
    </row>
    <row r="394" spans="12:12" ht="15" customHeight="1">
      <c r="L394" s="2"/>
    </row>
    <row r="395" spans="12:12" ht="15" customHeight="1">
      <c r="L395" s="2"/>
    </row>
    <row r="396" spans="12:12" ht="15" customHeight="1">
      <c r="L396" s="2"/>
    </row>
    <row r="397" spans="12:12" ht="15" customHeight="1">
      <c r="L397" s="2"/>
    </row>
    <row r="398" spans="12:12" ht="15" customHeight="1">
      <c r="L398" s="2"/>
    </row>
    <row r="399" spans="12:12" ht="15" customHeight="1">
      <c r="L399" s="2"/>
    </row>
    <row r="400" spans="12:12" ht="15" customHeight="1">
      <c r="L400" s="2"/>
    </row>
    <row r="401" spans="12:12" ht="15" customHeight="1">
      <c r="L401" s="2"/>
    </row>
    <row r="402" spans="12:12" ht="15" customHeight="1">
      <c r="L402" s="2"/>
    </row>
    <row r="403" spans="12:12" ht="15" customHeight="1">
      <c r="L403" s="2"/>
    </row>
    <row r="404" spans="12:12" ht="15" customHeight="1">
      <c r="L404" s="2"/>
    </row>
    <row r="405" spans="12:12" ht="15" customHeight="1">
      <c r="L405" s="2"/>
    </row>
    <row r="406" spans="12:12" ht="15" customHeight="1">
      <c r="L406" s="2"/>
    </row>
    <row r="407" spans="12:12" ht="15" customHeight="1">
      <c r="L407" s="2"/>
    </row>
    <row r="408" spans="12:12" ht="15" customHeight="1">
      <c r="L408" s="2"/>
    </row>
    <row r="409" spans="12:12" ht="15" customHeight="1">
      <c r="L409" s="2"/>
    </row>
    <row r="410" spans="12:12" ht="15" customHeight="1">
      <c r="L410" s="2"/>
    </row>
    <row r="411" spans="12:12" ht="15" customHeight="1">
      <c r="L411" s="2"/>
    </row>
    <row r="412" spans="12:12" ht="15" customHeight="1">
      <c r="L412" s="2"/>
    </row>
    <row r="413" spans="12:12" ht="15" customHeight="1">
      <c r="L413" s="2"/>
    </row>
    <row r="414" spans="12:12" ht="15" customHeight="1">
      <c r="L414" s="2"/>
    </row>
    <row r="415" spans="12:12" ht="15" customHeight="1">
      <c r="L415" s="2"/>
    </row>
    <row r="416" spans="12:12" ht="15" customHeight="1">
      <c r="L416" s="2"/>
    </row>
    <row r="417" spans="12:12" ht="15" customHeight="1">
      <c r="L417" s="2"/>
    </row>
    <row r="418" spans="12:12" ht="15" customHeight="1">
      <c r="L418" s="2"/>
    </row>
    <row r="419" spans="12:12" ht="15" customHeight="1">
      <c r="L419" s="2"/>
    </row>
    <row r="420" spans="12:12" ht="15" customHeight="1">
      <c r="L420" s="2"/>
    </row>
    <row r="421" spans="12:12" ht="15" customHeight="1">
      <c r="L421" s="2"/>
    </row>
    <row r="422" spans="12:12" ht="15" customHeight="1">
      <c r="L422" s="2"/>
    </row>
    <row r="423" spans="12:12" ht="15" customHeight="1">
      <c r="L423" s="2"/>
    </row>
    <row r="424" spans="12:12" ht="15" customHeight="1">
      <c r="L424" s="2"/>
    </row>
    <row r="425" spans="12:12" ht="15" customHeight="1">
      <c r="L425" s="2"/>
    </row>
    <row r="426" spans="12:12" ht="15" customHeight="1">
      <c r="L426" s="2"/>
    </row>
    <row r="427" spans="12:12" ht="15" customHeight="1">
      <c r="L427" s="2"/>
    </row>
    <row r="428" spans="12:12" ht="15" customHeight="1">
      <c r="L428" s="2"/>
    </row>
    <row r="429" spans="12:12" ht="15" customHeight="1">
      <c r="L429" s="2"/>
    </row>
    <row r="430" spans="12:12" ht="15" customHeight="1">
      <c r="L430" s="2"/>
    </row>
    <row r="431" spans="12:12" ht="15" customHeight="1">
      <c r="L431" s="2"/>
    </row>
    <row r="432" spans="12:12" ht="15" customHeight="1">
      <c r="L432" s="2"/>
    </row>
    <row r="433" spans="12:12" ht="15" customHeight="1">
      <c r="L433" s="2"/>
    </row>
    <row r="434" spans="12:12" ht="15" customHeight="1">
      <c r="L434" s="2"/>
    </row>
    <row r="435" spans="12:12" ht="15" customHeight="1">
      <c r="L435" s="2"/>
    </row>
    <row r="436" spans="12:12" ht="15" customHeight="1">
      <c r="L436" s="2"/>
    </row>
    <row r="437" spans="12:12" ht="15" customHeight="1">
      <c r="L437" s="2"/>
    </row>
    <row r="438" spans="12:12" ht="15" customHeight="1">
      <c r="L438" s="2"/>
    </row>
    <row r="439" spans="12:12" ht="15" customHeight="1">
      <c r="L439" s="2"/>
    </row>
    <row r="440" spans="12:12" ht="15" customHeight="1">
      <c r="L440" s="2"/>
    </row>
    <row r="441" spans="12:12" ht="15" customHeight="1">
      <c r="L441" s="2"/>
    </row>
    <row r="442" spans="12:12" ht="15" customHeight="1">
      <c r="L442" s="2"/>
    </row>
    <row r="443" spans="12:12" ht="15" customHeight="1">
      <c r="L443" s="2"/>
    </row>
    <row r="444" spans="12:12" ht="15" customHeight="1">
      <c r="L444" s="2"/>
    </row>
    <row r="445" spans="12:12" ht="15" customHeight="1">
      <c r="L445" s="2"/>
    </row>
    <row r="446" spans="12:12" ht="15" customHeight="1">
      <c r="L446" s="2"/>
    </row>
    <row r="447" spans="12:12" ht="15" customHeight="1">
      <c r="L447" s="2"/>
    </row>
    <row r="448" spans="12:12" ht="15" customHeight="1">
      <c r="L448" s="2"/>
    </row>
    <row r="449" spans="12:12" ht="15" customHeight="1">
      <c r="L449" s="2"/>
    </row>
    <row r="450" spans="12:12" ht="15" customHeight="1">
      <c r="L450" s="2"/>
    </row>
    <row r="451" spans="12:12" ht="15" customHeight="1">
      <c r="L451" s="2"/>
    </row>
    <row r="452" spans="12:12" ht="15" customHeight="1">
      <c r="L452" s="2"/>
    </row>
    <row r="453" spans="12:12" ht="15" customHeight="1">
      <c r="L453" s="2"/>
    </row>
    <row r="454" spans="12:12" ht="15" customHeight="1">
      <c r="L454" s="2"/>
    </row>
    <row r="455" spans="12:12" ht="15" customHeight="1">
      <c r="L455" s="2"/>
    </row>
    <row r="456" spans="12:12" ht="15" customHeight="1">
      <c r="L456" s="2"/>
    </row>
    <row r="457" spans="12:12" ht="15" customHeight="1">
      <c r="L457" s="2"/>
    </row>
    <row r="458" spans="12:12" ht="15" customHeight="1">
      <c r="L458" s="2"/>
    </row>
    <row r="459" spans="12:12" ht="15" customHeight="1">
      <c r="L459" s="2"/>
    </row>
    <row r="460" spans="12:12" ht="15" customHeight="1">
      <c r="L460" s="2"/>
    </row>
    <row r="461" spans="12:12" ht="15" customHeight="1">
      <c r="L461" s="2"/>
    </row>
    <row r="462" spans="12:12" ht="15" customHeight="1">
      <c r="L462" s="2"/>
    </row>
    <row r="463" spans="12:12" ht="15" customHeight="1">
      <c r="L463" s="2"/>
    </row>
    <row r="464" spans="12:12" ht="15" customHeight="1">
      <c r="L464" s="2"/>
    </row>
    <row r="465" spans="12:12" ht="15" customHeight="1">
      <c r="L465" s="2"/>
    </row>
    <row r="466" spans="12:12" ht="15" customHeight="1">
      <c r="L466" s="2"/>
    </row>
    <row r="467" spans="12:12" ht="15" customHeight="1">
      <c r="L467" s="2"/>
    </row>
    <row r="468" spans="12:12" ht="15" customHeight="1">
      <c r="L468" s="2"/>
    </row>
    <row r="469" spans="12:12" ht="15" customHeight="1">
      <c r="L469" s="2"/>
    </row>
    <row r="470" spans="12:12" ht="15" customHeight="1">
      <c r="L470" s="2"/>
    </row>
    <row r="471" spans="12:12" ht="15" customHeight="1">
      <c r="L471" s="2"/>
    </row>
    <row r="472" spans="12:12" ht="15" customHeight="1">
      <c r="L472" s="2"/>
    </row>
    <row r="473" spans="12:12" ht="15" customHeight="1">
      <c r="L473" s="2"/>
    </row>
    <row r="474" spans="12:12" ht="15" customHeight="1">
      <c r="L474" s="2"/>
    </row>
    <row r="475" spans="12:12" ht="15" customHeight="1">
      <c r="L475" s="2"/>
    </row>
    <row r="476" spans="12:12" ht="15" customHeight="1">
      <c r="L476" s="2"/>
    </row>
    <row r="477" spans="12:12" ht="15" customHeight="1">
      <c r="L477" s="2"/>
    </row>
    <row r="478" spans="12:12" ht="15" customHeight="1">
      <c r="L478" s="2"/>
    </row>
    <row r="479" spans="12:12" ht="15" customHeight="1">
      <c r="L479" s="2"/>
    </row>
    <row r="480" spans="12:12" ht="15" customHeight="1">
      <c r="L480" s="2"/>
    </row>
    <row r="481" spans="12:12" ht="15" customHeight="1">
      <c r="L481" s="2"/>
    </row>
    <row r="482" spans="12:12" ht="15" customHeight="1">
      <c r="L482" s="2"/>
    </row>
    <row r="483" spans="12:12" ht="15" customHeight="1">
      <c r="L483" s="2"/>
    </row>
    <row r="484" spans="12:12" ht="15" customHeight="1">
      <c r="L484" s="2"/>
    </row>
    <row r="485" spans="12:12" ht="15" customHeight="1">
      <c r="L485" s="2"/>
    </row>
    <row r="486" spans="12:12" ht="15" customHeight="1">
      <c r="L486" s="2"/>
    </row>
    <row r="487" spans="12:12" ht="15" customHeight="1">
      <c r="L487" s="2"/>
    </row>
    <row r="488" spans="12:12" ht="15" customHeight="1">
      <c r="L488" s="2"/>
    </row>
    <row r="489" spans="12:12" ht="15" customHeight="1">
      <c r="L489" s="2"/>
    </row>
    <row r="490" spans="12:12" ht="15" customHeight="1">
      <c r="L490" s="2"/>
    </row>
    <row r="491" spans="12:12" ht="15" customHeight="1">
      <c r="L491" s="2"/>
    </row>
    <row r="492" spans="12:12" ht="15" customHeight="1">
      <c r="L492" s="2"/>
    </row>
    <row r="493" spans="12:12" ht="15" customHeight="1">
      <c r="L493" s="2"/>
    </row>
    <row r="494" spans="12:12" ht="15" customHeight="1">
      <c r="L494" s="2"/>
    </row>
    <row r="495" spans="12:12" ht="15" customHeight="1">
      <c r="L495" s="2"/>
    </row>
    <row r="496" spans="12:12" ht="15" customHeight="1">
      <c r="L496" s="2"/>
    </row>
    <row r="497" spans="12:12" ht="15" customHeight="1">
      <c r="L497" s="2"/>
    </row>
    <row r="498" spans="12:12" ht="15" customHeight="1">
      <c r="L498" s="2"/>
    </row>
    <row r="499" spans="12:12" ht="15" customHeight="1">
      <c r="L499" s="2"/>
    </row>
    <row r="500" spans="12:12" ht="15" customHeight="1">
      <c r="L500" s="2"/>
    </row>
    <row r="501" spans="12:12" ht="15" customHeight="1">
      <c r="L501" s="2"/>
    </row>
    <row r="502" spans="12:12" ht="15" customHeight="1">
      <c r="L502" s="2"/>
    </row>
    <row r="503" spans="12:12" ht="15" customHeight="1">
      <c r="L503" s="2"/>
    </row>
    <row r="504" spans="12:12" ht="15" customHeight="1">
      <c r="L504" s="2"/>
    </row>
    <row r="505" spans="12:12" ht="15" customHeight="1">
      <c r="L505" s="2"/>
    </row>
    <row r="506" spans="12:12" ht="15" customHeight="1">
      <c r="L506" s="2"/>
    </row>
    <row r="507" spans="12:12" ht="15" customHeight="1">
      <c r="L507" s="2"/>
    </row>
    <row r="508" spans="12:12" ht="15" customHeight="1">
      <c r="L508" s="2"/>
    </row>
    <row r="509" spans="12:12" ht="15" customHeight="1">
      <c r="L509" s="2"/>
    </row>
    <row r="510" spans="12:12" ht="15" customHeight="1">
      <c r="L510" s="2"/>
    </row>
    <row r="511" spans="12:12" ht="15" customHeight="1">
      <c r="L511" s="2"/>
    </row>
    <row r="512" spans="12:12" ht="15" customHeight="1">
      <c r="L512" s="2"/>
    </row>
    <row r="513" spans="12:12" ht="15" customHeight="1">
      <c r="L513" s="2"/>
    </row>
    <row r="514" spans="12:12" ht="15" customHeight="1">
      <c r="L514" s="2"/>
    </row>
    <row r="515" spans="12:12" ht="15" customHeight="1">
      <c r="L515" s="2"/>
    </row>
    <row r="516" spans="12:12" ht="15" customHeight="1">
      <c r="L516" s="2"/>
    </row>
    <row r="517" spans="12:12" ht="15" customHeight="1">
      <c r="L517" s="2"/>
    </row>
    <row r="518" spans="12:12" ht="15" customHeight="1">
      <c r="L518" s="2"/>
    </row>
    <row r="519" spans="12:12" ht="15" customHeight="1">
      <c r="L519" s="2"/>
    </row>
    <row r="520" spans="12:12" ht="15" customHeight="1">
      <c r="L520" s="2"/>
    </row>
    <row r="521" spans="12:12" ht="15" customHeight="1">
      <c r="L521" s="2"/>
    </row>
    <row r="522" spans="12:12" ht="15" customHeight="1">
      <c r="L522" s="2"/>
    </row>
    <row r="523" spans="12:12" ht="15" customHeight="1">
      <c r="L523" s="2"/>
    </row>
    <row r="524" spans="12:12" ht="15" customHeight="1">
      <c r="L524" s="2"/>
    </row>
    <row r="525" spans="12:12" ht="15" customHeight="1">
      <c r="L525" s="2"/>
    </row>
    <row r="526" spans="12:12" ht="15" customHeight="1">
      <c r="L526" s="2"/>
    </row>
    <row r="527" spans="12:12" ht="15" customHeight="1">
      <c r="L527" s="2"/>
    </row>
    <row r="528" spans="12:12" ht="15" customHeight="1">
      <c r="L528" s="2"/>
    </row>
    <row r="529" spans="12:12" ht="15" customHeight="1">
      <c r="L529" s="2"/>
    </row>
    <row r="530" spans="12:12" ht="15" customHeight="1">
      <c r="L530" s="2"/>
    </row>
    <row r="531" spans="12:12" ht="15" customHeight="1">
      <c r="L531" s="2"/>
    </row>
    <row r="532" spans="12:12" ht="15" customHeight="1">
      <c r="L532" s="2"/>
    </row>
    <row r="533" spans="12:12" ht="15" customHeight="1">
      <c r="L533" s="2"/>
    </row>
    <row r="534" spans="12:12" ht="15" customHeight="1">
      <c r="L534" s="2"/>
    </row>
    <row r="535" spans="12:12" ht="15" customHeight="1">
      <c r="L535" s="2"/>
    </row>
    <row r="536" spans="12:12" ht="15" customHeight="1">
      <c r="L536" s="2"/>
    </row>
    <row r="537" spans="12:12" ht="15" customHeight="1">
      <c r="L537" s="2"/>
    </row>
    <row r="538" spans="12:12" ht="15" customHeight="1">
      <c r="L538" s="2"/>
    </row>
    <row r="539" spans="12:12" ht="15" customHeight="1">
      <c r="L539" s="2"/>
    </row>
    <row r="540" spans="12:12" ht="15" customHeight="1">
      <c r="L540" s="2"/>
    </row>
    <row r="541" spans="12:12" ht="15" customHeight="1">
      <c r="L541" s="2"/>
    </row>
    <row r="542" spans="12:12" ht="15" customHeight="1">
      <c r="L542" s="2"/>
    </row>
    <row r="543" spans="12:12" ht="15" customHeight="1">
      <c r="L543" s="2"/>
    </row>
    <row r="544" spans="12:12" ht="15" customHeight="1">
      <c r="L544" s="2"/>
    </row>
    <row r="545" spans="12:12" ht="15" customHeight="1">
      <c r="L545" s="2"/>
    </row>
    <row r="546" spans="12:12" ht="15" customHeight="1">
      <c r="L546" s="2"/>
    </row>
    <row r="547" spans="12:12" ht="15" customHeight="1">
      <c r="L547" s="2"/>
    </row>
    <row r="548" spans="12:12" ht="15" customHeight="1">
      <c r="L548" s="2"/>
    </row>
    <row r="549" spans="12:12" ht="15" customHeight="1">
      <c r="L549" s="2"/>
    </row>
    <row r="550" spans="12:12" ht="15" customHeight="1">
      <c r="L550" s="2"/>
    </row>
    <row r="551" spans="12:12" ht="15" customHeight="1">
      <c r="L551" s="2"/>
    </row>
    <row r="552" spans="12:12" ht="15" customHeight="1">
      <c r="L552" s="2"/>
    </row>
    <row r="553" spans="12:12" ht="15" customHeight="1">
      <c r="L553" s="2"/>
    </row>
    <row r="554" spans="12:12" ht="15" customHeight="1">
      <c r="L554" s="2"/>
    </row>
    <row r="555" spans="12:12" ht="15" customHeight="1">
      <c r="L555" s="2"/>
    </row>
    <row r="556" spans="12:12" ht="15" customHeight="1">
      <c r="L556" s="2"/>
    </row>
    <row r="557" spans="12:12" ht="15" customHeight="1">
      <c r="L557" s="2"/>
    </row>
    <row r="558" spans="12:12" ht="15" customHeight="1">
      <c r="L558" s="2"/>
    </row>
    <row r="559" spans="12:12" ht="15" customHeight="1">
      <c r="L559" s="2"/>
    </row>
    <row r="560" spans="12:12" ht="15" customHeight="1">
      <c r="L560" s="2"/>
    </row>
    <row r="561" spans="12:12" ht="15" customHeight="1">
      <c r="L561" s="2"/>
    </row>
    <row r="562" spans="12:12" ht="15" customHeight="1">
      <c r="L562" s="2"/>
    </row>
    <row r="563" spans="12:12" ht="15" customHeight="1">
      <c r="L563" s="2"/>
    </row>
    <row r="564" spans="12:12" ht="15" customHeight="1">
      <c r="L564" s="2"/>
    </row>
    <row r="565" spans="12:12" ht="15" customHeight="1">
      <c r="L565" s="2"/>
    </row>
    <row r="566" spans="12:12" ht="15" customHeight="1">
      <c r="L566" s="2"/>
    </row>
    <row r="567" spans="12:12" ht="15" customHeight="1">
      <c r="L567" s="2"/>
    </row>
    <row r="568" spans="12:12" ht="15" customHeight="1">
      <c r="L568" s="2"/>
    </row>
    <row r="569" spans="12:12" ht="15" customHeight="1">
      <c r="L569" s="2"/>
    </row>
    <row r="570" spans="12:12" ht="15" customHeight="1">
      <c r="L570" s="2"/>
    </row>
    <row r="571" spans="12:12" ht="15" customHeight="1">
      <c r="L571" s="2"/>
    </row>
    <row r="572" spans="12:12" ht="15" customHeight="1">
      <c r="L572" s="2"/>
    </row>
    <row r="573" spans="12:12" ht="15" customHeight="1">
      <c r="L573" s="2"/>
    </row>
    <row r="574" spans="12:12" ht="15" customHeight="1">
      <c r="L574" s="2"/>
    </row>
    <row r="575" spans="12:12" ht="15" customHeight="1">
      <c r="L575" s="2"/>
    </row>
    <row r="576" spans="12:12" ht="15" customHeight="1">
      <c r="L576" s="2"/>
    </row>
    <row r="577" spans="12:12" ht="15" customHeight="1">
      <c r="L577" s="2"/>
    </row>
    <row r="578" spans="12:12" ht="15" customHeight="1">
      <c r="L578" s="2"/>
    </row>
    <row r="579" spans="12:12" ht="15" customHeight="1">
      <c r="L579" s="2"/>
    </row>
    <row r="580" spans="12:12" ht="15" customHeight="1">
      <c r="L580" s="2"/>
    </row>
    <row r="581" spans="12:12" ht="15" customHeight="1">
      <c r="L581" s="2"/>
    </row>
    <row r="582" spans="12:12" ht="15" customHeight="1">
      <c r="L582" s="2"/>
    </row>
    <row r="583" spans="12:12" ht="15" customHeight="1">
      <c r="L583" s="2"/>
    </row>
    <row r="584" spans="12:12" ht="15" customHeight="1">
      <c r="L584" s="2"/>
    </row>
    <row r="585" spans="12:12" ht="15" customHeight="1">
      <c r="L585" s="2"/>
    </row>
    <row r="586" spans="12:12" ht="15" customHeight="1">
      <c r="L586" s="2"/>
    </row>
    <row r="587" spans="12:12" ht="15" customHeight="1">
      <c r="L587" s="2"/>
    </row>
    <row r="588" spans="12:12" ht="15" customHeight="1">
      <c r="L588" s="2"/>
    </row>
    <row r="589" spans="12:12" ht="15" customHeight="1">
      <c r="L589" s="2"/>
    </row>
    <row r="590" spans="12:12" ht="15" customHeight="1">
      <c r="L590" s="2"/>
    </row>
    <row r="591" spans="12:12" ht="15" customHeight="1">
      <c r="L591" s="2"/>
    </row>
    <row r="592" spans="12:12" ht="15" customHeight="1">
      <c r="L592" s="2"/>
    </row>
    <row r="593" spans="12:12" ht="15" customHeight="1">
      <c r="L593" s="2"/>
    </row>
    <row r="594" spans="12:12" ht="15" customHeight="1">
      <c r="L594" s="2"/>
    </row>
    <row r="595" spans="12:12" ht="15" customHeight="1">
      <c r="L595" s="2"/>
    </row>
    <row r="596" spans="12:12" ht="15" customHeight="1">
      <c r="L596" s="2"/>
    </row>
    <row r="597" spans="12:12" ht="15" customHeight="1">
      <c r="L597" s="2"/>
    </row>
    <row r="598" spans="12:12" ht="15" customHeight="1">
      <c r="L598" s="2"/>
    </row>
    <row r="599" spans="12:12" ht="15" customHeight="1">
      <c r="L599" s="2"/>
    </row>
    <row r="600" spans="12:12" ht="15" customHeight="1">
      <c r="L600" s="2"/>
    </row>
    <row r="601" spans="12:12" ht="15" customHeight="1">
      <c r="L601" s="2"/>
    </row>
    <row r="602" spans="12:12" ht="15" customHeight="1">
      <c r="L602" s="2"/>
    </row>
    <row r="603" spans="12:12" ht="15" customHeight="1">
      <c r="L603" s="2"/>
    </row>
    <row r="604" spans="12:12" ht="15" customHeight="1">
      <c r="L604" s="2"/>
    </row>
    <row r="605" spans="12:12" ht="15" customHeight="1">
      <c r="L605" s="2"/>
    </row>
    <row r="606" spans="12:12" ht="15" customHeight="1">
      <c r="L606" s="2"/>
    </row>
    <row r="607" spans="12:12" ht="15" customHeight="1">
      <c r="L607" s="2"/>
    </row>
    <row r="608" spans="12:12" ht="15" customHeight="1">
      <c r="L608" s="2"/>
    </row>
    <row r="609" spans="12:12" ht="15" customHeight="1">
      <c r="L609" s="2"/>
    </row>
    <row r="610" spans="12:12" ht="15" customHeight="1">
      <c r="L610" s="2"/>
    </row>
    <row r="611" spans="12:12" ht="15" customHeight="1">
      <c r="L611" s="2"/>
    </row>
    <row r="612" spans="12:12" ht="15" customHeight="1">
      <c r="L612" s="2"/>
    </row>
    <row r="613" spans="12:12" ht="15" customHeight="1">
      <c r="L613" s="2"/>
    </row>
    <row r="614" spans="12:12" ht="15" customHeight="1">
      <c r="L614" s="2"/>
    </row>
    <row r="615" spans="12:12" ht="15" customHeight="1">
      <c r="L615" s="2"/>
    </row>
    <row r="616" spans="12:12" ht="15" customHeight="1">
      <c r="L616" s="2"/>
    </row>
    <row r="617" spans="12:12" ht="15" customHeight="1">
      <c r="L617" s="2"/>
    </row>
    <row r="618" spans="12:12" ht="15" customHeight="1">
      <c r="L618" s="2"/>
    </row>
    <row r="619" spans="12:12" ht="15" customHeight="1">
      <c r="L619" s="2"/>
    </row>
    <row r="620" spans="12:12" ht="15" customHeight="1">
      <c r="L620" s="2"/>
    </row>
    <row r="621" spans="12:12" ht="15" customHeight="1">
      <c r="L621" s="2"/>
    </row>
    <row r="622" spans="12:12" ht="15" customHeight="1">
      <c r="L622" s="2"/>
    </row>
    <row r="623" spans="12:12" ht="15" customHeight="1">
      <c r="L623" s="2"/>
    </row>
    <row r="624" spans="12:12" ht="15" customHeight="1">
      <c r="L624" s="2"/>
    </row>
    <row r="625" spans="12:12" ht="15" customHeight="1">
      <c r="L625" s="2"/>
    </row>
    <row r="626" spans="12:12" ht="15" customHeight="1">
      <c r="L626" s="2"/>
    </row>
    <row r="627" spans="12:12" ht="15" customHeight="1">
      <c r="L627" s="2"/>
    </row>
    <row r="628" spans="12:12" ht="15" customHeight="1">
      <c r="L628" s="2"/>
    </row>
    <row r="629" spans="12:12" ht="15" customHeight="1">
      <c r="L629" s="2"/>
    </row>
    <row r="630" spans="12:12" ht="15" customHeight="1">
      <c r="L630" s="2"/>
    </row>
    <row r="631" spans="12:12" ht="15" customHeight="1">
      <c r="L631" s="2"/>
    </row>
    <row r="632" spans="12:12" ht="15" customHeight="1">
      <c r="L632" s="2"/>
    </row>
    <row r="633" spans="12:12" ht="15" customHeight="1">
      <c r="L633" s="2"/>
    </row>
    <row r="634" spans="12:12" ht="15" customHeight="1">
      <c r="L634" s="2"/>
    </row>
    <row r="635" spans="12:12" ht="15" customHeight="1">
      <c r="L635" s="2"/>
    </row>
    <row r="636" spans="12:12" ht="15" customHeight="1">
      <c r="L636" s="2"/>
    </row>
    <row r="637" spans="12:12" ht="15" customHeight="1">
      <c r="L637" s="2"/>
    </row>
    <row r="638" spans="12:12" ht="15" customHeight="1">
      <c r="L638" s="2"/>
    </row>
    <row r="639" spans="12:12" ht="15" customHeight="1">
      <c r="L639" s="2"/>
    </row>
    <row r="640" spans="12:12" ht="15" customHeight="1">
      <c r="L640" s="2"/>
    </row>
    <row r="641" spans="12:12" ht="15" customHeight="1">
      <c r="L641" s="2"/>
    </row>
    <row r="642" spans="12:12" ht="15" customHeight="1">
      <c r="L642" s="2"/>
    </row>
    <row r="643" spans="12:12" ht="15" customHeight="1">
      <c r="L643" s="2"/>
    </row>
    <row r="644" spans="12:12" ht="15" customHeight="1">
      <c r="L644" s="2"/>
    </row>
    <row r="645" spans="12:12" ht="15" customHeight="1">
      <c r="L645" s="2"/>
    </row>
    <row r="646" spans="12:12" ht="15" customHeight="1">
      <c r="L646" s="2"/>
    </row>
    <row r="647" spans="12:12" ht="15" customHeight="1">
      <c r="L647" s="2"/>
    </row>
    <row r="648" spans="12:12" ht="15" customHeight="1">
      <c r="L648" s="2"/>
    </row>
    <row r="649" spans="12:12" ht="15" customHeight="1">
      <c r="L649" s="2"/>
    </row>
    <row r="650" spans="12:12" ht="15" customHeight="1">
      <c r="L650" s="2"/>
    </row>
    <row r="651" spans="12:12" ht="15" customHeight="1">
      <c r="L651" s="2"/>
    </row>
    <row r="652" spans="12:12" ht="15" customHeight="1">
      <c r="L652" s="2"/>
    </row>
    <row r="653" spans="12:12" ht="15" customHeight="1">
      <c r="L653" s="2"/>
    </row>
    <row r="654" spans="12:12" ht="15" customHeight="1">
      <c r="L654" s="2"/>
    </row>
    <row r="655" spans="12:12" ht="15" customHeight="1">
      <c r="L655" s="2"/>
    </row>
    <row r="656" spans="12:12" ht="15" customHeight="1">
      <c r="L656" s="2"/>
    </row>
    <row r="657" spans="12:12" ht="15" customHeight="1">
      <c r="L657" s="2"/>
    </row>
    <row r="658" spans="12:12" ht="15" customHeight="1">
      <c r="L658" s="2"/>
    </row>
    <row r="659" spans="12:12" ht="15" customHeight="1">
      <c r="L659" s="2"/>
    </row>
    <row r="660" spans="12:12" ht="15" customHeight="1">
      <c r="L660" s="2"/>
    </row>
    <row r="661" spans="12:12" ht="15" customHeight="1">
      <c r="L661" s="2"/>
    </row>
    <row r="662" spans="12:12" ht="15" customHeight="1">
      <c r="L662" s="2"/>
    </row>
    <row r="663" spans="12:12" ht="15" customHeight="1">
      <c r="L663" s="2"/>
    </row>
    <row r="664" spans="12:12" ht="15" customHeight="1">
      <c r="L664" s="2"/>
    </row>
    <row r="665" spans="12:12" ht="15" customHeight="1">
      <c r="L665" s="2"/>
    </row>
    <row r="666" spans="12:12" ht="15" customHeight="1">
      <c r="L666" s="2"/>
    </row>
    <row r="667" spans="12:12" ht="15" customHeight="1">
      <c r="L667" s="2"/>
    </row>
    <row r="668" spans="12:12" ht="15" customHeight="1">
      <c r="L668" s="2"/>
    </row>
    <row r="669" spans="12:12" ht="15" customHeight="1">
      <c r="L669" s="2"/>
    </row>
    <row r="670" spans="12:12" ht="15" customHeight="1">
      <c r="L670" s="2"/>
    </row>
    <row r="671" spans="12:12" ht="15" customHeight="1">
      <c r="L671" s="2"/>
    </row>
    <row r="672" spans="12:12" ht="15" customHeight="1">
      <c r="L672" s="2"/>
    </row>
    <row r="673" spans="12:12" ht="15" customHeight="1">
      <c r="L673" s="2"/>
    </row>
    <row r="674" spans="12:12" ht="15" customHeight="1">
      <c r="L674" s="2"/>
    </row>
    <row r="675" spans="12:12" ht="15" customHeight="1">
      <c r="L675" s="2"/>
    </row>
    <row r="676" spans="12:12" ht="15" customHeight="1">
      <c r="L676" s="2"/>
    </row>
    <row r="677" spans="12:12" ht="15" customHeight="1">
      <c r="L677" s="2"/>
    </row>
    <row r="678" spans="12:12" ht="15" customHeight="1">
      <c r="L678" s="2"/>
    </row>
    <row r="679" spans="12:12" ht="15" customHeight="1">
      <c r="L679" s="2"/>
    </row>
    <row r="680" spans="12:12" ht="15" customHeight="1">
      <c r="L680" s="2"/>
    </row>
    <row r="681" spans="12:12" ht="15" customHeight="1">
      <c r="L681" s="2"/>
    </row>
    <row r="682" spans="12:12" ht="15" customHeight="1">
      <c r="L682" s="2"/>
    </row>
    <row r="683" spans="12:12" ht="15" customHeight="1">
      <c r="L683" s="2"/>
    </row>
    <row r="684" spans="12:12" ht="15" customHeight="1">
      <c r="L684" s="2"/>
    </row>
    <row r="685" spans="12:12" ht="15" customHeight="1">
      <c r="L685" s="2"/>
    </row>
    <row r="686" spans="12:12" ht="15" customHeight="1">
      <c r="L686" s="2"/>
    </row>
    <row r="687" spans="12:12" ht="15" customHeight="1">
      <c r="L687" s="2"/>
    </row>
    <row r="688" spans="12:12" ht="15" customHeight="1">
      <c r="L688" s="2"/>
    </row>
    <row r="689" spans="12:12" ht="15" customHeight="1">
      <c r="L689" s="2"/>
    </row>
    <row r="690" spans="12:12" ht="15" customHeight="1">
      <c r="L690" s="2"/>
    </row>
    <row r="691" spans="12:12" ht="15" customHeight="1">
      <c r="L691" s="2"/>
    </row>
    <row r="692" spans="12:12" ht="15" customHeight="1">
      <c r="L692" s="2"/>
    </row>
    <row r="693" spans="12:12" ht="15" customHeight="1">
      <c r="L693" s="2"/>
    </row>
    <row r="694" spans="12:12" ht="15" customHeight="1">
      <c r="L694" s="2"/>
    </row>
    <row r="695" spans="12:12" ht="15" customHeight="1">
      <c r="L695" s="2"/>
    </row>
    <row r="696" spans="12:12" ht="15" customHeight="1">
      <c r="L696" s="2"/>
    </row>
    <row r="697" spans="12:12" ht="15" customHeight="1">
      <c r="L697" s="2"/>
    </row>
    <row r="698" spans="12:12" ht="15" customHeight="1">
      <c r="L698" s="2"/>
    </row>
    <row r="699" spans="12:12" ht="15" customHeight="1">
      <c r="L699" s="2"/>
    </row>
    <row r="700" spans="12:12" ht="15" customHeight="1">
      <c r="L700" s="2"/>
    </row>
    <row r="701" spans="12:12" ht="15" customHeight="1">
      <c r="L701" s="2"/>
    </row>
    <row r="702" spans="12:12" ht="15" customHeight="1">
      <c r="L702" s="2"/>
    </row>
    <row r="703" spans="12:12" ht="15" customHeight="1">
      <c r="L703" s="2"/>
    </row>
    <row r="704" spans="12:12" ht="15" customHeight="1">
      <c r="L704" s="2"/>
    </row>
    <row r="705" spans="12:12" ht="15" customHeight="1">
      <c r="L705" s="2"/>
    </row>
    <row r="706" spans="12:12" ht="15" customHeight="1">
      <c r="L706" s="2"/>
    </row>
    <row r="707" spans="12:12" ht="15" customHeight="1">
      <c r="L707" s="2"/>
    </row>
    <row r="708" spans="12:12" ht="15" customHeight="1">
      <c r="L708" s="2"/>
    </row>
    <row r="709" spans="12:12" ht="15" customHeight="1">
      <c r="L709" s="2"/>
    </row>
    <row r="710" spans="12:12" ht="15" customHeight="1">
      <c r="L710" s="2"/>
    </row>
    <row r="711" spans="12:12" ht="15" customHeight="1">
      <c r="L711" s="2"/>
    </row>
    <row r="712" spans="12:12" ht="15" customHeight="1">
      <c r="L712" s="2"/>
    </row>
    <row r="713" spans="12:12" ht="15" customHeight="1">
      <c r="L713" s="2"/>
    </row>
    <row r="714" spans="12:12" ht="15" customHeight="1">
      <c r="L714" s="2"/>
    </row>
    <row r="715" spans="12:12" ht="15" customHeight="1">
      <c r="L715" s="2"/>
    </row>
    <row r="716" spans="12:12" ht="15" customHeight="1">
      <c r="L716" s="2"/>
    </row>
    <row r="717" spans="12:12" ht="15" customHeight="1">
      <c r="L717" s="2"/>
    </row>
    <row r="718" spans="12:12" ht="15" customHeight="1">
      <c r="L718" s="2"/>
    </row>
    <row r="719" spans="12:12" ht="15" customHeight="1">
      <c r="L719" s="2"/>
    </row>
    <row r="720" spans="12:12" ht="15" customHeight="1">
      <c r="L720" s="2"/>
    </row>
    <row r="721" spans="12:12" ht="15" customHeight="1">
      <c r="L721" s="2"/>
    </row>
    <row r="722" spans="12:12" ht="15" customHeight="1">
      <c r="L722" s="2"/>
    </row>
    <row r="723" spans="12:12" ht="15" customHeight="1">
      <c r="L723" s="2"/>
    </row>
    <row r="724" spans="12:12" ht="15" customHeight="1">
      <c r="L724" s="2"/>
    </row>
    <row r="725" spans="12:12" ht="15" customHeight="1">
      <c r="L725" s="2"/>
    </row>
    <row r="726" spans="12:12" ht="15" customHeight="1">
      <c r="L726" s="2"/>
    </row>
    <row r="727" spans="12:12" ht="15" customHeight="1">
      <c r="L727" s="2"/>
    </row>
    <row r="728" spans="12:12" ht="15" customHeight="1">
      <c r="L728" s="2"/>
    </row>
    <row r="729" spans="12:12" ht="15" customHeight="1">
      <c r="L729" s="2"/>
    </row>
    <row r="730" spans="12:12" ht="15" customHeight="1">
      <c r="L730" s="2"/>
    </row>
    <row r="731" spans="12:12" ht="15" customHeight="1">
      <c r="L731" s="2"/>
    </row>
    <row r="732" spans="12:12" ht="15" customHeight="1">
      <c r="L732" s="2"/>
    </row>
    <row r="733" spans="12:12" ht="15" customHeight="1">
      <c r="L733" s="2"/>
    </row>
    <row r="734" spans="12:12" ht="15" customHeight="1">
      <c r="L734" s="2"/>
    </row>
    <row r="735" spans="12:12" ht="15" customHeight="1">
      <c r="L735" s="2"/>
    </row>
    <row r="736" spans="12:12" ht="15" customHeight="1">
      <c r="L736" s="2"/>
    </row>
    <row r="737" spans="12:12" ht="15" customHeight="1">
      <c r="L737" s="2"/>
    </row>
    <row r="738" spans="12:12" ht="15" customHeight="1">
      <c r="L738" s="2"/>
    </row>
    <row r="739" spans="12:12" ht="15" customHeight="1">
      <c r="L739" s="2"/>
    </row>
    <row r="740" spans="12:12" ht="15" customHeight="1">
      <c r="L740" s="2"/>
    </row>
    <row r="741" spans="12:12" ht="15" customHeight="1">
      <c r="L741" s="2"/>
    </row>
    <row r="742" spans="12:12" ht="15" customHeight="1">
      <c r="L742" s="2"/>
    </row>
    <row r="743" spans="12:12" ht="15" customHeight="1">
      <c r="L743" s="2"/>
    </row>
    <row r="744" spans="12:12" ht="15" customHeight="1">
      <c r="L744" s="2"/>
    </row>
    <row r="745" spans="12:12" ht="15" customHeight="1">
      <c r="L745" s="2"/>
    </row>
    <row r="746" spans="12:12" ht="15" customHeight="1">
      <c r="L746" s="2"/>
    </row>
    <row r="747" spans="12:12" ht="15" customHeight="1">
      <c r="L747" s="2"/>
    </row>
    <row r="748" spans="12:12" ht="15" customHeight="1">
      <c r="L748" s="2"/>
    </row>
    <row r="749" spans="12:12" ht="15" customHeight="1">
      <c r="L749" s="2"/>
    </row>
    <row r="750" spans="12:12" ht="15" customHeight="1">
      <c r="L750" s="2"/>
    </row>
    <row r="751" spans="12:12" ht="15" customHeight="1">
      <c r="L751" s="2"/>
    </row>
    <row r="752" spans="12:12" ht="15" customHeight="1">
      <c r="L752" s="2"/>
    </row>
    <row r="753" spans="12:12" ht="15" customHeight="1">
      <c r="L753" s="2"/>
    </row>
    <row r="754" spans="12:12" ht="15" customHeight="1">
      <c r="L754" s="2"/>
    </row>
    <row r="755" spans="12:12" ht="15" customHeight="1">
      <c r="L755" s="2"/>
    </row>
    <row r="756" spans="12:12" ht="15" customHeight="1">
      <c r="L756" s="2"/>
    </row>
    <row r="757" spans="12:12" ht="15" customHeight="1">
      <c r="L757" s="2"/>
    </row>
    <row r="758" spans="12:12" ht="15" customHeight="1">
      <c r="L758" s="2"/>
    </row>
    <row r="759" spans="12:12" ht="15" customHeight="1">
      <c r="L759" s="2"/>
    </row>
    <row r="760" spans="12:12" ht="15" customHeight="1">
      <c r="L760" s="2"/>
    </row>
    <row r="761" spans="12:12" ht="15" customHeight="1">
      <c r="L761" s="2"/>
    </row>
    <row r="762" spans="12:12" ht="15" customHeight="1">
      <c r="L762" s="2"/>
    </row>
    <row r="763" spans="12:12" ht="15" customHeight="1">
      <c r="L763" s="2"/>
    </row>
    <row r="764" spans="12:12" ht="15" customHeight="1">
      <c r="L764" s="2"/>
    </row>
    <row r="765" spans="12:12" ht="15" customHeight="1">
      <c r="L765" s="2"/>
    </row>
    <row r="766" spans="12:12" ht="15" customHeight="1">
      <c r="L766" s="2"/>
    </row>
    <row r="767" spans="12:12" ht="15" customHeight="1">
      <c r="L767" s="2"/>
    </row>
    <row r="768" spans="12:12" ht="15" customHeight="1">
      <c r="L768" s="2"/>
    </row>
    <row r="769" spans="12:12" ht="15" customHeight="1">
      <c r="L769" s="2"/>
    </row>
    <row r="770" spans="12:12" ht="15" customHeight="1">
      <c r="L770" s="2"/>
    </row>
    <row r="771" spans="12:12" ht="15" customHeight="1">
      <c r="L771" s="2"/>
    </row>
    <row r="772" spans="12:12" ht="15" customHeight="1">
      <c r="L772" s="2"/>
    </row>
    <row r="773" spans="12:12" ht="15" customHeight="1">
      <c r="L773" s="2"/>
    </row>
    <row r="774" spans="12:12" ht="15" customHeight="1">
      <c r="L774" s="2"/>
    </row>
    <row r="775" spans="12:12" ht="15" customHeight="1">
      <c r="L775" s="2"/>
    </row>
    <row r="776" spans="12:12" ht="15" customHeight="1">
      <c r="L776" s="2"/>
    </row>
    <row r="777" spans="12:12" ht="15" customHeight="1">
      <c r="L777" s="2"/>
    </row>
    <row r="778" spans="12:12" ht="15" customHeight="1">
      <c r="L778" s="2"/>
    </row>
    <row r="779" spans="12:12" ht="15" customHeight="1">
      <c r="L779" s="2"/>
    </row>
    <row r="780" spans="12:12" ht="15" customHeight="1">
      <c r="L780" s="2"/>
    </row>
    <row r="781" spans="12:12" ht="15" customHeight="1">
      <c r="L781" s="2"/>
    </row>
    <row r="782" spans="12:12" ht="15" customHeight="1">
      <c r="L782" s="2"/>
    </row>
    <row r="783" spans="12:12" ht="15" customHeight="1">
      <c r="L783" s="2"/>
    </row>
    <row r="784" spans="12:12" ht="15" customHeight="1">
      <c r="L784" s="2"/>
    </row>
    <row r="785" spans="12:12" ht="15" customHeight="1">
      <c r="L785" s="2"/>
    </row>
    <row r="786" spans="12:12" ht="15" customHeight="1">
      <c r="L786" s="2"/>
    </row>
    <row r="787" spans="12:12" ht="15" customHeight="1">
      <c r="L787" s="2"/>
    </row>
    <row r="788" spans="12:12" ht="15" customHeight="1">
      <c r="L788" s="2"/>
    </row>
    <row r="789" spans="12:12" ht="15" customHeight="1">
      <c r="L789" s="2"/>
    </row>
    <row r="790" spans="12:12" ht="15" customHeight="1">
      <c r="L790" s="2"/>
    </row>
    <row r="791" spans="12:12" ht="15" customHeight="1">
      <c r="L791" s="2"/>
    </row>
    <row r="792" spans="12:12" ht="15" customHeight="1">
      <c r="L792" s="2"/>
    </row>
    <row r="793" spans="12:12" ht="15" customHeight="1">
      <c r="L793" s="2"/>
    </row>
    <row r="794" spans="12:12" ht="15" customHeight="1">
      <c r="L794" s="2"/>
    </row>
    <row r="795" spans="12:12" ht="15" customHeight="1">
      <c r="L795" s="2"/>
    </row>
    <row r="796" spans="12:12" ht="15" customHeight="1">
      <c r="L796" s="2"/>
    </row>
    <row r="797" spans="12:12" ht="15" customHeight="1">
      <c r="L797" s="2"/>
    </row>
    <row r="798" spans="12:12" ht="15" customHeight="1">
      <c r="L798" s="2"/>
    </row>
    <row r="799" spans="12:12" ht="15" customHeight="1">
      <c r="L799" s="2"/>
    </row>
    <row r="800" spans="12:12" ht="15" customHeight="1">
      <c r="L800" s="2"/>
    </row>
    <row r="801" spans="12:12" ht="15" customHeight="1">
      <c r="L801" s="2"/>
    </row>
    <row r="802" spans="12:12" ht="15" customHeight="1">
      <c r="L802" s="2"/>
    </row>
    <row r="803" spans="12:12" ht="15" customHeight="1">
      <c r="L803" s="2"/>
    </row>
    <row r="804" spans="12:12" ht="15" customHeight="1">
      <c r="L804" s="2"/>
    </row>
    <row r="805" spans="12:12" ht="15" customHeight="1">
      <c r="L805" s="2"/>
    </row>
    <row r="806" spans="12:12" ht="15" customHeight="1">
      <c r="L806" s="2"/>
    </row>
    <row r="807" spans="12:12" ht="15" customHeight="1">
      <c r="L807" s="2"/>
    </row>
    <row r="808" spans="12:12" ht="15" customHeight="1">
      <c r="L808" s="2"/>
    </row>
    <row r="809" spans="12:12" ht="15" customHeight="1">
      <c r="L809" s="2"/>
    </row>
    <row r="810" spans="12:12" ht="15" customHeight="1">
      <c r="L810" s="2"/>
    </row>
    <row r="811" spans="12:12" ht="15" customHeight="1">
      <c r="L811" s="2"/>
    </row>
    <row r="812" spans="12:12" ht="15" customHeight="1">
      <c r="L812" s="2"/>
    </row>
    <row r="813" spans="12:12" ht="15" customHeight="1">
      <c r="L813" s="2"/>
    </row>
    <row r="814" spans="12:12" ht="15" customHeight="1">
      <c r="L814" s="2"/>
    </row>
    <row r="815" spans="12:12" ht="15" customHeight="1">
      <c r="L815" s="2"/>
    </row>
    <row r="816" spans="12:12" ht="15" customHeight="1">
      <c r="L816" s="2"/>
    </row>
    <row r="817" spans="12:12" ht="15" customHeight="1">
      <c r="L817" s="2"/>
    </row>
    <row r="818" spans="12:12" ht="15" customHeight="1">
      <c r="L818" s="2"/>
    </row>
    <row r="819" spans="12:12" ht="15" customHeight="1">
      <c r="L819" s="2"/>
    </row>
    <row r="820" spans="12:12" ht="15" customHeight="1">
      <c r="L820" s="2"/>
    </row>
    <row r="821" spans="12:12" ht="15" customHeight="1">
      <c r="L821" s="2"/>
    </row>
    <row r="822" spans="12:12" ht="15" customHeight="1">
      <c r="L822" s="2"/>
    </row>
    <row r="823" spans="12:12" ht="15" customHeight="1">
      <c r="L823" s="2"/>
    </row>
    <row r="824" spans="12:12" ht="15" customHeight="1">
      <c r="L824" s="2"/>
    </row>
    <row r="825" spans="12:12" ht="15" customHeight="1">
      <c r="L825" s="2"/>
    </row>
    <row r="826" spans="12:12" ht="15" customHeight="1">
      <c r="L826" s="2"/>
    </row>
    <row r="827" spans="12:12" ht="15" customHeight="1">
      <c r="L827" s="2"/>
    </row>
    <row r="828" spans="12:12" ht="15" customHeight="1">
      <c r="L828" s="2"/>
    </row>
    <row r="829" spans="12:12" ht="15" customHeight="1">
      <c r="L829" s="2"/>
    </row>
    <row r="830" spans="12:12" ht="15" customHeight="1">
      <c r="L830" s="2"/>
    </row>
    <row r="831" spans="12:12" ht="15" customHeight="1">
      <c r="L831" s="2"/>
    </row>
    <row r="832" spans="12:12" ht="15" customHeight="1">
      <c r="L832" s="2"/>
    </row>
    <row r="833" spans="12:12" ht="15" customHeight="1">
      <c r="L833" s="2"/>
    </row>
    <row r="834" spans="12:12" ht="15" customHeight="1">
      <c r="L834" s="2"/>
    </row>
    <row r="835" spans="12:12" ht="15" customHeight="1">
      <c r="L835" s="2"/>
    </row>
    <row r="836" spans="12:12" ht="15" customHeight="1">
      <c r="L836" s="2"/>
    </row>
    <row r="837" spans="12:12" ht="15" customHeight="1">
      <c r="L837" s="2"/>
    </row>
    <row r="838" spans="12:12" ht="15" customHeight="1">
      <c r="L838" s="2"/>
    </row>
    <row r="839" spans="12:12" ht="15" customHeight="1">
      <c r="L839" s="2"/>
    </row>
    <row r="840" spans="12:12" ht="15" customHeight="1">
      <c r="L840" s="2"/>
    </row>
    <row r="841" spans="12:12" ht="15" customHeight="1">
      <c r="L841" s="2"/>
    </row>
    <row r="842" spans="12:12" ht="15" customHeight="1">
      <c r="L842" s="2"/>
    </row>
    <row r="843" spans="12:12" ht="15" customHeight="1">
      <c r="L843" s="2"/>
    </row>
    <row r="844" spans="12:12" ht="15" customHeight="1">
      <c r="L844" s="2"/>
    </row>
    <row r="845" spans="12:12" ht="15" customHeight="1">
      <c r="L845" s="2"/>
    </row>
    <row r="846" spans="12:12" ht="15" customHeight="1">
      <c r="L846" s="2"/>
    </row>
    <row r="847" spans="12:12" ht="15" customHeight="1">
      <c r="L847" s="2"/>
    </row>
    <row r="848" spans="12:12" ht="15" customHeight="1">
      <c r="L848" s="2"/>
    </row>
    <row r="849" spans="12:12" ht="15" customHeight="1">
      <c r="L849" s="2"/>
    </row>
    <row r="850" spans="12:12" ht="15" customHeight="1">
      <c r="L850" s="2"/>
    </row>
    <row r="851" spans="12:12" ht="15" customHeight="1">
      <c r="L851" s="2"/>
    </row>
    <row r="852" spans="12:12" ht="15" customHeight="1">
      <c r="L852" s="2"/>
    </row>
    <row r="853" spans="12:12" ht="15" customHeight="1">
      <c r="L853" s="2"/>
    </row>
    <row r="854" spans="12:12" ht="15" customHeight="1">
      <c r="L854" s="2"/>
    </row>
    <row r="855" spans="12:12" ht="15" customHeight="1">
      <c r="L855" s="2"/>
    </row>
    <row r="856" spans="12:12" ht="15" customHeight="1">
      <c r="L856" s="2"/>
    </row>
    <row r="857" spans="12:12" ht="15" customHeight="1">
      <c r="L857" s="2"/>
    </row>
    <row r="858" spans="12:12" ht="15" customHeight="1">
      <c r="L858" s="2"/>
    </row>
    <row r="859" spans="12:12" ht="15" customHeight="1">
      <c r="L859" s="2"/>
    </row>
    <row r="860" spans="12:12" ht="15" customHeight="1">
      <c r="L860" s="2"/>
    </row>
    <row r="861" spans="12:12" ht="15" customHeight="1">
      <c r="L861" s="2"/>
    </row>
    <row r="862" spans="12:12" ht="15" customHeight="1">
      <c r="L862" s="2"/>
    </row>
    <row r="863" spans="12:12" ht="15" customHeight="1">
      <c r="L863" s="2"/>
    </row>
    <row r="864" spans="12:12" ht="15" customHeight="1">
      <c r="L864" s="2"/>
    </row>
    <row r="865" spans="12:12" ht="15" customHeight="1">
      <c r="L865" s="2"/>
    </row>
    <row r="866" spans="12:12" ht="15" customHeight="1">
      <c r="L866" s="2"/>
    </row>
    <row r="867" spans="12:12" ht="15" customHeight="1">
      <c r="L867" s="2"/>
    </row>
    <row r="868" spans="12:12" ht="15" customHeight="1">
      <c r="L868" s="2"/>
    </row>
    <row r="869" spans="12:12" ht="15" customHeight="1">
      <c r="L869" s="2"/>
    </row>
    <row r="870" spans="12:12" ht="15" customHeight="1">
      <c r="L870" s="2"/>
    </row>
    <row r="871" spans="12:12" ht="15" customHeight="1">
      <c r="L871" s="2"/>
    </row>
    <row r="872" spans="12:12" ht="15" customHeight="1">
      <c r="L872" s="2"/>
    </row>
    <row r="873" spans="12:12" ht="15" customHeight="1">
      <c r="L873" s="2"/>
    </row>
    <row r="874" spans="12:12" ht="15" customHeight="1">
      <c r="L874" s="2"/>
    </row>
    <row r="875" spans="12:12" ht="15" customHeight="1">
      <c r="L875" s="2"/>
    </row>
    <row r="876" spans="12:12" ht="15" customHeight="1">
      <c r="L876" s="2"/>
    </row>
    <row r="877" spans="12:12" ht="15" customHeight="1">
      <c r="L877" s="2"/>
    </row>
    <row r="878" spans="12:12" ht="15" customHeight="1">
      <c r="L878" s="2"/>
    </row>
    <row r="879" spans="12:12" ht="15" customHeight="1">
      <c r="L879" s="2"/>
    </row>
    <row r="880" spans="12:12" ht="15" customHeight="1">
      <c r="L880" s="2"/>
    </row>
    <row r="881" spans="12:12" ht="15" customHeight="1">
      <c r="L881" s="2"/>
    </row>
    <row r="882" spans="12:12" ht="15" customHeight="1">
      <c r="L882" s="2"/>
    </row>
    <row r="883" spans="12:12" ht="15" customHeight="1">
      <c r="L883" s="2"/>
    </row>
    <row r="884" spans="12:12" ht="15" customHeight="1">
      <c r="L884" s="2"/>
    </row>
    <row r="885" spans="12:12" ht="15" customHeight="1">
      <c r="L885" s="2"/>
    </row>
    <row r="886" spans="12:12" ht="15" customHeight="1">
      <c r="L886" s="2"/>
    </row>
    <row r="887" spans="12:12" ht="15" customHeight="1">
      <c r="L887" s="2"/>
    </row>
    <row r="888" spans="12:12" ht="15" customHeight="1">
      <c r="L888" s="2"/>
    </row>
    <row r="889" spans="12:12" ht="15" customHeight="1">
      <c r="L889" s="2"/>
    </row>
    <row r="890" spans="12:12" ht="15" customHeight="1">
      <c r="L890" s="2"/>
    </row>
    <row r="891" spans="12:12" ht="15" customHeight="1">
      <c r="L891" s="2"/>
    </row>
    <row r="892" spans="12:12" ht="15" customHeight="1">
      <c r="L892" s="2"/>
    </row>
    <row r="893" spans="12:12" ht="15" customHeight="1">
      <c r="L893" s="2"/>
    </row>
    <row r="894" spans="12:12" ht="15" customHeight="1">
      <c r="L894" s="2"/>
    </row>
    <row r="895" spans="12:12" ht="15" customHeight="1">
      <c r="L895" s="2"/>
    </row>
    <row r="896" spans="12:12" ht="15" customHeight="1">
      <c r="L896" s="2"/>
    </row>
    <row r="897" spans="12:12" ht="15" customHeight="1">
      <c r="L897" s="2"/>
    </row>
    <row r="898" spans="12:12" ht="15" customHeight="1">
      <c r="L898" s="2"/>
    </row>
    <row r="899" spans="12:12" ht="15" customHeight="1">
      <c r="L899" s="2"/>
    </row>
    <row r="900" spans="12:12" ht="15" customHeight="1">
      <c r="L900" s="2"/>
    </row>
    <row r="901" spans="12:12" ht="15" customHeight="1">
      <c r="L901" s="2"/>
    </row>
    <row r="902" spans="12:12" ht="15" customHeight="1">
      <c r="L902" s="2"/>
    </row>
    <row r="903" spans="12:12" ht="15" customHeight="1">
      <c r="L903" s="2"/>
    </row>
    <row r="904" spans="12:12" ht="15" customHeight="1">
      <c r="L904" s="2"/>
    </row>
    <row r="905" spans="12:12" ht="15" customHeight="1">
      <c r="L905" s="2"/>
    </row>
    <row r="906" spans="12:12" ht="15" customHeight="1">
      <c r="L906" s="2"/>
    </row>
    <row r="907" spans="12:12" ht="15" customHeight="1">
      <c r="L907" s="2"/>
    </row>
    <row r="908" spans="12:12" ht="15" customHeight="1">
      <c r="L908" s="2"/>
    </row>
    <row r="909" spans="12:12" ht="15" customHeight="1">
      <c r="L909" s="2"/>
    </row>
    <row r="910" spans="12:12" ht="15" customHeight="1">
      <c r="L910" s="2"/>
    </row>
    <row r="911" spans="12:12" ht="15" customHeight="1">
      <c r="L911" s="2"/>
    </row>
    <row r="912" spans="12:12" ht="15" customHeight="1">
      <c r="L912" s="2"/>
    </row>
    <row r="913" spans="12:12" ht="15" customHeight="1">
      <c r="L913" s="2"/>
    </row>
    <row r="914" spans="12:12" ht="15" customHeight="1">
      <c r="L914" s="2"/>
    </row>
    <row r="915" spans="12:12" ht="15" customHeight="1">
      <c r="L915" s="2"/>
    </row>
    <row r="916" spans="12:12" ht="15" customHeight="1">
      <c r="L916" s="2"/>
    </row>
    <row r="917" spans="12:12" ht="15" customHeight="1">
      <c r="L917" s="2"/>
    </row>
    <row r="918" spans="12:12" ht="15" customHeight="1">
      <c r="L918" s="2"/>
    </row>
    <row r="919" spans="12:12" ht="15" customHeight="1">
      <c r="L919" s="2"/>
    </row>
    <row r="920" spans="12:12" ht="15" customHeight="1">
      <c r="L920" s="2"/>
    </row>
    <row r="921" spans="12:12" ht="15" customHeight="1">
      <c r="L921" s="2"/>
    </row>
    <row r="922" spans="12:12" ht="15" customHeight="1">
      <c r="L922" s="2"/>
    </row>
    <row r="923" spans="12:12" ht="15" customHeight="1">
      <c r="L923" s="2"/>
    </row>
    <row r="924" spans="12:12" ht="15" customHeight="1">
      <c r="L924" s="2"/>
    </row>
    <row r="925" spans="12:12" ht="15" customHeight="1">
      <c r="L925" s="2"/>
    </row>
    <row r="926" spans="12:12" ht="15" customHeight="1">
      <c r="L926" s="2"/>
    </row>
    <row r="927" spans="12:12" ht="15" customHeight="1">
      <c r="L927" s="2"/>
    </row>
    <row r="928" spans="12:12" ht="15" customHeight="1">
      <c r="L928" s="2"/>
    </row>
    <row r="929" spans="12:12" ht="15" customHeight="1">
      <c r="L929" s="2"/>
    </row>
    <row r="930" spans="12:12" ht="15" customHeight="1">
      <c r="L930" s="2"/>
    </row>
    <row r="931" spans="12:12" ht="15" customHeight="1">
      <c r="L931" s="2"/>
    </row>
    <row r="932" spans="12:12" ht="15" customHeight="1">
      <c r="L932" s="2"/>
    </row>
    <row r="933" spans="12:12" ht="15" customHeight="1">
      <c r="L933" s="2"/>
    </row>
    <row r="934" spans="12:12" ht="15" customHeight="1">
      <c r="L934" s="2"/>
    </row>
    <row r="935" spans="12:12" ht="15" customHeight="1">
      <c r="L935" s="2"/>
    </row>
    <row r="936" spans="12:12" ht="15" customHeight="1">
      <c r="L936" s="2"/>
    </row>
    <row r="937" spans="12:12" ht="15" customHeight="1">
      <c r="L937" s="2"/>
    </row>
    <row r="938" spans="12:12" ht="15" customHeight="1">
      <c r="L938" s="2"/>
    </row>
    <row r="939" spans="12:12" ht="15" customHeight="1">
      <c r="L939" s="2"/>
    </row>
    <row r="940" spans="12:12" ht="15" customHeight="1">
      <c r="L940" s="2"/>
    </row>
    <row r="941" spans="12:12" ht="15" customHeight="1">
      <c r="L941" s="2"/>
    </row>
    <row r="942" spans="12:12" ht="15" customHeight="1">
      <c r="L942" s="2"/>
    </row>
    <row r="943" spans="12:12" ht="15" customHeight="1">
      <c r="L943" s="2"/>
    </row>
    <row r="944" spans="12:12" ht="15" customHeight="1">
      <c r="L944" s="2"/>
    </row>
    <row r="945" spans="12:12" ht="15" customHeight="1">
      <c r="L945" s="2"/>
    </row>
    <row r="946" spans="12:12" ht="15" customHeight="1">
      <c r="L946" s="2"/>
    </row>
    <row r="947" spans="12:12" ht="15" customHeight="1">
      <c r="L947" s="2"/>
    </row>
    <row r="948" spans="12:12" ht="15" customHeight="1">
      <c r="L948" s="2"/>
    </row>
    <row r="949" spans="12:12" ht="15" customHeight="1">
      <c r="L949" s="2"/>
    </row>
    <row r="950" spans="12:12" ht="15" customHeight="1">
      <c r="L950" s="2"/>
    </row>
    <row r="951" spans="12:12" ht="15" customHeight="1">
      <c r="L951" s="2"/>
    </row>
    <row r="952" spans="12:12" ht="15" customHeight="1">
      <c r="L952" s="2"/>
    </row>
    <row r="953" spans="12:12" ht="15" customHeight="1">
      <c r="L953" s="2"/>
    </row>
    <row r="954" spans="12:12" ht="15" customHeight="1">
      <c r="L954" s="2"/>
    </row>
    <row r="955" spans="12:12" ht="15" customHeight="1">
      <c r="L955" s="2"/>
    </row>
    <row r="956" spans="12:12" ht="15" customHeight="1">
      <c r="L956" s="2"/>
    </row>
    <row r="957" spans="12:12" ht="15" customHeight="1">
      <c r="L957" s="2"/>
    </row>
    <row r="958" spans="12:12" ht="15" customHeight="1">
      <c r="L958" s="2"/>
    </row>
    <row r="959" spans="12:12" ht="15" customHeight="1">
      <c r="L959" s="2"/>
    </row>
    <row r="960" spans="12:12" ht="15" customHeight="1">
      <c r="L960" s="2"/>
    </row>
    <row r="961" spans="12:12" ht="15" customHeight="1">
      <c r="L961" s="2"/>
    </row>
    <row r="962" spans="12:12" ht="15" customHeight="1">
      <c r="L962" s="2"/>
    </row>
    <row r="963" spans="12:12" ht="15" customHeight="1">
      <c r="L963" s="2"/>
    </row>
    <row r="964" spans="12:12" ht="15" customHeight="1">
      <c r="L964" s="2"/>
    </row>
    <row r="965" spans="12:12" ht="15" customHeight="1">
      <c r="L965" s="2"/>
    </row>
    <row r="966" spans="12:12" ht="15" customHeight="1">
      <c r="L966" s="2"/>
    </row>
    <row r="967" spans="12:12" ht="15" customHeight="1">
      <c r="L967" s="2"/>
    </row>
    <row r="968" spans="12:12" ht="15" customHeight="1">
      <c r="L968" s="2"/>
    </row>
    <row r="969" spans="12:12" ht="15" customHeight="1">
      <c r="L969" s="2"/>
    </row>
    <row r="970" spans="12:12" ht="15" customHeight="1">
      <c r="L970" s="2"/>
    </row>
    <row r="971" spans="12:12" ht="15" customHeight="1">
      <c r="L971" s="2"/>
    </row>
    <row r="972" spans="12:12" ht="15" customHeight="1">
      <c r="L972" s="2"/>
    </row>
    <row r="973" spans="12:12" ht="15" customHeight="1">
      <c r="L973" s="2"/>
    </row>
    <row r="974" spans="12:12" ht="15" customHeight="1">
      <c r="L974" s="2"/>
    </row>
    <row r="975" spans="12:12" ht="15" customHeight="1">
      <c r="L975" s="2"/>
    </row>
    <row r="976" spans="12:12" ht="15" customHeight="1">
      <c r="L976" s="2"/>
    </row>
    <row r="977" spans="12:12" ht="15" customHeight="1">
      <c r="L977" s="2"/>
    </row>
    <row r="978" spans="12:12" ht="15" customHeight="1">
      <c r="L978" s="2"/>
    </row>
    <row r="979" spans="12:12" ht="15" customHeight="1">
      <c r="L979" s="2"/>
    </row>
    <row r="980" spans="12:12" ht="15" customHeight="1">
      <c r="L980" s="2"/>
    </row>
    <row r="981" spans="12:12" ht="15" customHeight="1">
      <c r="L981" s="2"/>
    </row>
    <row r="982" spans="12:12" ht="15" customHeight="1">
      <c r="L982" s="2"/>
    </row>
    <row r="983" spans="12:12" ht="15" customHeight="1">
      <c r="L983" s="2"/>
    </row>
    <row r="984" spans="12:12" ht="15" customHeight="1">
      <c r="L984" s="2"/>
    </row>
    <row r="985" spans="12:12" ht="15" customHeight="1">
      <c r="L985" s="2"/>
    </row>
    <row r="986" spans="12:12" ht="15" customHeight="1">
      <c r="L986" s="2"/>
    </row>
    <row r="987" spans="12:12" ht="15" customHeight="1">
      <c r="L987" s="2"/>
    </row>
    <row r="988" spans="12:12" ht="15" customHeight="1">
      <c r="L988" s="2"/>
    </row>
    <row r="989" spans="12:12" ht="15" customHeight="1">
      <c r="L989" s="2"/>
    </row>
    <row r="990" spans="12:12" ht="15" customHeight="1">
      <c r="L990" s="2"/>
    </row>
    <row r="991" spans="12:12" ht="15" customHeight="1">
      <c r="L991" s="2"/>
    </row>
    <row r="992" spans="12:12" ht="15" customHeight="1">
      <c r="L992" s="2"/>
    </row>
    <row r="993" spans="12:12" ht="15" customHeight="1">
      <c r="L993" s="2"/>
    </row>
    <row r="994" spans="12:12" ht="15" customHeight="1">
      <c r="L994" s="2"/>
    </row>
    <row r="995" spans="12:12" ht="15" customHeight="1">
      <c r="L995" s="2"/>
    </row>
    <row r="996" spans="12:12" ht="15" customHeight="1">
      <c r="L996" s="2"/>
    </row>
    <row r="997" spans="12:12" ht="15" customHeight="1">
      <c r="L997" s="2"/>
    </row>
    <row r="998" spans="12:12" ht="15" customHeight="1">
      <c r="L998" s="2"/>
    </row>
    <row r="999" spans="12:12" ht="15" customHeight="1">
      <c r="L999" s="2"/>
    </row>
    <row r="1000" spans="12:12" ht="15" customHeight="1">
      <c r="L1000" s="2"/>
    </row>
    <row r="1001" spans="12:12" ht="15" customHeight="1">
      <c r="L1001" s="2"/>
    </row>
    <row r="1002" spans="12:12" ht="15" customHeight="1">
      <c r="L1002" s="2"/>
    </row>
    <row r="1003" spans="12:12" ht="15" customHeight="1">
      <c r="L1003" s="2"/>
    </row>
    <row r="1004" spans="12:12" ht="15" customHeight="1">
      <c r="L1004" s="2"/>
    </row>
    <row r="1005" spans="12:12" ht="15" customHeight="1">
      <c r="L1005" s="2"/>
    </row>
    <row r="1006" spans="12:12" ht="15" customHeight="1">
      <c r="L1006" s="2"/>
    </row>
    <row r="1007" spans="12:12" ht="15" customHeight="1">
      <c r="L1007" s="2"/>
    </row>
    <row r="1008" spans="12:12" ht="15" customHeight="1">
      <c r="L1008" s="2"/>
    </row>
    <row r="1009" spans="12:12" ht="15" customHeight="1">
      <c r="L1009" s="2"/>
    </row>
    <row r="1010" spans="12:12" ht="15" customHeight="1">
      <c r="L1010" s="2"/>
    </row>
    <row r="1011" spans="12:12" ht="15" customHeight="1">
      <c r="L1011" s="2"/>
    </row>
    <row r="1012" spans="12:12" ht="15" customHeight="1">
      <c r="L1012" s="2"/>
    </row>
    <row r="1013" spans="12:12" ht="15" customHeight="1">
      <c r="L1013" s="2"/>
    </row>
    <row r="1014" spans="12:12" ht="15" customHeight="1">
      <c r="L1014" s="2"/>
    </row>
    <row r="1015" spans="12:12" ht="15" customHeight="1">
      <c r="L1015" s="2"/>
    </row>
    <row r="1016" spans="12:12" ht="15" customHeight="1">
      <c r="L1016" s="2"/>
    </row>
    <row r="1017" spans="12:12" ht="15" customHeight="1">
      <c r="L1017" s="2"/>
    </row>
    <row r="1018" spans="12:12" ht="15" customHeight="1">
      <c r="L1018" s="2"/>
    </row>
    <row r="1019" spans="12:12" ht="15" customHeight="1">
      <c r="L1019" s="2"/>
    </row>
    <row r="1020" spans="12:12" ht="15" customHeight="1">
      <c r="L1020" s="2"/>
    </row>
    <row r="1021" spans="12:12" ht="15" customHeight="1">
      <c r="L1021" s="2"/>
    </row>
    <row r="1022" spans="12:12" ht="15" customHeight="1">
      <c r="L1022" s="2"/>
    </row>
    <row r="1023" spans="12:12" ht="15" customHeight="1">
      <c r="L1023" s="2"/>
    </row>
    <row r="1024" spans="12:12" ht="15" customHeight="1">
      <c r="L1024" s="2"/>
    </row>
    <row r="1025" spans="12:12" ht="15" customHeight="1">
      <c r="L1025" s="2"/>
    </row>
    <row r="1026" spans="12:12" ht="15" customHeight="1">
      <c r="L1026" s="2"/>
    </row>
    <row r="1027" spans="12:12" ht="15" customHeight="1">
      <c r="L1027" s="2"/>
    </row>
    <row r="1028" spans="12:12" ht="15" customHeight="1">
      <c r="L1028" s="2"/>
    </row>
    <row r="1029" spans="12:12" ht="15" customHeight="1">
      <c r="L1029" s="2"/>
    </row>
    <row r="1030" spans="12:12" ht="15" customHeight="1">
      <c r="L1030" s="2"/>
    </row>
    <row r="1031" spans="12:12" ht="15" customHeight="1">
      <c r="L1031" s="2"/>
    </row>
    <row r="1032" spans="12:12" ht="15" customHeight="1">
      <c r="L1032" s="2"/>
    </row>
    <row r="1033" spans="12:12" ht="15" customHeight="1">
      <c r="L1033" s="2"/>
    </row>
    <row r="1034" spans="12:12" ht="15" customHeight="1">
      <c r="L1034" s="2"/>
    </row>
    <row r="1035" spans="12:12" ht="15" customHeight="1">
      <c r="L1035" s="2"/>
    </row>
    <row r="1036" spans="12:12" ht="15" customHeight="1">
      <c r="L1036" s="2"/>
    </row>
    <row r="1037" spans="12:12" ht="15" customHeight="1">
      <c r="L1037" s="2"/>
    </row>
    <row r="1038" spans="12:12" ht="15" customHeight="1">
      <c r="L1038" s="2"/>
    </row>
    <row r="1039" spans="12:12" ht="15" customHeight="1">
      <c r="L1039" s="2"/>
    </row>
    <row r="1040" spans="12:12" ht="15" customHeight="1">
      <c r="L1040" s="2"/>
    </row>
    <row r="1041" spans="12:12" ht="15" customHeight="1">
      <c r="L1041" s="2"/>
    </row>
    <row r="1042" spans="12:12" ht="15" customHeight="1">
      <c r="L1042" s="2"/>
    </row>
    <row r="1043" spans="12:12" ht="15" customHeight="1">
      <c r="L1043" s="2"/>
    </row>
    <row r="1044" spans="12:12" ht="15" customHeight="1">
      <c r="L1044" s="2"/>
    </row>
    <row r="1045" spans="12:12" ht="15" customHeight="1">
      <c r="L1045" s="2"/>
    </row>
    <row r="1046" spans="12:12" ht="15" customHeight="1">
      <c r="L1046" s="2"/>
    </row>
    <row r="1047" spans="12:12" ht="15" customHeight="1">
      <c r="L1047" s="2"/>
    </row>
    <row r="1048" spans="12:12" ht="15" customHeight="1">
      <c r="L1048" s="2"/>
    </row>
    <row r="1049" spans="12:12" ht="15" customHeight="1">
      <c r="L1049" s="2"/>
    </row>
    <row r="1050" spans="12:12" ht="15" customHeight="1">
      <c r="L1050" s="2"/>
    </row>
    <row r="1051" spans="12:12" ht="15" customHeight="1">
      <c r="L1051" s="2"/>
    </row>
    <row r="1052" spans="12:12" ht="15" customHeight="1">
      <c r="L1052" s="2"/>
    </row>
    <row r="1053" spans="12:12" ht="15" customHeight="1">
      <c r="L1053" s="2"/>
    </row>
    <row r="1054" spans="12:12" ht="15" customHeight="1">
      <c r="L1054" s="2"/>
    </row>
    <row r="1055" spans="12:12" ht="15" customHeight="1">
      <c r="L1055" s="2"/>
    </row>
    <row r="1056" spans="12:12" ht="15" customHeight="1">
      <c r="L1056" s="2"/>
    </row>
    <row r="1057" spans="12:12" ht="15" customHeight="1">
      <c r="L1057" s="2"/>
    </row>
    <row r="1058" spans="12:12" ht="15" customHeight="1">
      <c r="L1058" s="2"/>
    </row>
    <row r="1059" spans="12:12" ht="15" customHeight="1">
      <c r="L1059" s="2"/>
    </row>
    <row r="1060" spans="12:12" ht="15" customHeight="1">
      <c r="L1060" s="2"/>
    </row>
    <row r="1061" spans="12:12" ht="15" customHeight="1">
      <c r="L1061" s="2"/>
    </row>
    <row r="1062" spans="12:12" ht="15" customHeight="1">
      <c r="L1062" s="2"/>
    </row>
    <row r="1063" spans="12:12" ht="15" customHeight="1">
      <c r="L1063" s="2"/>
    </row>
    <row r="1064" spans="12:12" ht="15" customHeight="1">
      <c r="L1064" s="2"/>
    </row>
    <row r="1065" spans="12:12" ht="15" customHeight="1">
      <c r="L1065" s="2"/>
    </row>
    <row r="1066" spans="12:12" ht="15" customHeight="1">
      <c r="L1066" s="2"/>
    </row>
    <row r="1067" spans="12:12" ht="15" customHeight="1">
      <c r="L1067" s="2"/>
    </row>
    <row r="1068" spans="12:12" ht="15" customHeight="1">
      <c r="L1068" s="2"/>
    </row>
    <row r="1069" spans="12:12" ht="15" customHeight="1">
      <c r="L1069" s="2"/>
    </row>
    <row r="1070" spans="12:12" ht="15" customHeight="1">
      <c r="L1070" s="2"/>
    </row>
    <row r="1071" spans="12:12" ht="15" customHeight="1">
      <c r="L1071" s="2"/>
    </row>
    <row r="1072" spans="12:12" ht="15" customHeight="1">
      <c r="L1072" s="2"/>
    </row>
    <row r="1073" spans="12:12" ht="15" customHeight="1">
      <c r="L1073" s="2"/>
    </row>
    <row r="1074" spans="12:12" ht="15" customHeight="1">
      <c r="L1074" s="2"/>
    </row>
    <row r="1075" spans="12:12" ht="15" customHeight="1">
      <c r="L1075" s="2"/>
    </row>
    <row r="1076" spans="12:12" ht="15" customHeight="1">
      <c r="L1076" s="2"/>
    </row>
    <row r="1077" spans="12:12" ht="15" customHeight="1">
      <c r="L1077" s="2"/>
    </row>
    <row r="1078" spans="12:12" ht="15" customHeight="1">
      <c r="L1078" s="2"/>
    </row>
    <row r="1079" spans="12:12" ht="15" customHeight="1">
      <c r="L1079" s="2"/>
    </row>
    <row r="1080" spans="12:12" ht="15" customHeight="1">
      <c r="L1080" s="2"/>
    </row>
    <row r="1081" spans="12:12" ht="15" customHeight="1">
      <c r="L1081" s="2"/>
    </row>
    <row r="1082" spans="12:12" ht="15" customHeight="1">
      <c r="L1082" s="2"/>
    </row>
    <row r="1083" spans="12:12" ht="15" customHeight="1">
      <c r="L1083" s="2"/>
    </row>
    <row r="1084" spans="12:12" ht="15" customHeight="1">
      <c r="L1084" s="2"/>
    </row>
    <row r="1085" spans="12:12" ht="15" customHeight="1">
      <c r="L1085" s="2"/>
    </row>
    <row r="1086" spans="12:12" ht="15" customHeight="1">
      <c r="L1086" s="2"/>
    </row>
    <row r="1087" spans="12:12" ht="15" customHeight="1">
      <c r="L1087" s="2"/>
    </row>
    <row r="1088" spans="12:12" ht="15" customHeight="1">
      <c r="L1088" s="2"/>
    </row>
    <row r="1089" spans="12:12" ht="15" customHeight="1">
      <c r="L1089" s="2"/>
    </row>
    <row r="1090" spans="12:12" ht="15" customHeight="1">
      <c r="L1090" s="2"/>
    </row>
    <row r="1091" spans="12:12" ht="15" customHeight="1">
      <c r="L1091" s="2"/>
    </row>
    <row r="1092" spans="12:12" ht="15" customHeight="1">
      <c r="L1092" s="2"/>
    </row>
    <row r="1093" spans="12:12" ht="15" customHeight="1">
      <c r="L1093" s="2"/>
    </row>
    <row r="1094" spans="12:12" ht="15" customHeight="1">
      <c r="L1094" s="2"/>
    </row>
    <row r="1095" spans="12:12" ht="15" customHeight="1">
      <c r="L1095" s="2"/>
    </row>
    <row r="1096" spans="12:12" ht="15" customHeight="1">
      <c r="L1096" s="2"/>
    </row>
    <row r="1097" spans="12:12" ht="15" customHeight="1">
      <c r="L1097" s="2"/>
    </row>
    <row r="1098" spans="12:12" ht="15" customHeight="1">
      <c r="L1098" s="2"/>
    </row>
    <row r="1099" spans="12:12" ht="15" customHeight="1">
      <c r="L1099" s="2"/>
    </row>
    <row r="1100" spans="12:12" ht="15" customHeight="1">
      <c r="L1100" s="2"/>
    </row>
    <row r="1101" spans="12:12" ht="15" customHeight="1">
      <c r="L1101" s="2"/>
    </row>
    <row r="1102" spans="12:12" ht="15" customHeight="1">
      <c r="L1102" s="2"/>
    </row>
    <row r="1103" spans="12:12" ht="15" customHeight="1">
      <c r="L1103" s="2"/>
    </row>
    <row r="1104" spans="12:12" ht="15" customHeight="1">
      <c r="L1104" s="2"/>
    </row>
    <row r="1105" spans="12:12" ht="15" customHeight="1">
      <c r="L1105" s="2"/>
    </row>
    <row r="1106" spans="12:12" ht="15" customHeight="1">
      <c r="L1106" s="2"/>
    </row>
    <row r="1107" spans="12:12" ht="15" customHeight="1">
      <c r="L1107" s="2"/>
    </row>
    <row r="1108" spans="12:12" ht="15" customHeight="1">
      <c r="L1108" s="2"/>
    </row>
    <row r="1109" spans="12:12" ht="15" customHeight="1">
      <c r="L1109" s="2"/>
    </row>
    <row r="1110" spans="12:12" ht="15" customHeight="1">
      <c r="L1110" s="2"/>
    </row>
    <row r="1111" spans="12:12" ht="15" customHeight="1">
      <c r="L1111" s="2"/>
    </row>
    <row r="1112" spans="12:12" ht="15" customHeight="1">
      <c r="L1112" s="2"/>
    </row>
    <row r="1113" spans="12:12" ht="15" customHeight="1">
      <c r="L1113" s="2"/>
    </row>
    <row r="1114" spans="12:12" ht="15" customHeight="1">
      <c r="L1114" s="2"/>
    </row>
    <row r="1115" spans="12:12" ht="15" customHeight="1">
      <c r="L1115" s="2"/>
    </row>
    <row r="1116" spans="12:12" ht="15" customHeight="1">
      <c r="L1116" s="2"/>
    </row>
    <row r="1117" spans="12:12" ht="15" customHeight="1">
      <c r="L1117" s="2"/>
    </row>
    <row r="1118" spans="12:12" ht="15" customHeight="1">
      <c r="L1118" s="2"/>
    </row>
    <row r="1119" spans="12:12" ht="15" customHeight="1">
      <c r="L1119" s="2"/>
    </row>
    <row r="1120" spans="12:12" ht="15" customHeight="1">
      <c r="L1120" s="2"/>
    </row>
    <row r="1121" spans="12:12" ht="15" customHeight="1">
      <c r="L1121" s="2"/>
    </row>
    <row r="1122" spans="12:12" ht="15" customHeight="1">
      <c r="L1122" s="2"/>
    </row>
    <row r="1123" spans="12:12" ht="15" customHeight="1">
      <c r="L1123" s="2"/>
    </row>
    <row r="1124" spans="12:12" ht="15" customHeight="1">
      <c r="L1124" s="2"/>
    </row>
    <row r="1125" spans="12:12" ht="15" customHeight="1">
      <c r="L1125" s="2"/>
    </row>
    <row r="1126" spans="12:12" ht="15" customHeight="1">
      <c r="L1126" s="2"/>
    </row>
    <row r="1127" spans="12:12" ht="15" customHeight="1">
      <c r="L1127" s="2"/>
    </row>
    <row r="1128" spans="12:12" ht="15" customHeight="1">
      <c r="L1128" s="2"/>
    </row>
    <row r="1129" spans="12:12" ht="15" customHeight="1">
      <c r="L1129" s="2"/>
    </row>
    <row r="1130" spans="12:12" ht="15" customHeight="1">
      <c r="L1130" s="2"/>
    </row>
    <row r="1131" spans="12:12" ht="15" customHeight="1">
      <c r="L1131" s="2"/>
    </row>
    <row r="1132" spans="12:12" ht="15" customHeight="1">
      <c r="L1132" s="2"/>
    </row>
    <row r="1133" spans="12:12" ht="15" customHeight="1">
      <c r="L1133" s="2"/>
    </row>
    <row r="1134" spans="12:12" ht="15" customHeight="1">
      <c r="L1134" s="2"/>
    </row>
    <row r="1135" spans="12:12" ht="15" customHeight="1">
      <c r="L1135" s="2"/>
    </row>
    <row r="1136" spans="12:12" ht="15" customHeight="1">
      <c r="L1136" s="2"/>
    </row>
    <row r="1137" spans="12:12" ht="15" customHeight="1">
      <c r="L1137" s="2"/>
    </row>
    <row r="1138" spans="12:12" ht="15" customHeight="1">
      <c r="L1138" s="2"/>
    </row>
    <row r="1139" spans="12:12" ht="15" customHeight="1">
      <c r="L1139" s="2"/>
    </row>
    <row r="1140" spans="12:12" ht="15" customHeight="1">
      <c r="L1140" s="2"/>
    </row>
    <row r="1141" spans="12:12" ht="15" customHeight="1">
      <c r="L1141" s="2"/>
    </row>
    <row r="1142" spans="12:12" ht="15" customHeight="1">
      <c r="L1142" s="2"/>
    </row>
    <row r="1143" spans="12:12" ht="15" customHeight="1">
      <c r="L1143" s="2"/>
    </row>
    <row r="1144" spans="12:12" ht="15" customHeight="1">
      <c r="L1144" s="2"/>
    </row>
    <row r="1145" spans="12:12" ht="15" customHeight="1">
      <c r="L1145" s="2"/>
    </row>
    <row r="1146" spans="12:12" ht="15" customHeight="1">
      <c r="L1146" s="2"/>
    </row>
    <row r="1147" spans="12:12" ht="15" customHeight="1">
      <c r="L1147" s="2"/>
    </row>
    <row r="1148" spans="12:12" ht="15" customHeight="1">
      <c r="L1148" s="2"/>
    </row>
    <row r="1149" spans="12:12" ht="15" customHeight="1">
      <c r="L1149" s="2"/>
    </row>
    <row r="1150" spans="12:12" ht="15" customHeight="1">
      <c r="L1150" s="2"/>
    </row>
    <row r="1151" spans="12:12" ht="15" customHeight="1">
      <c r="L1151" s="2"/>
    </row>
    <row r="1152" spans="12:12" ht="15" customHeight="1">
      <c r="L1152" s="2"/>
    </row>
    <row r="1153" spans="12:12" ht="15" customHeight="1">
      <c r="L1153" s="2"/>
    </row>
    <row r="1154" spans="12:12" ht="15" customHeight="1">
      <c r="L1154" s="2"/>
    </row>
    <row r="1155" spans="12:12" ht="15" customHeight="1">
      <c r="L1155" s="2"/>
    </row>
    <row r="1156" spans="12:12" ht="15" customHeight="1">
      <c r="L1156" s="2"/>
    </row>
    <row r="1157" spans="12:12" ht="15" customHeight="1">
      <c r="L1157" s="2"/>
    </row>
    <row r="1158" spans="12:12" ht="15" customHeight="1">
      <c r="L1158" s="2"/>
    </row>
    <row r="1159" spans="12:12" ht="15" customHeight="1">
      <c r="L1159" s="2"/>
    </row>
    <row r="1160" spans="12:12" ht="15" customHeight="1">
      <c r="L1160" s="2"/>
    </row>
    <row r="1161" spans="12:12" ht="15" customHeight="1">
      <c r="L1161" s="2"/>
    </row>
    <row r="1162" spans="12:12" ht="15" customHeight="1">
      <c r="L1162" s="2"/>
    </row>
    <row r="1163" spans="12:12" ht="15" customHeight="1">
      <c r="L1163" s="2"/>
    </row>
    <row r="1164" spans="12:12" ht="15" customHeight="1">
      <c r="L1164" s="2"/>
    </row>
    <row r="1165" spans="12:12" ht="15" customHeight="1">
      <c r="L1165" s="2"/>
    </row>
    <row r="1166" spans="12:12" ht="15" customHeight="1">
      <c r="L1166" s="2"/>
    </row>
    <row r="1167" spans="12:12" ht="15" customHeight="1">
      <c r="L1167" s="2"/>
    </row>
    <row r="1168" spans="12:12" ht="15" customHeight="1">
      <c r="L1168" s="2"/>
    </row>
    <row r="1169" spans="12:12" ht="15" customHeight="1">
      <c r="L1169" s="2"/>
    </row>
    <row r="1170" spans="12:12" ht="15" customHeight="1">
      <c r="L1170" s="2"/>
    </row>
    <row r="1171" spans="12:12" ht="15" customHeight="1">
      <c r="L1171" s="2"/>
    </row>
    <row r="1172" spans="12:12" ht="15" customHeight="1">
      <c r="L1172" s="2"/>
    </row>
    <row r="1173" spans="12:12" ht="15" customHeight="1">
      <c r="L1173" s="2"/>
    </row>
    <row r="1174" spans="12:12" ht="15" customHeight="1">
      <c r="L1174" s="2"/>
    </row>
    <row r="1175" spans="12:12" ht="15" customHeight="1">
      <c r="L1175" s="2"/>
    </row>
    <row r="1176" spans="12:12" ht="15" customHeight="1">
      <c r="L1176" s="2"/>
    </row>
    <row r="1177" spans="12:12" ht="15" customHeight="1">
      <c r="L1177" s="2"/>
    </row>
    <row r="1178" spans="12:12" ht="15" customHeight="1">
      <c r="L1178" s="2"/>
    </row>
    <row r="1179" spans="12:12" ht="15" customHeight="1">
      <c r="L1179" s="2"/>
    </row>
    <row r="1180" spans="12:12" ht="15" customHeight="1">
      <c r="L1180" s="2"/>
    </row>
    <row r="1181" spans="12:12" ht="15" customHeight="1">
      <c r="L1181" s="2"/>
    </row>
    <row r="1182" spans="12:12" ht="15" customHeight="1">
      <c r="L1182" s="2"/>
    </row>
    <row r="1183" spans="12:12" ht="15" customHeight="1">
      <c r="L1183" s="2"/>
    </row>
    <row r="1184" spans="12:12" ht="15" customHeight="1">
      <c r="L1184" s="2"/>
    </row>
    <row r="1185" spans="12:12" ht="15" customHeight="1">
      <c r="L1185" s="2"/>
    </row>
    <row r="1186" spans="12:12" ht="15" customHeight="1">
      <c r="L1186" s="2"/>
    </row>
    <row r="1187" spans="12:12" ht="15" customHeight="1">
      <c r="L1187" s="2"/>
    </row>
    <row r="1188" spans="12:12" ht="15" customHeight="1">
      <c r="L1188" s="2"/>
    </row>
    <row r="1189" spans="12:12" ht="15" customHeight="1">
      <c r="L1189" s="2"/>
    </row>
    <row r="1190" spans="12:12" ht="15" customHeight="1">
      <c r="L1190" s="2"/>
    </row>
    <row r="1191" spans="12:12" ht="15" customHeight="1">
      <c r="L1191" s="2"/>
    </row>
    <row r="1192" spans="12:12" ht="15" customHeight="1">
      <c r="L1192" s="2"/>
    </row>
    <row r="1193" spans="12:12" ht="15" customHeight="1">
      <c r="L1193" s="2"/>
    </row>
    <row r="1194" spans="12:12" ht="15" customHeight="1">
      <c r="L1194" s="2"/>
    </row>
    <row r="1195" spans="12:12" ht="15" customHeight="1">
      <c r="L1195" s="2"/>
    </row>
    <row r="1196" spans="12:12" ht="15" customHeight="1">
      <c r="L1196" s="2"/>
    </row>
    <row r="1197" spans="12:12" ht="15" customHeight="1">
      <c r="L1197" s="2"/>
    </row>
    <row r="1198" spans="12:12" ht="15" customHeight="1">
      <c r="L1198" s="2"/>
    </row>
    <row r="1199" spans="12:12" ht="15" customHeight="1">
      <c r="L1199" s="2"/>
    </row>
    <row r="1200" spans="12:12" ht="15" customHeight="1">
      <c r="L1200" s="2"/>
    </row>
    <row r="1201" spans="12:12" ht="15" customHeight="1">
      <c r="L1201" s="2"/>
    </row>
    <row r="1202" spans="12:12" ht="15" customHeight="1">
      <c r="L1202" s="2"/>
    </row>
  </sheetData>
  <mergeCells count="14">
    <mergeCell ref="P3:R3"/>
    <mergeCell ref="A5:A6"/>
    <mergeCell ref="A7:A9"/>
    <mergeCell ref="A10:A11"/>
    <mergeCell ref="A13:A14"/>
    <mergeCell ref="A1:O1"/>
    <mergeCell ref="A2:O2"/>
    <mergeCell ref="B3:C4"/>
    <mergeCell ref="D3:D4"/>
    <mergeCell ref="E3:E4"/>
    <mergeCell ref="F3:F4"/>
    <mergeCell ref="G3:I3"/>
    <mergeCell ref="J3:L3"/>
    <mergeCell ref="M3:O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4C6E7"/>
    <outlinePr summaryBelow="0" summaryRight="0"/>
  </sheetPr>
  <dimension ref="A1:Z1002"/>
  <sheetViews>
    <sheetView topLeftCell="K9" zoomScale="80" zoomScaleNormal="80" workbookViewId="0">
      <selection activeCell="P11" sqref="P11"/>
    </sheetView>
  </sheetViews>
  <sheetFormatPr baseColWidth="10" defaultColWidth="14.42578125" defaultRowHeight="15" customHeight="1"/>
  <cols>
    <col min="1" max="1" width="21.7109375" customWidth="1"/>
    <col min="2" max="2" width="13.7109375" customWidth="1"/>
    <col min="3" max="3" width="31.5703125" customWidth="1"/>
    <col min="4" max="5" width="27.140625" customWidth="1"/>
    <col min="6" max="6" width="24.5703125" customWidth="1"/>
    <col min="7" max="7" width="23.5703125" customWidth="1"/>
    <col min="8" max="8" width="56.42578125" customWidth="1"/>
    <col min="9" max="9" width="21.140625" customWidth="1"/>
    <col min="10" max="10" width="69.140625" customWidth="1"/>
    <col min="11" max="11" width="60.7109375" customWidth="1"/>
    <col min="13" max="13" width="67.85546875" customWidth="1"/>
    <col min="14" max="14" width="48" customWidth="1"/>
    <col min="16" max="16" width="58.28515625" customWidth="1"/>
    <col min="17" max="17" width="21.28515625" customWidth="1"/>
  </cols>
  <sheetData>
    <row r="1" spans="1:26" ht="34.5" customHeight="1">
      <c r="A1" s="70" t="s">
        <v>203</v>
      </c>
      <c r="B1" s="71"/>
      <c r="C1" s="71"/>
      <c r="D1" s="71"/>
      <c r="E1" s="71"/>
      <c r="F1" s="71"/>
      <c r="G1" s="71"/>
      <c r="H1" s="71"/>
      <c r="I1" s="71"/>
      <c r="J1" s="71"/>
      <c r="K1" s="71"/>
      <c r="L1" s="71"/>
      <c r="M1" s="71"/>
      <c r="N1" s="71"/>
      <c r="O1" s="71"/>
      <c r="P1" s="71"/>
      <c r="Q1" s="72"/>
      <c r="R1" s="2"/>
      <c r="S1" s="2"/>
      <c r="T1" s="2"/>
      <c r="U1" s="2"/>
      <c r="V1" s="2"/>
      <c r="W1" s="2"/>
      <c r="X1" s="2"/>
      <c r="Y1" s="2"/>
      <c r="Z1" s="2"/>
    </row>
    <row r="2" spans="1:26" ht="27.75" customHeight="1">
      <c r="A2" s="73" t="s">
        <v>204</v>
      </c>
      <c r="B2" s="74"/>
      <c r="C2" s="74"/>
      <c r="D2" s="74"/>
      <c r="E2" s="74"/>
      <c r="F2" s="74"/>
      <c r="G2" s="74"/>
      <c r="H2" s="74"/>
      <c r="I2" s="74"/>
      <c r="J2" s="74"/>
      <c r="K2" s="74"/>
      <c r="L2" s="74"/>
      <c r="M2" s="74"/>
      <c r="N2" s="71"/>
      <c r="O2" s="71"/>
      <c r="P2" s="71"/>
      <c r="Q2" s="72"/>
      <c r="R2" s="2"/>
      <c r="S2" s="2"/>
      <c r="T2" s="2"/>
      <c r="U2" s="2"/>
      <c r="V2" s="2"/>
      <c r="W2" s="2"/>
      <c r="X2" s="2"/>
      <c r="Y2" s="2"/>
      <c r="Z2" s="2"/>
    </row>
    <row r="3" spans="1:26" ht="17.25" customHeight="1">
      <c r="A3" s="245" t="s">
        <v>2</v>
      </c>
      <c r="B3" s="249" t="s">
        <v>3</v>
      </c>
      <c r="C3" s="221"/>
      <c r="D3" s="245" t="s">
        <v>4</v>
      </c>
      <c r="E3" s="245" t="s">
        <v>205</v>
      </c>
      <c r="F3" s="245" t="s">
        <v>5</v>
      </c>
      <c r="G3" s="245" t="s">
        <v>6</v>
      </c>
      <c r="H3" s="240" t="s">
        <v>206</v>
      </c>
      <c r="I3" s="212"/>
      <c r="J3" s="214"/>
      <c r="K3" s="75" t="s">
        <v>207</v>
      </c>
      <c r="L3" s="76"/>
      <c r="M3" s="76"/>
      <c r="N3" s="246" t="s">
        <v>208</v>
      </c>
      <c r="O3" s="247"/>
      <c r="P3" s="248"/>
      <c r="Q3" s="72"/>
      <c r="R3" s="2"/>
      <c r="S3" s="2"/>
      <c r="T3" s="2"/>
      <c r="U3" s="2"/>
      <c r="V3" s="2"/>
      <c r="W3" s="2"/>
      <c r="X3" s="2"/>
      <c r="Y3" s="2"/>
      <c r="Z3" s="2"/>
    </row>
    <row r="4" spans="1:26">
      <c r="A4" s="216"/>
      <c r="B4" s="222"/>
      <c r="C4" s="223"/>
      <c r="D4" s="216"/>
      <c r="E4" s="216"/>
      <c r="F4" s="216"/>
      <c r="G4" s="216"/>
      <c r="H4" s="77" t="s">
        <v>209</v>
      </c>
      <c r="I4" s="78" t="s">
        <v>11</v>
      </c>
      <c r="J4" s="79" t="s">
        <v>12</v>
      </c>
      <c r="K4" s="77" t="s">
        <v>209</v>
      </c>
      <c r="L4" s="78" t="s">
        <v>11</v>
      </c>
      <c r="M4" s="80" t="s">
        <v>12</v>
      </c>
      <c r="N4" s="81" t="s">
        <v>209</v>
      </c>
      <c r="O4" s="82" t="s">
        <v>11</v>
      </c>
      <c r="P4" s="83" t="s">
        <v>12</v>
      </c>
      <c r="Q4" s="72"/>
      <c r="R4" s="2"/>
      <c r="S4" s="2"/>
      <c r="T4" s="2"/>
      <c r="U4" s="2"/>
      <c r="V4" s="2"/>
      <c r="W4" s="2"/>
      <c r="X4" s="2"/>
      <c r="Y4" s="2"/>
      <c r="Z4" s="2"/>
    </row>
    <row r="5" spans="1:26" ht="84">
      <c r="A5" s="250" t="s">
        <v>210</v>
      </c>
      <c r="B5" s="251">
        <v>44562</v>
      </c>
      <c r="C5" s="84" t="s">
        <v>211</v>
      </c>
      <c r="D5" s="84" t="s">
        <v>212</v>
      </c>
      <c r="E5" s="84" t="s">
        <v>213</v>
      </c>
      <c r="F5" s="240"/>
      <c r="G5" s="214"/>
      <c r="H5" s="85"/>
      <c r="I5" s="86"/>
      <c r="J5" s="87"/>
      <c r="K5" s="88"/>
      <c r="L5" s="89"/>
      <c r="M5" s="90"/>
      <c r="N5" s="91"/>
      <c r="O5" s="91"/>
      <c r="P5" s="91"/>
      <c r="Q5" s="72"/>
      <c r="R5" s="2"/>
      <c r="S5" s="2"/>
      <c r="T5" s="2"/>
      <c r="U5" s="2"/>
      <c r="V5" s="2"/>
      <c r="W5" s="2"/>
      <c r="X5" s="2"/>
      <c r="Y5" s="2"/>
      <c r="Z5" s="2"/>
    </row>
    <row r="6" spans="1:26" ht="132">
      <c r="A6" s="231"/>
      <c r="B6" s="231"/>
      <c r="C6" s="84" t="s">
        <v>214</v>
      </c>
      <c r="D6" s="241" t="s">
        <v>215</v>
      </c>
      <c r="E6" s="214"/>
      <c r="F6" s="84" t="s">
        <v>216</v>
      </c>
      <c r="G6" s="92" t="s">
        <v>217</v>
      </c>
      <c r="H6" s="85"/>
      <c r="I6" s="93">
        <v>0.33</v>
      </c>
      <c r="J6" s="94" t="s">
        <v>218</v>
      </c>
      <c r="K6" s="95"/>
      <c r="L6" s="96">
        <v>0.49</v>
      </c>
      <c r="M6" s="97" t="s">
        <v>892</v>
      </c>
      <c r="N6" s="91"/>
      <c r="O6" s="98">
        <v>0.5</v>
      </c>
      <c r="P6" s="99" t="s">
        <v>894</v>
      </c>
      <c r="Q6" s="100"/>
      <c r="R6" s="2"/>
      <c r="S6" s="2"/>
      <c r="T6" s="2"/>
      <c r="U6" s="2"/>
      <c r="V6" s="2"/>
      <c r="W6" s="2"/>
      <c r="X6" s="2"/>
      <c r="Y6" s="2"/>
      <c r="Z6" s="2"/>
    </row>
    <row r="7" spans="1:26" ht="129.75" customHeight="1">
      <c r="A7" s="231"/>
      <c r="B7" s="231"/>
      <c r="C7" s="84" t="s">
        <v>219</v>
      </c>
      <c r="D7" s="242" t="s">
        <v>220</v>
      </c>
      <c r="E7" s="213"/>
      <c r="F7" s="84" t="s">
        <v>221</v>
      </c>
      <c r="G7" s="75" t="s">
        <v>222</v>
      </c>
      <c r="H7" s="85"/>
      <c r="I7" s="101">
        <v>1</v>
      </c>
      <c r="J7" s="102" t="s">
        <v>223</v>
      </c>
      <c r="K7" s="95"/>
      <c r="L7" s="96">
        <v>1</v>
      </c>
      <c r="M7" s="97" t="s">
        <v>224</v>
      </c>
      <c r="N7" s="91"/>
      <c r="O7" s="96">
        <v>1</v>
      </c>
      <c r="P7" s="103" t="s">
        <v>224</v>
      </c>
      <c r="Q7" s="104" t="s">
        <v>225</v>
      </c>
      <c r="R7" s="2"/>
      <c r="S7" s="2"/>
      <c r="T7" s="2"/>
      <c r="U7" s="2"/>
      <c r="V7" s="2"/>
      <c r="W7" s="2"/>
      <c r="X7" s="2"/>
      <c r="Y7" s="2"/>
      <c r="Z7" s="2"/>
    </row>
    <row r="8" spans="1:26" ht="228">
      <c r="A8" s="231"/>
      <c r="B8" s="231"/>
      <c r="C8" s="84" t="s">
        <v>226</v>
      </c>
      <c r="D8" s="240" t="s">
        <v>227</v>
      </c>
      <c r="E8" s="214"/>
      <c r="F8" s="84" t="s">
        <v>228</v>
      </c>
      <c r="G8" s="75" t="s">
        <v>229</v>
      </c>
      <c r="H8" s="85"/>
      <c r="I8" s="93">
        <v>0.05</v>
      </c>
      <c r="J8" s="102" t="s">
        <v>230</v>
      </c>
      <c r="K8" s="95"/>
      <c r="L8" s="96">
        <v>0.05</v>
      </c>
      <c r="M8" s="105" t="s">
        <v>893</v>
      </c>
      <c r="N8" s="91"/>
      <c r="O8" s="98">
        <f>10/10/2</f>
        <v>0.5</v>
      </c>
      <c r="P8" s="106" t="s">
        <v>895</v>
      </c>
      <c r="Q8" s="100"/>
      <c r="R8" s="2"/>
      <c r="S8" s="2"/>
      <c r="T8" s="2"/>
      <c r="U8" s="2"/>
      <c r="V8" s="2"/>
      <c r="W8" s="2"/>
      <c r="X8" s="2"/>
      <c r="Y8" s="2"/>
      <c r="Z8" s="2"/>
    </row>
    <row r="9" spans="1:26" ht="204">
      <c r="A9" s="231"/>
      <c r="B9" s="231"/>
      <c r="C9" s="84" t="s">
        <v>231</v>
      </c>
      <c r="D9" s="107" t="s">
        <v>232</v>
      </c>
      <c r="E9" s="84" t="s">
        <v>233</v>
      </c>
      <c r="F9" s="84" t="s">
        <v>234</v>
      </c>
      <c r="G9" s="75" t="s">
        <v>235</v>
      </c>
      <c r="H9" s="85"/>
      <c r="I9" s="93">
        <v>0.3</v>
      </c>
      <c r="J9" s="108" t="s">
        <v>236</v>
      </c>
      <c r="K9" s="109" t="s">
        <v>237</v>
      </c>
      <c r="L9" s="110">
        <f>5/12</f>
        <v>0.41666666666666669</v>
      </c>
      <c r="M9" s="97" t="s">
        <v>896</v>
      </c>
      <c r="N9" s="91"/>
      <c r="O9" s="98">
        <f>15/24</f>
        <v>0.625</v>
      </c>
      <c r="P9" s="106" t="s">
        <v>897</v>
      </c>
      <c r="Q9" s="100"/>
      <c r="R9" s="2"/>
      <c r="S9" s="2"/>
      <c r="T9" s="2"/>
      <c r="U9" s="2"/>
      <c r="V9" s="2"/>
      <c r="W9" s="2"/>
      <c r="X9" s="2"/>
      <c r="Y9" s="2"/>
      <c r="Z9" s="2"/>
    </row>
    <row r="10" spans="1:26" ht="144">
      <c r="A10" s="231"/>
      <c r="B10" s="231"/>
      <c r="C10" s="84" t="s">
        <v>238</v>
      </c>
      <c r="D10" s="240" t="s">
        <v>239</v>
      </c>
      <c r="E10" s="214"/>
      <c r="F10" s="84" t="s">
        <v>240</v>
      </c>
      <c r="G10" s="75" t="s">
        <v>241</v>
      </c>
      <c r="H10" s="85"/>
      <c r="I10" s="101">
        <v>0.33</v>
      </c>
      <c r="J10" s="111" t="s">
        <v>242</v>
      </c>
      <c r="K10" s="95"/>
      <c r="L10" s="110">
        <f>4.5/12</f>
        <v>0.375</v>
      </c>
      <c r="M10" s="97" t="s">
        <v>243</v>
      </c>
      <c r="N10" s="91"/>
      <c r="O10" s="98">
        <f>14/24</f>
        <v>0.58333333333333337</v>
      </c>
      <c r="P10" s="112" t="s">
        <v>244</v>
      </c>
      <c r="Q10" s="100"/>
      <c r="R10" s="2"/>
      <c r="S10" s="2"/>
      <c r="T10" s="2"/>
      <c r="U10" s="2"/>
      <c r="V10" s="2"/>
      <c r="W10" s="2"/>
      <c r="X10" s="2"/>
      <c r="Y10" s="2"/>
      <c r="Z10" s="2"/>
    </row>
    <row r="11" spans="1:26" ht="180" customHeight="1">
      <c r="A11" s="231"/>
      <c r="B11" s="216"/>
      <c r="C11" s="84" t="s">
        <v>245</v>
      </c>
      <c r="D11" s="240" t="s">
        <v>227</v>
      </c>
      <c r="E11" s="214"/>
      <c r="F11" s="84" t="s">
        <v>246</v>
      </c>
      <c r="G11" s="75" t="s">
        <v>241</v>
      </c>
      <c r="H11" s="85" t="s">
        <v>247</v>
      </c>
      <c r="I11" s="101">
        <v>0.1</v>
      </c>
      <c r="J11" s="113" t="s">
        <v>248</v>
      </c>
      <c r="K11" s="109" t="s">
        <v>249</v>
      </c>
      <c r="L11" s="96">
        <v>0.2</v>
      </c>
      <c r="M11" s="103" t="s">
        <v>250</v>
      </c>
      <c r="N11" s="114"/>
      <c r="O11" s="115">
        <v>0.2</v>
      </c>
      <c r="P11" s="116" t="s">
        <v>251</v>
      </c>
      <c r="Q11" s="100" t="s">
        <v>908</v>
      </c>
      <c r="R11" s="2"/>
      <c r="S11" s="2"/>
      <c r="T11" s="2"/>
      <c r="U11" s="2"/>
      <c r="V11" s="2"/>
      <c r="W11" s="2"/>
      <c r="X11" s="2"/>
      <c r="Y11" s="2"/>
      <c r="Z11" s="2"/>
    </row>
    <row r="12" spans="1:26" ht="171" customHeight="1">
      <c r="A12" s="231"/>
      <c r="B12" s="117">
        <v>44593</v>
      </c>
      <c r="C12" s="84" t="s">
        <v>252</v>
      </c>
      <c r="D12" s="84" t="s">
        <v>253</v>
      </c>
      <c r="E12" s="84" t="s">
        <v>254</v>
      </c>
      <c r="F12" s="84" t="s">
        <v>221</v>
      </c>
      <c r="G12" s="75" t="s">
        <v>255</v>
      </c>
      <c r="H12" s="85" t="s">
        <v>256</v>
      </c>
      <c r="I12" s="101">
        <v>0.5</v>
      </c>
      <c r="J12" s="92" t="s">
        <v>257</v>
      </c>
      <c r="K12" s="118" t="s">
        <v>258</v>
      </c>
      <c r="L12" s="119">
        <v>0.75</v>
      </c>
      <c r="M12" s="116" t="s">
        <v>259</v>
      </c>
      <c r="N12" s="120"/>
      <c r="O12" s="93">
        <v>1</v>
      </c>
      <c r="P12" s="121" t="s">
        <v>260</v>
      </c>
      <c r="Q12" s="104" t="s">
        <v>225</v>
      </c>
      <c r="R12" s="2"/>
      <c r="S12" s="2"/>
      <c r="T12" s="2"/>
      <c r="U12" s="2"/>
      <c r="V12" s="2"/>
      <c r="W12" s="2"/>
      <c r="X12" s="2"/>
      <c r="Y12" s="2"/>
      <c r="Z12" s="2"/>
    </row>
    <row r="13" spans="1:26" ht="156">
      <c r="A13" s="231"/>
      <c r="B13" s="117">
        <v>44621</v>
      </c>
      <c r="C13" s="84" t="s">
        <v>261</v>
      </c>
      <c r="D13" s="84" t="s">
        <v>262</v>
      </c>
      <c r="E13" s="84" t="s">
        <v>263</v>
      </c>
      <c r="F13" s="84" t="s">
        <v>264</v>
      </c>
      <c r="G13" s="75" t="s">
        <v>265</v>
      </c>
      <c r="H13" s="122" t="s">
        <v>266</v>
      </c>
      <c r="I13" s="93">
        <v>0</v>
      </c>
      <c r="J13" s="123" t="s">
        <v>267</v>
      </c>
      <c r="K13" s="109" t="s">
        <v>268</v>
      </c>
      <c r="L13" s="98">
        <v>0</v>
      </c>
      <c r="M13" s="97" t="s">
        <v>267</v>
      </c>
      <c r="N13" s="124" t="s">
        <v>269</v>
      </c>
      <c r="O13" s="125">
        <v>1</v>
      </c>
      <c r="P13" s="126" t="s">
        <v>270</v>
      </c>
      <c r="Q13" s="104" t="s">
        <v>225</v>
      </c>
      <c r="R13" s="2"/>
      <c r="S13" s="2"/>
      <c r="T13" s="2"/>
      <c r="U13" s="2"/>
      <c r="V13" s="2"/>
      <c r="W13" s="2"/>
      <c r="X13" s="2"/>
      <c r="Y13" s="2"/>
      <c r="Z13" s="2"/>
    </row>
    <row r="14" spans="1:26" ht="114" customHeight="1">
      <c r="A14" s="231"/>
      <c r="B14" s="117">
        <v>44652</v>
      </c>
      <c r="C14" s="84" t="s">
        <v>271</v>
      </c>
      <c r="D14" s="84" t="s">
        <v>272</v>
      </c>
      <c r="E14" s="84" t="s">
        <v>273</v>
      </c>
      <c r="F14" s="84" t="s">
        <v>274</v>
      </c>
      <c r="G14" s="75" t="s">
        <v>275</v>
      </c>
      <c r="H14" s="127"/>
      <c r="I14" s="93">
        <v>0.33</v>
      </c>
      <c r="J14" s="123" t="s">
        <v>276</v>
      </c>
      <c r="K14" s="128"/>
      <c r="L14" s="129">
        <v>0.66</v>
      </c>
      <c r="M14" s="130" t="s">
        <v>277</v>
      </c>
      <c r="N14" s="91"/>
      <c r="O14" s="98">
        <v>1</v>
      </c>
      <c r="P14" s="105" t="s">
        <v>277</v>
      </c>
      <c r="Q14" s="104" t="s">
        <v>225</v>
      </c>
      <c r="R14" s="2"/>
      <c r="S14" s="2"/>
      <c r="T14" s="2"/>
      <c r="U14" s="2"/>
      <c r="V14" s="2"/>
      <c r="W14" s="2"/>
      <c r="X14" s="2"/>
      <c r="Y14" s="2"/>
      <c r="Z14" s="2"/>
    </row>
    <row r="15" spans="1:26" ht="180.75">
      <c r="A15" s="231"/>
      <c r="B15" s="117">
        <v>44682</v>
      </c>
      <c r="C15" s="84" t="s">
        <v>278</v>
      </c>
      <c r="D15" s="84" t="s">
        <v>279</v>
      </c>
      <c r="E15" s="84" t="s">
        <v>280</v>
      </c>
      <c r="F15" s="84" t="s">
        <v>281</v>
      </c>
      <c r="G15" s="75" t="s">
        <v>282</v>
      </c>
      <c r="H15" s="131"/>
      <c r="I15" s="93">
        <v>0.2</v>
      </c>
      <c r="J15" s="132" t="s">
        <v>283</v>
      </c>
      <c r="K15" s="109" t="s">
        <v>284</v>
      </c>
      <c r="L15" s="96">
        <v>0.41</v>
      </c>
      <c r="M15" s="133" t="s">
        <v>285</v>
      </c>
      <c r="N15" s="91"/>
      <c r="O15" s="98">
        <f>12/12</f>
        <v>1</v>
      </c>
      <c r="P15" s="112" t="s">
        <v>286</v>
      </c>
      <c r="Q15" s="104" t="s">
        <v>225</v>
      </c>
      <c r="R15" s="2"/>
      <c r="S15" s="2"/>
      <c r="T15" s="2"/>
      <c r="U15" s="2"/>
      <c r="V15" s="2"/>
      <c r="W15" s="2"/>
      <c r="X15" s="2"/>
      <c r="Y15" s="2"/>
      <c r="Z15" s="2"/>
    </row>
    <row r="16" spans="1:26" ht="96">
      <c r="A16" s="231"/>
      <c r="B16" s="117">
        <v>44713</v>
      </c>
      <c r="C16" s="84" t="s">
        <v>287</v>
      </c>
      <c r="D16" s="84" t="s">
        <v>288</v>
      </c>
      <c r="E16" s="84" t="s">
        <v>289</v>
      </c>
      <c r="F16" s="84" t="s">
        <v>281</v>
      </c>
      <c r="G16" s="134">
        <v>44773</v>
      </c>
      <c r="H16" s="135" t="s">
        <v>290</v>
      </c>
      <c r="I16" s="93">
        <v>0</v>
      </c>
      <c r="J16" s="123" t="s">
        <v>291</v>
      </c>
      <c r="K16" s="136" t="s">
        <v>292</v>
      </c>
      <c r="L16" s="96">
        <v>1</v>
      </c>
      <c r="M16" s="137" t="s">
        <v>293</v>
      </c>
      <c r="N16" s="91"/>
      <c r="O16" s="96">
        <v>0.5</v>
      </c>
      <c r="P16" s="123" t="s">
        <v>294</v>
      </c>
      <c r="Q16" s="210"/>
      <c r="R16" s="2"/>
      <c r="S16" s="2"/>
      <c r="T16" s="2"/>
      <c r="U16" s="2"/>
      <c r="V16" s="2"/>
      <c r="W16" s="2"/>
      <c r="X16" s="2"/>
      <c r="Y16" s="2"/>
      <c r="Z16" s="2"/>
    </row>
    <row r="17" spans="1:26" ht="132">
      <c r="A17" s="231"/>
      <c r="B17" s="117">
        <v>44743</v>
      </c>
      <c r="C17" s="84" t="s">
        <v>296</v>
      </c>
      <c r="D17" s="84" t="s">
        <v>297</v>
      </c>
      <c r="E17" s="84" t="s">
        <v>298</v>
      </c>
      <c r="F17" s="84" t="s">
        <v>299</v>
      </c>
      <c r="G17" s="75" t="s">
        <v>235</v>
      </c>
      <c r="H17" s="135" t="s">
        <v>300</v>
      </c>
      <c r="I17" s="101">
        <v>0.33</v>
      </c>
      <c r="J17" s="94" t="s">
        <v>301</v>
      </c>
      <c r="K17" s="112" t="s">
        <v>302</v>
      </c>
      <c r="L17" s="96">
        <v>0.66</v>
      </c>
      <c r="M17" s="138" t="s">
        <v>303</v>
      </c>
      <c r="N17" s="91"/>
      <c r="O17" s="98">
        <v>1</v>
      </c>
      <c r="P17" s="112" t="s">
        <v>304</v>
      </c>
      <c r="Q17" s="100" t="s">
        <v>225</v>
      </c>
      <c r="R17" s="2"/>
      <c r="S17" s="2"/>
      <c r="T17" s="2"/>
      <c r="U17" s="2"/>
      <c r="V17" s="2"/>
      <c r="W17" s="2"/>
      <c r="X17" s="2"/>
      <c r="Y17" s="2"/>
      <c r="Z17" s="2"/>
    </row>
    <row r="18" spans="1:26" ht="339" customHeight="1">
      <c r="A18" s="231"/>
      <c r="B18" s="117">
        <v>44774</v>
      </c>
      <c r="C18" s="84" t="s">
        <v>305</v>
      </c>
      <c r="D18" s="84" t="s">
        <v>306</v>
      </c>
      <c r="E18" s="84" t="s">
        <v>307</v>
      </c>
      <c r="F18" s="84" t="s">
        <v>88</v>
      </c>
      <c r="G18" s="75" t="s">
        <v>308</v>
      </c>
      <c r="H18" s="85" t="s">
        <v>309</v>
      </c>
      <c r="I18" s="101">
        <v>0.17</v>
      </c>
      <c r="J18" s="92" t="s">
        <v>310</v>
      </c>
      <c r="K18" s="139" t="s">
        <v>311</v>
      </c>
      <c r="L18" s="96">
        <v>0.81</v>
      </c>
      <c r="M18" s="97" t="s">
        <v>312</v>
      </c>
      <c r="N18" s="140" t="s">
        <v>313</v>
      </c>
      <c r="O18" s="98">
        <v>1</v>
      </c>
      <c r="P18" s="112" t="s">
        <v>23</v>
      </c>
      <c r="Q18" s="104" t="s">
        <v>225</v>
      </c>
      <c r="R18" s="2"/>
      <c r="S18" s="2"/>
      <c r="T18" s="2"/>
      <c r="U18" s="2"/>
      <c r="V18" s="2"/>
      <c r="W18" s="2"/>
      <c r="X18" s="2"/>
      <c r="Y18" s="2"/>
      <c r="Z18" s="2"/>
    </row>
    <row r="19" spans="1:26" ht="83.25" customHeight="1">
      <c r="A19" s="231"/>
      <c r="B19" s="252" t="s">
        <v>314</v>
      </c>
      <c r="C19" s="84" t="s">
        <v>315</v>
      </c>
      <c r="D19" s="84" t="s">
        <v>316</v>
      </c>
      <c r="E19" s="84" t="s">
        <v>317</v>
      </c>
      <c r="F19" s="84" t="s">
        <v>318</v>
      </c>
      <c r="G19" s="75" t="s">
        <v>319</v>
      </c>
      <c r="H19" s="135" t="s">
        <v>320</v>
      </c>
      <c r="I19" s="93">
        <v>1</v>
      </c>
      <c r="J19" s="123" t="s">
        <v>321</v>
      </c>
      <c r="K19" s="141"/>
      <c r="L19" s="119">
        <v>1</v>
      </c>
      <c r="M19" s="142" t="s">
        <v>322</v>
      </c>
      <c r="N19" s="91"/>
      <c r="O19" s="91">
        <v>100</v>
      </c>
      <c r="P19" s="142" t="s">
        <v>322</v>
      </c>
      <c r="Q19" s="100"/>
      <c r="R19" s="2"/>
      <c r="S19" s="2"/>
      <c r="T19" s="2"/>
      <c r="U19" s="2"/>
      <c r="V19" s="2"/>
      <c r="W19" s="2"/>
      <c r="X19" s="2"/>
      <c r="Y19" s="2"/>
      <c r="Z19" s="2"/>
    </row>
    <row r="20" spans="1:26" ht="83.25" customHeight="1">
      <c r="A20" s="231"/>
      <c r="B20" s="231"/>
      <c r="C20" s="84" t="s">
        <v>323</v>
      </c>
      <c r="D20" s="84" t="s">
        <v>324</v>
      </c>
      <c r="E20" s="84" t="s">
        <v>325</v>
      </c>
      <c r="F20" s="84" t="s">
        <v>326</v>
      </c>
      <c r="G20" s="75" t="s">
        <v>235</v>
      </c>
      <c r="H20" s="131"/>
      <c r="I20" s="93">
        <f>4/12</f>
        <v>0.33333333333333331</v>
      </c>
      <c r="J20" s="132" t="s">
        <v>327</v>
      </c>
      <c r="K20" s="144"/>
      <c r="L20" s="98">
        <f>6/12</f>
        <v>0.5</v>
      </c>
      <c r="M20" s="145" t="s">
        <v>328</v>
      </c>
      <c r="N20" s="91"/>
      <c r="O20" s="98">
        <v>0.92</v>
      </c>
      <c r="P20" s="112" t="s">
        <v>329</v>
      </c>
      <c r="Q20" s="100"/>
      <c r="R20" s="2"/>
      <c r="S20" s="2"/>
      <c r="T20" s="2"/>
      <c r="U20" s="2"/>
      <c r="V20" s="2"/>
      <c r="W20" s="2"/>
      <c r="X20" s="2"/>
      <c r="Y20" s="2"/>
      <c r="Z20" s="2"/>
    </row>
    <row r="21" spans="1:26" ht="100.5" customHeight="1">
      <c r="A21" s="231"/>
      <c r="B21" s="216"/>
      <c r="C21" s="84" t="s">
        <v>330</v>
      </c>
      <c r="D21" s="84" t="s">
        <v>331</v>
      </c>
      <c r="E21" s="84" t="s">
        <v>332</v>
      </c>
      <c r="F21" s="84" t="s">
        <v>333</v>
      </c>
      <c r="G21" s="134">
        <v>44926</v>
      </c>
      <c r="H21" s="131"/>
      <c r="I21" s="93">
        <v>0</v>
      </c>
      <c r="J21" s="123" t="s">
        <v>334</v>
      </c>
      <c r="K21" s="144"/>
      <c r="L21" s="98">
        <v>0.85714285714285698</v>
      </c>
      <c r="M21" s="97" t="s">
        <v>335</v>
      </c>
      <c r="N21" s="91"/>
      <c r="O21" s="98">
        <f>19/20</f>
        <v>0.95</v>
      </c>
      <c r="P21" s="112" t="s">
        <v>336</v>
      </c>
      <c r="Q21" s="104" t="s">
        <v>225</v>
      </c>
      <c r="R21" s="2"/>
      <c r="S21" s="2"/>
      <c r="T21" s="2"/>
      <c r="U21" s="2"/>
      <c r="V21" s="2"/>
      <c r="W21" s="2"/>
      <c r="X21" s="2"/>
      <c r="Y21" s="2"/>
      <c r="Z21" s="2"/>
    </row>
    <row r="22" spans="1:26" ht="99" customHeight="1">
      <c r="A22" s="231"/>
      <c r="B22" s="117">
        <v>44835</v>
      </c>
      <c r="C22" s="84" t="s">
        <v>337</v>
      </c>
      <c r="D22" s="84" t="s">
        <v>338</v>
      </c>
      <c r="E22" s="84" t="s">
        <v>339</v>
      </c>
      <c r="F22" s="84" t="s">
        <v>145</v>
      </c>
      <c r="G22" s="75" t="s">
        <v>340</v>
      </c>
      <c r="H22" s="122" t="s">
        <v>341</v>
      </c>
      <c r="I22" s="93">
        <v>0.33</v>
      </c>
      <c r="J22" s="123" t="s">
        <v>342</v>
      </c>
      <c r="K22" s="109" t="s">
        <v>343</v>
      </c>
      <c r="L22" s="98">
        <v>0.66</v>
      </c>
      <c r="M22" s="97" t="s">
        <v>344</v>
      </c>
      <c r="N22" s="124" t="s">
        <v>345</v>
      </c>
      <c r="O22" s="146">
        <v>1</v>
      </c>
      <c r="P22" s="126" t="s">
        <v>346</v>
      </c>
      <c r="Q22" s="104" t="s">
        <v>225</v>
      </c>
      <c r="R22" s="2"/>
      <c r="S22" s="2"/>
      <c r="T22" s="2"/>
      <c r="U22" s="2"/>
      <c r="V22" s="2"/>
      <c r="W22" s="2"/>
      <c r="X22" s="2"/>
      <c r="Y22" s="2"/>
      <c r="Z22" s="2"/>
    </row>
    <row r="23" spans="1:26" ht="75" customHeight="1">
      <c r="A23" s="231"/>
      <c r="B23" s="251">
        <v>44866</v>
      </c>
      <c r="C23" s="245" t="s">
        <v>347</v>
      </c>
      <c r="D23" s="84" t="s">
        <v>348</v>
      </c>
      <c r="E23" s="84" t="s">
        <v>349</v>
      </c>
      <c r="F23" s="84" t="s">
        <v>281</v>
      </c>
      <c r="G23" s="75" t="s">
        <v>350</v>
      </c>
      <c r="H23" s="236" t="s">
        <v>351</v>
      </c>
      <c r="I23" s="93">
        <v>0</v>
      </c>
      <c r="J23" s="243" t="s">
        <v>352</v>
      </c>
      <c r="K23" s="109" t="s">
        <v>353</v>
      </c>
      <c r="L23" s="98">
        <v>0.5</v>
      </c>
      <c r="M23" s="97" t="s">
        <v>354</v>
      </c>
      <c r="N23" s="109" t="s">
        <v>355</v>
      </c>
      <c r="O23" s="98">
        <v>1</v>
      </c>
      <c r="P23" s="112" t="s">
        <v>346</v>
      </c>
      <c r="Q23" s="104" t="s">
        <v>225</v>
      </c>
      <c r="R23" s="2"/>
      <c r="S23" s="2"/>
      <c r="T23" s="2"/>
      <c r="U23" s="2"/>
      <c r="V23" s="2"/>
      <c r="W23" s="2"/>
      <c r="X23" s="2"/>
      <c r="Y23" s="2"/>
      <c r="Z23" s="2"/>
    </row>
    <row r="24" spans="1:26" ht="79.5" customHeight="1" thickBot="1">
      <c r="A24" s="231"/>
      <c r="B24" s="216"/>
      <c r="C24" s="216"/>
      <c r="D24" s="84" t="s">
        <v>356</v>
      </c>
      <c r="E24" s="84" t="s">
        <v>357</v>
      </c>
      <c r="F24" s="84" t="s">
        <v>281</v>
      </c>
      <c r="G24" s="75" t="s">
        <v>358</v>
      </c>
      <c r="H24" s="216"/>
      <c r="I24" s="93">
        <v>0</v>
      </c>
      <c r="J24" s="244"/>
      <c r="K24" s="109" t="s">
        <v>359</v>
      </c>
      <c r="L24" s="98">
        <v>0.5</v>
      </c>
      <c r="M24" s="97" t="s">
        <v>360</v>
      </c>
      <c r="N24" s="91"/>
      <c r="O24" s="98">
        <v>0.5</v>
      </c>
      <c r="P24" s="140" t="s">
        <v>361</v>
      </c>
      <c r="Q24" s="210" t="s">
        <v>295</v>
      </c>
      <c r="R24" s="2"/>
      <c r="S24" s="2"/>
      <c r="T24" s="2"/>
      <c r="U24" s="2"/>
      <c r="V24" s="2"/>
      <c r="W24" s="2"/>
      <c r="X24" s="2"/>
      <c r="Y24" s="2"/>
      <c r="Z24" s="2"/>
    </row>
    <row r="25" spans="1:26" ht="75.75" customHeight="1" thickBot="1">
      <c r="A25" s="231"/>
      <c r="B25" s="287" t="s">
        <v>904</v>
      </c>
      <c r="C25" s="85" t="s">
        <v>905</v>
      </c>
      <c r="D25" s="85" t="s">
        <v>362</v>
      </c>
      <c r="E25" s="85" t="s">
        <v>362</v>
      </c>
      <c r="F25" s="85" t="s">
        <v>363</v>
      </c>
      <c r="G25" s="152" t="s">
        <v>906</v>
      </c>
      <c r="H25" s="127" t="s">
        <v>364</v>
      </c>
      <c r="I25" s="93">
        <v>0</v>
      </c>
      <c r="J25" s="149" t="s">
        <v>364</v>
      </c>
      <c r="K25" s="144"/>
      <c r="L25" s="98">
        <v>0</v>
      </c>
      <c r="M25" s="97" t="s">
        <v>365</v>
      </c>
      <c r="N25" s="91"/>
      <c r="O25" s="98">
        <v>0</v>
      </c>
      <c r="P25" s="112" t="s">
        <v>907</v>
      </c>
      <c r="Q25" s="100"/>
      <c r="R25" s="2"/>
      <c r="S25" s="2"/>
      <c r="T25" s="2"/>
      <c r="U25" s="2"/>
      <c r="V25" s="2"/>
      <c r="W25" s="2"/>
      <c r="X25" s="2"/>
      <c r="Y25" s="2"/>
      <c r="Z25" s="2"/>
    </row>
    <row r="26" spans="1:26" ht="87" customHeight="1" thickBot="1">
      <c r="A26" s="231"/>
      <c r="B26" s="84" t="s">
        <v>366</v>
      </c>
      <c r="C26" s="84" t="s">
        <v>367</v>
      </c>
      <c r="D26" s="84" t="s">
        <v>368</v>
      </c>
      <c r="E26" s="84" t="s">
        <v>368</v>
      </c>
      <c r="F26" s="84" t="s">
        <v>318</v>
      </c>
      <c r="G26" s="134">
        <v>44926</v>
      </c>
      <c r="H26" s="147" t="s">
        <v>369</v>
      </c>
      <c r="I26" s="101">
        <v>0.33</v>
      </c>
      <c r="J26" s="123" t="s">
        <v>370</v>
      </c>
      <c r="K26" s="144"/>
      <c r="L26" s="98">
        <v>0.66</v>
      </c>
      <c r="M26" s="97" t="s">
        <v>370</v>
      </c>
      <c r="N26" s="91"/>
      <c r="O26" s="91"/>
      <c r="P26" s="143"/>
      <c r="Q26" s="104" t="s">
        <v>371</v>
      </c>
      <c r="R26" s="2"/>
      <c r="S26" s="2"/>
      <c r="T26" s="2"/>
      <c r="U26" s="2"/>
      <c r="V26" s="2"/>
      <c r="W26" s="2"/>
      <c r="X26" s="2"/>
      <c r="Y26" s="2"/>
      <c r="Z26" s="2"/>
    </row>
    <row r="27" spans="1:26" ht="99.75" customHeight="1">
      <c r="A27" s="231"/>
      <c r="B27" s="84" t="s">
        <v>372</v>
      </c>
      <c r="C27" s="84" t="s">
        <v>373</v>
      </c>
      <c r="D27" s="84" t="s">
        <v>374</v>
      </c>
      <c r="E27" s="84" t="s">
        <v>374</v>
      </c>
      <c r="F27" s="84" t="s">
        <v>145</v>
      </c>
      <c r="G27" s="75" t="s">
        <v>375</v>
      </c>
      <c r="H27" s="147" t="s">
        <v>376</v>
      </c>
      <c r="I27" s="93">
        <v>0.5</v>
      </c>
      <c r="J27" s="123" t="s">
        <v>377</v>
      </c>
      <c r="K27" s="109" t="s">
        <v>378</v>
      </c>
      <c r="L27" s="98">
        <v>0.5</v>
      </c>
      <c r="M27" s="97" t="s">
        <v>379</v>
      </c>
      <c r="N27" s="140" t="s">
        <v>380</v>
      </c>
      <c r="O27" s="98">
        <v>1</v>
      </c>
      <c r="P27" s="112" t="s">
        <v>346</v>
      </c>
      <c r="Q27" s="104" t="s">
        <v>225</v>
      </c>
      <c r="R27" s="2"/>
      <c r="S27" s="2"/>
      <c r="T27" s="2"/>
      <c r="U27" s="2"/>
      <c r="V27" s="2"/>
      <c r="W27" s="2"/>
      <c r="X27" s="2"/>
      <c r="Y27" s="2"/>
      <c r="Z27" s="2"/>
    </row>
    <row r="28" spans="1:26" ht="84">
      <c r="A28" s="231"/>
      <c r="B28" s="84" t="s">
        <v>381</v>
      </c>
      <c r="C28" s="84" t="s">
        <v>382</v>
      </c>
      <c r="D28" s="84" t="s">
        <v>383</v>
      </c>
      <c r="E28" s="84" t="s">
        <v>384</v>
      </c>
      <c r="F28" s="84" t="s">
        <v>385</v>
      </c>
      <c r="G28" s="148">
        <v>44805</v>
      </c>
      <c r="H28" s="127" t="s">
        <v>62</v>
      </c>
      <c r="I28" s="93">
        <v>0</v>
      </c>
      <c r="J28" s="149" t="s">
        <v>364</v>
      </c>
      <c r="K28" s="127" t="s">
        <v>62</v>
      </c>
      <c r="L28" s="93">
        <v>0</v>
      </c>
      <c r="M28" s="149" t="s">
        <v>364</v>
      </c>
      <c r="N28" s="140" t="s">
        <v>386</v>
      </c>
      <c r="O28" s="98">
        <v>1</v>
      </c>
      <c r="P28" s="112" t="s">
        <v>387</v>
      </c>
      <c r="Q28" s="104" t="s">
        <v>225</v>
      </c>
      <c r="R28" s="2"/>
      <c r="S28" s="2"/>
      <c r="T28" s="2"/>
      <c r="U28" s="2"/>
      <c r="V28" s="2"/>
      <c r="W28" s="2"/>
      <c r="X28" s="2"/>
      <c r="Y28" s="2"/>
      <c r="Z28" s="2"/>
    </row>
    <row r="29" spans="1:26" ht="108">
      <c r="A29" s="231"/>
      <c r="B29" s="84" t="s">
        <v>388</v>
      </c>
      <c r="C29" s="84" t="s">
        <v>389</v>
      </c>
      <c r="D29" s="84" t="s">
        <v>390</v>
      </c>
      <c r="E29" s="84" t="s">
        <v>391</v>
      </c>
      <c r="F29" s="84" t="s">
        <v>385</v>
      </c>
      <c r="G29" s="148">
        <v>44866</v>
      </c>
      <c r="H29" s="127" t="s">
        <v>62</v>
      </c>
      <c r="I29" s="93">
        <v>0</v>
      </c>
      <c r="J29" s="149" t="s">
        <v>364</v>
      </c>
      <c r="K29" s="127" t="s">
        <v>62</v>
      </c>
      <c r="L29" s="93">
        <v>0</v>
      </c>
      <c r="M29" s="149" t="s">
        <v>364</v>
      </c>
      <c r="N29" s="140" t="s">
        <v>386</v>
      </c>
      <c r="O29" s="98">
        <v>1</v>
      </c>
      <c r="P29" s="112" t="s">
        <v>387</v>
      </c>
      <c r="Q29" s="104" t="s">
        <v>225</v>
      </c>
      <c r="R29" s="2"/>
      <c r="S29" s="2"/>
      <c r="T29" s="2"/>
      <c r="U29" s="2"/>
      <c r="V29" s="2"/>
      <c r="W29" s="2"/>
      <c r="X29" s="2"/>
      <c r="Y29" s="2"/>
      <c r="Z29" s="2"/>
    </row>
    <row r="30" spans="1:26" ht="48">
      <c r="A30" s="231"/>
      <c r="B30" s="84" t="s">
        <v>392</v>
      </c>
      <c r="C30" s="84" t="s">
        <v>393</v>
      </c>
      <c r="D30" s="84" t="s">
        <v>394</v>
      </c>
      <c r="E30" s="84" t="s">
        <v>394</v>
      </c>
      <c r="F30" s="84" t="s">
        <v>395</v>
      </c>
      <c r="G30" s="150">
        <v>44926</v>
      </c>
      <c r="H30" s="135" t="s">
        <v>396</v>
      </c>
      <c r="I30" s="93">
        <v>1</v>
      </c>
      <c r="J30" s="149" t="s">
        <v>397</v>
      </c>
      <c r="K30" s="95"/>
      <c r="L30" s="96">
        <v>1</v>
      </c>
      <c r="M30" s="97" t="s">
        <v>224</v>
      </c>
      <c r="N30" s="91"/>
      <c r="O30" s="96">
        <v>1</v>
      </c>
      <c r="P30" s="103" t="s">
        <v>224</v>
      </c>
      <c r="Q30" s="104" t="s">
        <v>225</v>
      </c>
      <c r="R30" s="2"/>
      <c r="S30" s="2"/>
      <c r="T30" s="2"/>
      <c r="U30" s="2"/>
      <c r="V30" s="2"/>
      <c r="W30" s="2"/>
      <c r="X30" s="2"/>
      <c r="Y30" s="2"/>
      <c r="Z30" s="2"/>
    </row>
    <row r="31" spans="1:26" ht="208.5" customHeight="1">
      <c r="A31" s="231"/>
      <c r="B31" s="84" t="s">
        <v>398</v>
      </c>
      <c r="C31" s="84" t="s">
        <v>399</v>
      </c>
      <c r="D31" s="84" t="s">
        <v>400</v>
      </c>
      <c r="E31" s="85" t="s">
        <v>401</v>
      </c>
      <c r="F31" s="85" t="s">
        <v>402</v>
      </c>
      <c r="G31" s="92" t="s">
        <v>403</v>
      </c>
      <c r="H31" s="127" t="s">
        <v>62</v>
      </c>
      <c r="I31" s="93">
        <v>0</v>
      </c>
      <c r="J31" s="149" t="s">
        <v>364</v>
      </c>
      <c r="K31" s="127" t="s">
        <v>62</v>
      </c>
      <c r="L31" s="93">
        <v>0</v>
      </c>
      <c r="M31" s="149" t="s">
        <v>364</v>
      </c>
      <c r="N31" s="140" t="s">
        <v>404</v>
      </c>
      <c r="O31" s="98">
        <v>1</v>
      </c>
      <c r="P31" s="112" t="s">
        <v>405</v>
      </c>
      <c r="Q31" s="104" t="s">
        <v>225</v>
      </c>
      <c r="R31" s="2"/>
      <c r="S31" s="2"/>
      <c r="T31" s="2"/>
      <c r="U31" s="2"/>
      <c r="V31" s="2"/>
      <c r="W31" s="2"/>
      <c r="X31" s="2"/>
      <c r="Y31" s="2"/>
      <c r="Z31" s="2"/>
    </row>
    <row r="32" spans="1:26" ht="174.75" customHeight="1">
      <c r="A32" s="231"/>
      <c r="B32" s="84" t="s">
        <v>406</v>
      </c>
      <c r="C32" s="84" t="s">
        <v>407</v>
      </c>
      <c r="D32" s="84" t="s">
        <v>408</v>
      </c>
      <c r="E32" s="84" t="s">
        <v>409</v>
      </c>
      <c r="F32" s="84" t="s">
        <v>264</v>
      </c>
      <c r="G32" s="75" t="s">
        <v>410</v>
      </c>
      <c r="H32" s="135" t="s">
        <v>411</v>
      </c>
      <c r="I32" s="93">
        <v>0</v>
      </c>
      <c r="J32" s="94" t="s">
        <v>412</v>
      </c>
      <c r="K32" s="109" t="s">
        <v>413</v>
      </c>
      <c r="L32" s="98">
        <v>0.5</v>
      </c>
      <c r="M32" s="97" t="s">
        <v>414</v>
      </c>
      <c r="N32" s="140" t="s">
        <v>415</v>
      </c>
      <c r="O32" s="98">
        <v>1</v>
      </c>
      <c r="P32" s="112" t="s">
        <v>23</v>
      </c>
      <c r="Q32" s="104" t="s">
        <v>225</v>
      </c>
      <c r="R32" s="2"/>
      <c r="S32" s="2"/>
      <c r="T32" s="2"/>
      <c r="U32" s="2"/>
      <c r="V32" s="2"/>
      <c r="W32" s="2"/>
      <c r="X32" s="2"/>
      <c r="Y32" s="2"/>
      <c r="Z32" s="2"/>
    </row>
    <row r="33" spans="1:26" ht="108">
      <c r="A33" s="231"/>
      <c r="B33" s="84" t="s">
        <v>416</v>
      </c>
      <c r="C33" s="84" t="s">
        <v>417</v>
      </c>
      <c r="D33" s="84" t="s">
        <v>418</v>
      </c>
      <c r="E33" s="84" t="s">
        <v>419</v>
      </c>
      <c r="F33" s="84" t="s">
        <v>420</v>
      </c>
      <c r="G33" s="75" t="s">
        <v>421</v>
      </c>
      <c r="H33" s="121" t="s">
        <v>422</v>
      </c>
      <c r="I33" s="93">
        <v>0</v>
      </c>
      <c r="J33" s="149" t="s">
        <v>364</v>
      </c>
      <c r="K33" s="127" t="s">
        <v>62</v>
      </c>
      <c r="L33" s="93">
        <v>0</v>
      </c>
      <c r="M33" s="123" t="s">
        <v>423</v>
      </c>
      <c r="N33" s="140" t="s">
        <v>424</v>
      </c>
      <c r="O33" s="98">
        <v>0.72</v>
      </c>
      <c r="P33" s="112" t="s">
        <v>425</v>
      </c>
      <c r="Q33" s="104" t="s">
        <v>225</v>
      </c>
      <c r="R33" s="2"/>
      <c r="S33" s="2"/>
      <c r="T33" s="2"/>
      <c r="U33" s="2"/>
      <c r="V33" s="2"/>
      <c r="W33" s="2"/>
      <c r="X33" s="2"/>
      <c r="Y33" s="2"/>
      <c r="Z33" s="2"/>
    </row>
    <row r="34" spans="1:26" ht="84">
      <c r="A34" s="231"/>
      <c r="B34" s="84" t="s">
        <v>426</v>
      </c>
      <c r="C34" s="84" t="s">
        <v>427</v>
      </c>
      <c r="D34" s="84" t="s">
        <v>428</v>
      </c>
      <c r="E34" s="84" t="s">
        <v>428</v>
      </c>
      <c r="F34" s="84" t="s">
        <v>274</v>
      </c>
      <c r="G34" s="134">
        <v>44926</v>
      </c>
      <c r="H34" s="151" t="s">
        <v>898</v>
      </c>
      <c r="I34" s="93">
        <v>0</v>
      </c>
      <c r="J34" s="132" t="s">
        <v>429</v>
      </c>
      <c r="K34" s="144"/>
      <c r="L34" s="98">
        <v>0.33</v>
      </c>
      <c r="M34" s="97" t="s">
        <v>899</v>
      </c>
      <c r="N34" s="140" t="s">
        <v>112</v>
      </c>
      <c r="O34" s="98">
        <v>1</v>
      </c>
      <c r="P34" s="140" t="s">
        <v>113</v>
      </c>
      <c r="Q34" s="104" t="s">
        <v>225</v>
      </c>
      <c r="R34" s="2"/>
      <c r="S34" s="2"/>
      <c r="T34" s="2"/>
      <c r="U34" s="2"/>
      <c r="V34" s="2"/>
      <c r="W34" s="2"/>
      <c r="X34" s="2"/>
      <c r="Y34" s="2"/>
      <c r="Z34" s="2"/>
    </row>
    <row r="35" spans="1:26" ht="60">
      <c r="A35" s="231"/>
      <c r="B35" s="84" t="s">
        <v>430</v>
      </c>
      <c r="C35" s="84" t="s">
        <v>431</v>
      </c>
      <c r="D35" s="84" t="s">
        <v>432</v>
      </c>
      <c r="E35" s="84" t="s">
        <v>433</v>
      </c>
      <c r="F35" s="84" t="s">
        <v>274</v>
      </c>
      <c r="G35" s="152">
        <v>44926</v>
      </c>
      <c r="H35" s="151" t="s">
        <v>900</v>
      </c>
      <c r="I35" s="93">
        <v>0.5</v>
      </c>
      <c r="J35" s="123" t="s">
        <v>434</v>
      </c>
      <c r="K35" s="144"/>
      <c r="L35" s="98">
        <v>1</v>
      </c>
      <c r="M35" s="97" t="s">
        <v>901</v>
      </c>
      <c r="N35" s="91"/>
      <c r="O35" s="96">
        <v>1</v>
      </c>
      <c r="P35" s="103" t="s">
        <v>435</v>
      </c>
      <c r="Q35" s="104" t="s">
        <v>225</v>
      </c>
      <c r="R35" s="2"/>
      <c r="S35" s="2"/>
      <c r="T35" s="2"/>
      <c r="U35" s="2"/>
      <c r="V35" s="2"/>
      <c r="W35" s="2"/>
      <c r="X35" s="2"/>
      <c r="Y35" s="2"/>
      <c r="Z35" s="2"/>
    </row>
    <row r="36" spans="1:26" ht="72">
      <c r="A36" s="231"/>
      <c r="B36" s="84" t="s">
        <v>436</v>
      </c>
      <c r="C36" s="84" t="s">
        <v>437</v>
      </c>
      <c r="D36" s="84" t="s">
        <v>438</v>
      </c>
      <c r="E36" s="84" t="s">
        <v>439</v>
      </c>
      <c r="F36" s="84" t="s">
        <v>274</v>
      </c>
      <c r="G36" s="75" t="s">
        <v>440</v>
      </c>
      <c r="H36" s="127" t="s">
        <v>441</v>
      </c>
      <c r="I36" s="93">
        <v>0</v>
      </c>
      <c r="J36" s="149" t="s">
        <v>102</v>
      </c>
      <c r="K36" s="144"/>
      <c r="L36" s="98">
        <v>0</v>
      </c>
      <c r="M36" s="97" t="s">
        <v>442</v>
      </c>
      <c r="N36" s="140" t="s">
        <v>443</v>
      </c>
      <c r="O36" s="98">
        <v>1</v>
      </c>
      <c r="P36" s="112" t="s">
        <v>346</v>
      </c>
      <c r="Q36" s="104" t="s">
        <v>225</v>
      </c>
      <c r="R36" s="2"/>
      <c r="S36" s="2"/>
      <c r="T36" s="2"/>
      <c r="U36" s="2"/>
      <c r="V36" s="2"/>
      <c r="W36" s="2"/>
      <c r="X36" s="2"/>
      <c r="Y36" s="2"/>
      <c r="Z36" s="2"/>
    </row>
    <row r="37" spans="1:26" ht="48">
      <c r="A37" s="216"/>
      <c r="B37" s="84" t="s">
        <v>444</v>
      </c>
      <c r="C37" s="84" t="s">
        <v>445</v>
      </c>
      <c r="D37" s="84" t="s">
        <v>446</v>
      </c>
      <c r="E37" s="84" t="s">
        <v>447</v>
      </c>
      <c r="F37" s="84" t="s">
        <v>274</v>
      </c>
      <c r="G37" s="148">
        <v>44896</v>
      </c>
      <c r="H37" s="127" t="s">
        <v>441</v>
      </c>
      <c r="I37" s="93">
        <v>0</v>
      </c>
      <c r="J37" s="149" t="s">
        <v>102</v>
      </c>
      <c r="K37" s="144"/>
      <c r="L37" s="98">
        <v>0</v>
      </c>
      <c r="M37" s="97" t="s">
        <v>442</v>
      </c>
      <c r="N37" s="140" t="s">
        <v>448</v>
      </c>
      <c r="O37" s="98">
        <v>1</v>
      </c>
      <c r="P37" s="112" t="s">
        <v>346</v>
      </c>
      <c r="Q37" s="104" t="s">
        <v>225</v>
      </c>
      <c r="R37" s="2"/>
      <c r="S37" s="2"/>
      <c r="T37" s="2"/>
      <c r="U37" s="2"/>
      <c r="V37" s="2"/>
      <c r="W37" s="2"/>
      <c r="X37" s="2"/>
      <c r="Y37" s="2"/>
      <c r="Z37" s="2"/>
    </row>
    <row r="38" spans="1:26" ht="89.25" customHeight="1">
      <c r="A38" s="245" t="s">
        <v>449</v>
      </c>
      <c r="B38" s="117">
        <v>44563</v>
      </c>
      <c r="C38" s="84" t="s">
        <v>450</v>
      </c>
      <c r="D38" s="84" t="s">
        <v>451</v>
      </c>
      <c r="E38" s="84" t="s">
        <v>452</v>
      </c>
      <c r="F38" s="84" t="s">
        <v>145</v>
      </c>
      <c r="G38" s="75" t="s">
        <v>453</v>
      </c>
      <c r="H38" s="237" t="s">
        <v>62</v>
      </c>
      <c r="I38" s="93">
        <v>0</v>
      </c>
      <c r="J38" s="238" t="s">
        <v>454</v>
      </c>
      <c r="K38" s="109" t="s">
        <v>455</v>
      </c>
      <c r="L38" s="98">
        <v>0.33</v>
      </c>
      <c r="M38" s="137" t="s">
        <v>456</v>
      </c>
      <c r="N38" s="140" t="s">
        <v>457</v>
      </c>
      <c r="O38" s="98">
        <v>0.75</v>
      </c>
      <c r="P38" s="112" t="s">
        <v>458</v>
      </c>
      <c r="Q38" s="104" t="s">
        <v>225</v>
      </c>
      <c r="R38" s="2"/>
      <c r="S38" s="2"/>
      <c r="T38" s="2"/>
      <c r="U38" s="2"/>
      <c r="V38" s="2"/>
      <c r="W38" s="2"/>
      <c r="X38" s="2"/>
      <c r="Y38" s="2"/>
      <c r="Z38" s="2"/>
    </row>
    <row r="39" spans="1:26" ht="89.25" customHeight="1">
      <c r="A39" s="216"/>
      <c r="B39" s="117">
        <v>44594</v>
      </c>
      <c r="C39" s="84" t="s">
        <v>459</v>
      </c>
      <c r="D39" s="84" t="s">
        <v>451</v>
      </c>
      <c r="E39" s="84" t="s">
        <v>460</v>
      </c>
      <c r="F39" s="84" t="s">
        <v>145</v>
      </c>
      <c r="G39" s="75" t="s">
        <v>453</v>
      </c>
      <c r="H39" s="216"/>
      <c r="I39" s="93">
        <v>0</v>
      </c>
      <c r="J39" s="239"/>
      <c r="K39" s="109" t="s">
        <v>461</v>
      </c>
      <c r="L39" s="98">
        <v>0</v>
      </c>
      <c r="M39" s="97" t="s">
        <v>462</v>
      </c>
      <c r="N39" s="140" t="s">
        <v>457</v>
      </c>
      <c r="O39" s="98">
        <v>0.75</v>
      </c>
      <c r="P39" s="112" t="s">
        <v>458</v>
      </c>
      <c r="Q39" s="104" t="s">
        <v>225</v>
      </c>
      <c r="R39" s="2"/>
      <c r="S39" s="2"/>
      <c r="T39" s="2"/>
      <c r="U39" s="2"/>
      <c r="V39" s="2"/>
      <c r="W39" s="2"/>
      <c r="X39" s="2"/>
      <c r="Y39" s="2"/>
      <c r="Z39" s="2"/>
    </row>
    <row r="40" spans="1:26" ht="50.25" customHeight="1">
      <c r="A40" s="153"/>
      <c r="B40" s="117">
        <v>44622</v>
      </c>
      <c r="C40" s="84" t="s">
        <v>463</v>
      </c>
      <c r="D40" s="84" t="s">
        <v>464</v>
      </c>
      <c r="E40" s="85"/>
      <c r="F40" s="84" t="s">
        <v>145</v>
      </c>
      <c r="G40" s="154">
        <v>44650</v>
      </c>
      <c r="H40" s="155" t="s">
        <v>465</v>
      </c>
      <c r="I40" s="93">
        <v>1</v>
      </c>
      <c r="J40" s="123" t="s">
        <v>397</v>
      </c>
      <c r="K40" s="112"/>
      <c r="L40" s="156">
        <v>1</v>
      </c>
      <c r="M40" s="97" t="s">
        <v>30</v>
      </c>
      <c r="N40" s="91"/>
      <c r="O40" s="96">
        <v>1</v>
      </c>
      <c r="P40" s="103" t="s">
        <v>466</v>
      </c>
      <c r="Q40" s="104" t="s">
        <v>225</v>
      </c>
      <c r="R40" s="2"/>
      <c r="S40" s="2"/>
      <c r="T40" s="2"/>
      <c r="U40" s="2"/>
      <c r="V40" s="2"/>
      <c r="W40" s="2"/>
      <c r="X40" s="2"/>
      <c r="Y40" s="2"/>
      <c r="Z40" s="2"/>
    </row>
    <row r="41" spans="1:26" ht="171.75" customHeight="1">
      <c r="A41" s="245" t="s">
        <v>467</v>
      </c>
      <c r="B41" s="117">
        <v>44566</v>
      </c>
      <c r="C41" s="84" t="s">
        <v>468</v>
      </c>
      <c r="D41" s="84" t="s">
        <v>469</v>
      </c>
      <c r="E41" s="84" t="s">
        <v>469</v>
      </c>
      <c r="F41" s="84" t="s">
        <v>221</v>
      </c>
      <c r="G41" s="75" t="s">
        <v>470</v>
      </c>
      <c r="H41" s="127" t="s">
        <v>62</v>
      </c>
      <c r="I41" s="93">
        <v>0</v>
      </c>
      <c r="J41" s="149" t="s">
        <v>364</v>
      </c>
      <c r="K41" s="127" t="s">
        <v>62</v>
      </c>
      <c r="L41" s="93">
        <v>0</v>
      </c>
      <c r="M41" s="123" t="s">
        <v>471</v>
      </c>
      <c r="N41" s="135" t="s">
        <v>472</v>
      </c>
      <c r="O41" s="157" t="s">
        <v>473</v>
      </c>
      <c r="P41" s="135" t="s">
        <v>474</v>
      </c>
      <c r="Q41" s="104" t="s">
        <v>475</v>
      </c>
      <c r="R41" s="2"/>
      <c r="S41" s="2"/>
      <c r="T41" s="2"/>
      <c r="U41" s="2"/>
      <c r="V41" s="2"/>
      <c r="W41" s="2"/>
      <c r="X41" s="2"/>
      <c r="Y41" s="2"/>
      <c r="Z41" s="2"/>
    </row>
    <row r="42" spans="1:26" ht="120">
      <c r="A42" s="231"/>
      <c r="B42" s="117">
        <v>44597</v>
      </c>
      <c r="C42" s="84" t="s">
        <v>476</v>
      </c>
      <c r="D42" s="84" t="s">
        <v>477</v>
      </c>
      <c r="E42" s="84" t="s">
        <v>477</v>
      </c>
      <c r="F42" s="84" t="s">
        <v>221</v>
      </c>
      <c r="G42" s="75" t="s">
        <v>478</v>
      </c>
      <c r="H42" s="155" t="s">
        <v>479</v>
      </c>
      <c r="I42" s="93">
        <v>0</v>
      </c>
      <c r="J42" s="123" t="s">
        <v>480</v>
      </c>
      <c r="K42" s="127" t="s">
        <v>62</v>
      </c>
      <c r="L42" s="93">
        <v>0</v>
      </c>
      <c r="M42" s="123" t="s">
        <v>481</v>
      </c>
      <c r="N42" s="135" t="s">
        <v>482</v>
      </c>
      <c r="O42" s="158">
        <v>0.33</v>
      </c>
      <c r="P42" s="135" t="s">
        <v>483</v>
      </c>
      <c r="Q42" s="104" t="s">
        <v>225</v>
      </c>
      <c r="R42" s="2"/>
      <c r="S42" s="2"/>
      <c r="T42" s="2"/>
      <c r="U42" s="2"/>
      <c r="V42" s="2"/>
      <c r="W42" s="2"/>
      <c r="X42" s="2"/>
      <c r="Y42" s="2"/>
      <c r="Z42" s="2"/>
    </row>
    <row r="43" spans="1:26" ht="84">
      <c r="A43" s="216"/>
      <c r="B43" s="117">
        <v>44625</v>
      </c>
      <c r="C43" s="84" t="s">
        <v>484</v>
      </c>
      <c r="D43" s="84" t="s">
        <v>485</v>
      </c>
      <c r="E43" s="84" t="s">
        <v>486</v>
      </c>
      <c r="F43" s="84" t="s">
        <v>487</v>
      </c>
      <c r="G43" s="75" t="s">
        <v>488</v>
      </c>
      <c r="H43" s="159"/>
      <c r="I43" s="93">
        <v>0</v>
      </c>
      <c r="J43" s="123" t="s">
        <v>489</v>
      </c>
      <c r="K43" s="127" t="s">
        <v>62</v>
      </c>
      <c r="L43" s="93">
        <v>0</v>
      </c>
      <c r="M43" s="123" t="s">
        <v>490</v>
      </c>
      <c r="N43" s="135" t="s">
        <v>491</v>
      </c>
      <c r="O43" s="158">
        <v>0.5</v>
      </c>
      <c r="P43" s="135" t="s">
        <v>492</v>
      </c>
      <c r="Q43" s="104" t="s">
        <v>225</v>
      </c>
      <c r="R43" s="2"/>
      <c r="S43" s="2"/>
      <c r="T43" s="2"/>
      <c r="U43" s="2"/>
      <c r="V43" s="2"/>
      <c r="W43" s="2"/>
      <c r="X43" s="2"/>
      <c r="Y43" s="2"/>
      <c r="Z43" s="2"/>
    </row>
    <row r="44" spans="1:26">
      <c r="A44" s="2"/>
      <c r="B44" s="2"/>
      <c r="C44" s="2"/>
      <c r="D44" s="2"/>
      <c r="E44" s="2"/>
      <c r="F44" s="2"/>
      <c r="G44" s="2"/>
      <c r="H44" s="2"/>
      <c r="I44" s="2"/>
      <c r="J44" s="2"/>
      <c r="K44" s="2"/>
      <c r="L44" s="2"/>
      <c r="M44" s="12"/>
      <c r="N44" s="2"/>
      <c r="O44" s="2"/>
      <c r="P44" s="2"/>
      <c r="Q44" s="2"/>
      <c r="R44" s="2"/>
      <c r="S44" s="2"/>
      <c r="T44" s="2"/>
      <c r="U44" s="2"/>
      <c r="V44" s="2"/>
      <c r="W44" s="2"/>
      <c r="X44" s="2"/>
      <c r="Y44" s="2"/>
      <c r="Z44" s="2"/>
    </row>
    <row r="45" spans="1:26">
      <c r="A45" s="2"/>
      <c r="B45" s="2"/>
      <c r="C45" s="2"/>
      <c r="D45" s="2"/>
      <c r="E45" s="2"/>
      <c r="F45" s="2"/>
      <c r="G45" s="2"/>
      <c r="H45" s="2"/>
      <c r="I45" s="2"/>
      <c r="J45" s="2"/>
      <c r="K45" s="2"/>
      <c r="L45" s="2"/>
      <c r="M45" s="12"/>
      <c r="N45" s="2"/>
      <c r="O45" s="2"/>
      <c r="P45" s="2"/>
      <c r="Q45" s="2"/>
      <c r="R45" s="2"/>
      <c r="S45" s="2"/>
      <c r="T45" s="2"/>
      <c r="U45" s="2"/>
      <c r="V45" s="2"/>
      <c r="W45" s="2"/>
      <c r="X45" s="2"/>
      <c r="Y45" s="2"/>
      <c r="Z45" s="2"/>
    </row>
    <row r="46" spans="1:26">
      <c r="A46" s="2"/>
      <c r="B46" s="2"/>
      <c r="C46" s="2"/>
      <c r="D46" s="2"/>
      <c r="E46" s="2"/>
      <c r="F46" s="2"/>
      <c r="G46" s="2"/>
      <c r="H46" s="2"/>
      <c r="I46" s="2"/>
      <c r="J46" s="2"/>
      <c r="K46" s="2"/>
      <c r="L46" s="2"/>
      <c r="M46" s="12"/>
      <c r="N46" s="2"/>
      <c r="O46" s="2"/>
      <c r="P46" s="2"/>
      <c r="Q46" s="2"/>
      <c r="R46" s="2"/>
      <c r="S46" s="2"/>
      <c r="T46" s="2"/>
      <c r="U46" s="2"/>
      <c r="V46" s="2"/>
      <c r="W46" s="2"/>
      <c r="X46" s="2"/>
      <c r="Y46" s="2"/>
      <c r="Z46" s="2"/>
    </row>
    <row r="47" spans="1:26">
      <c r="A47" s="2"/>
      <c r="B47" s="2"/>
      <c r="C47" s="2"/>
      <c r="D47" s="2"/>
      <c r="E47" s="2"/>
      <c r="F47" s="2"/>
      <c r="G47" s="2"/>
      <c r="H47" s="2"/>
      <c r="I47" s="2"/>
      <c r="J47" s="2"/>
      <c r="K47" s="2"/>
      <c r="L47" s="2"/>
      <c r="M47" s="12"/>
      <c r="N47" s="2"/>
      <c r="O47" s="2"/>
      <c r="P47" s="2"/>
      <c r="Q47" s="2"/>
      <c r="R47" s="2"/>
      <c r="S47" s="2"/>
      <c r="T47" s="2"/>
      <c r="U47" s="2"/>
      <c r="V47" s="2"/>
      <c r="W47" s="2"/>
      <c r="X47" s="2"/>
      <c r="Y47" s="2"/>
      <c r="Z47" s="2"/>
    </row>
    <row r="48" spans="1:26">
      <c r="A48" s="2"/>
      <c r="B48" s="2"/>
      <c r="C48" s="2"/>
      <c r="D48" s="2"/>
      <c r="E48" s="2"/>
      <c r="F48" s="2"/>
      <c r="G48" s="2"/>
      <c r="H48" s="2"/>
      <c r="I48" s="2"/>
      <c r="J48" s="2"/>
      <c r="K48" s="2"/>
      <c r="L48" s="2"/>
      <c r="M48" s="1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1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1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1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1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1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1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1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1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1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1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1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1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1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1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1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1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1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1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1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1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1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1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1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1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1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1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1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1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1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1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1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1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1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1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1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1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1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1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1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1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1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1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1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1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1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1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1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1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1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1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1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1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1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1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1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1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1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1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1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1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1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1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1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1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1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1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1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1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1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1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1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1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1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1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1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1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1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1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1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1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1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1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1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1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1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1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1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1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1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1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1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1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1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1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1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1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1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1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1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1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1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1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1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1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1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1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1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1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1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1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1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1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1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1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1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1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1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1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1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1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1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1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1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1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1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1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1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1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1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1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1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1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1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1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1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1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1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1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1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1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1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1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1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1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1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1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1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1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12"/>
      <c r="N197" s="2"/>
      <c r="O197" s="2"/>
      <c r="P197" s="2"/>
      <c r="Q197" s="2"/>
      <c r="R197" s="2"/>
      <c r="S197" s="2"/>
      <c r="T197" s="2"/>
      <c r="U197" s="2"/>
      <c r="V197" s="2"/>
      <c r="W197" s="2"/>
      <c r="X197" s="2"/>
      <c r="Y197" s="2"/>
      <c r="Z197" s="2"/>
    </row>
    <row r="198" spans="1:26">
      <c r="A198" s="2"/>
      <c r="B198" s="2"/>
      <c r="C198" s="2"/>
      <c r="D198" s="2"/>
      <c r="E198" s="2"/>
      <c r="F198" s="2"/>
      <c r="G198" s="2"/>
      <c r="H198" s="2"/>
      <c r="I198" s="2"/>
      <c r="J198" s="2"/>
      <c r="K198" s="2"/>
      <c r="L198" s="2"/>
      <c r="M198" s="12"/>
      <c r="N198" s="2"/>
      <c r="O198" s="2"/>
      <c r="P198" s="2"/>
      <c r="Q198" s="2"/>
      <c r="R198" s="2"/>
      <c r="S198" s="2"/>
      <c r="T198" s="2"/>
      <c r="U198" s="2"/>
      <c r="V198" s="2"/>
      <c r="W198" s="2"/>
      <c r="X198" s="2"/>
      <c r="Y198" s="2"/>
      <c r="Z198" s="2"/>
    </row>
    <row r="199" spans="1:26">
      <c r="A199" s="2"/>
      <c r="B199" s="2"/>
      <c r="C199" s="2"/>
      <c r="D199" s="2"/>
      <c r="E199" s="2"/>
      <c r="F199" s="2"/>
      <c r="G199" s="2"/>
      <c r="H199" s="2"/>
      <c r="I199" s="2"/>
      <c r="J199" s="2"/>
      <c r="K199" s="2"/>
      <c r="L199" s="2"/>
      <c r="M199" s="12"/>
      <c r="N199" s="2"/>
      <c r="O199" s="2"/>
      <c r="P199" s="2"/>
      <c r="Q199" s="2"/>
      <c r="R199" s="2"/>
      <c r="S199" s="2"/>
      <c r="T199" s="2"/>
      <c r="U199" s="2"/>
      <c r="V199" s="2"/>
      <c r="W199" s="2"/>
      <c r="X199" s="2"/>
      <c r="Y199" s="2"/>
      <c r="Z199" s="2"/>
    </row>
    <row r="200" spans="1:26">
      <c r="A200" s="2"/>
      <c r="B200" s="2"/>
      <c r="C200" s="2"/>
      <c r="D200" s="2"/>
      <c r="E200" s="2"/>
      <c r="F200" s="2"/>
      <c r="G200" s="2"/>
      <c r="H200" s="2"/>
      <c r="I200" s="2"/>
      <c r="J200" s="2"/>
      <c r="K200" s="2"/>
      <c r="L200" s="2"/>
      <c r="M200" s="12"/>
      <c r="N200" s="2"/>
      <c r="O200" s="2"/>
      <c r="P200" s="2"/>
      <c r="Q200" s="2"/>
      <c r="R200" s="2"/>
      <c r="S200" s="2"/>
      <c r="T200" s="2"/>
      <c r="U200" s="2"/>
      <c r="V200" s="2"/>
      <c r="W200" s="2"/>
      <c r="X200" s="2"/>
      <c r="Y200" s="2"/>
      <c r="Z200" s="2"/>
    </row>
    <row r="201" spans="1:26">
      <c r="A201" s="2"/>
      <c r="B201" s="2"/>
      <c r="C201" s="2"/>
      <c r="D201" s="2"/>
      <c r="E201" s="2"/>
      <c r="F201" s="2"/>
      <c r="G201" s="2"/>
      <c r="H201" s="2"/>
      <c r="I201" s="2"/>
      <c r="J201" s="2"/>
      <c r="K201" s="2"/>
      <c r="L201" s="2"/>
      <c r="M201" s="12"/>
      <c r="N201" s="2"/>
      <c r="O201" s="2"/>
      <c r="P201" s="2"/>
      <c r="Q201" s="2"/>
      <c r="R201" s="2"/>
      <c r="S201" s="2"/>
      <c r="T201" s="2"/>
      <c r="U201" s="2"/>
      <c r="V201" s="2"/>
      <c r="W201" s="2"/>
      <c r="X201" s="2"/>
      <c r="Y201" s="2"/>
      <c r="Z201" s="2"/>
    </row>
    <row r="202" spans="1:26">
      <c r="A202" s="2"/>
      <c r="B202" s="2"/>
      <c r="C202" s="2"/>
      <c r="D202" s="2"/>
      <c r="E202" s="2"/>
      <c r="F202" s="2"/>
      <c r="G202" s="2"/>
      <c r="H202" s="2"/>
      <c r="I202" s="2"/>
      <c r="J202" s="2"/>
      <c r="K202" s="2"/>
      <c r="L202" s="2"/>
      <c r="M202" s="12"/>
      <c r="N202" s="2"/>
      <c r="O202" s="2"/>
      <c r="P202" s="2"/>
      <c r="Q202" s="2"/>
      <c r="R202" s="2"/>
      <c r="S202" s="2"/>
      <c r="T202" s="2"/>
      <c r="U202" s="2"/>
      <c r="V202" s="2"/>
      <c r="W202" s="2"/>
      <c r="X202" s="2"/>
      <c r="Y202" s="2"/>
      <c r="Z202" s="2"/>
    </row>
    <row r="203" spans="1:26">
      <c r="A203" s="2"/>
      <c r="B203" s="2"/>
      <c r="C203" s="2"/>
      <c r="D203" s="2"/>
      <c r="E203" s="2"/>
      <c r="F203" s="2"/>
      <c r="G203" s="2"/>
      <c r="H203" s="2"/>
      <c r="I203" s="2"/>
      <c r="J203" s="2"/>
      <c r="K203" s="2"/>
      <c r="L203" s="2"/>
      <c r="M203" s="12"/>
      <c r="N203" s="2"/>
      <c r="O203" s="2"/>
      <c r="P203" s="2"/>
      <c r="Q203" s="2"/>
      <c r="R203" s="2"/>
      <c r="S203" s="2"/>
      <c r="T203" s="2"/>
      <c r="U203" s="2"/>
      <c r="V203" s="2"/>
      <c r="W203" s="2"/>
      <c r="X203" s="2"/>
      <c r="Y203" s="2"/>
      <c r="Z203" s="2"/>
    </row>
    <row r="204" spans="1:26">
      <c r="A204" s="2"/>
      <c r="B204" s="2"/>
      <c r="C204" s="2"/>
      <c r="D204" s="2"/>
      <c r="E204" s="2"/>
      <c r="F204" s="2"/>
      <c r="G204" s="2"/>
      <c r="H204" s="2"/>
      <c r="I204" s="2"/>
      <c r="J204" s="2"/>
      <c r="K204" s="2"/>
      <c r="L204" s="2"/>
      <c r="M204" s="12"/>
      <c r="N204" s="2"/>
      <c r="O204" s="2"/>
      <c r="P204" s="2"/>
      <c r="Q204" s="2"/>
      <c r="R204" s="2"/>
      <c r="S204" s="2"/>
      <c r="T204" s="2"/>
      <c r="U204" s="2"/>
      <c r="V204" s="2"/>
      <c r="W204" s="2"/>
      <c r="X204" s="2"/>
      <c r="Y204" s="2"/>
      <c r="Z204" s="2"/>
    </row>
    <row r="205" spans="1:26">
      <c r="A205" s="2"/>
      <c r="B205" s="2"/>
      <c r="C205" s="2"/>
      <c r="D205" s="2"/>
      <c r="E205" s="2"/>
      <c r="F205" s="2"/>
      <c r="G205" s="2"/>
      <c r="H205" s="2"/>
      <c r="I205" s="2"/>
      <c r="J205" s="2"/>
      <c r="K205" s="2"/>
      <c r="L205" s="2"/>
      <c r="M205" s="12"/>
      <c r="N205" s="2"/>
      <c r="O205" s="2"/>
      <c r="P205" s="2"/>
      <c r="Q205" s="2"/>
      <c r="R205" s="2"/>
      <c r="S205" s="2"/>
      <c r="T205" s="2"/>
      <c r="U205" s="2"/>
      <c r="V205" s="2"/>
      <c r="W205" s="2"/>
      <c r="X205" s="2"/>
      <c r="Y205" s="2"/>
      <c r="Z205" s="2"/>
    </row>
    <row r="206" spans="1:26">
      <c r="A206" s="2"/>
      <c r="B206" s="2"/>
      <c r="C206" s="2"/>
      <c r="D206" s="2"/>
      <c r="E206" s="2"/>
      <c r="F206" s="2"/>
      <c r="G206" s="2"/>
      <c r="H206" s="2"/>
      <c r="I206" s="2"/>
      <c r="J206" s="2"/>
      <c r="K206" s="2"/>
      <c r="L206" s="2"/>
      <c r="M206" s="12"/>
      <c r="N206" s="2"/>
      <c r="O206" s="2"/>
      <c r="P206" s="2"/>
      <c r="Q206" s="2"/>
      <c r="R206" s="2"/>
      <c r="S206" s="2"/>
      <c r="T206" s="2"/>
      <c r="U206" s="2"/>
      <c r="V206" s="2"/>
      <c r="W206" s="2"/>
      <c r="X206" s="2"/>
      <c r="Y206" s="2"/>
      <c r="Z206" s="2"/>
    </row>
    <row r="207" spans="1:26">
      <c r="A207" s="2"/>
      <c r="B207" s="2"/>
      <c r="C207" s="2"/>
      <c r="D207" s="2"/>
      <c r="E207" s="2"/>
      <c r="F207" s="2"/>
      <c r="G207" s="2"/>
      <c r="H207" s="2"/>
      <c r="I207" s="2"/>
      <c r="J207" s="2"/>
      <c r="K207" s="2"/>
      <c r="L207" s="2"/>
      <c r="M207" s="12"/>
      <c r="N207" s="2"/>
      <c r="O207" s="2"/>
      <c r="P207" s="2"/>
      <c r="Q207" s="2"/>
      <c r="R207" s="2"/>
      <c r="S207" s="2"/>
      <c r="T207" s="2"/>
      <c r="U207" s="2"/>
      <c r="V207" s="2"/>
      <c r="W207" s="2"/>
      <c r="X207" s="2"/>
      <c r="Y207" s="2"/>
      <c r="Z207" s="2"/>
    </row>
    <row r="208" spans="1:26">
      <c r="A208" s="2"/>
      <c r="B208" s="2"/>
      <c r="C208" s="2"/>
      <c r="D208" s="2"/>
      <c r="E208" s="2"/>
      <c r="F208" s="2"/>
      <c r="G208" s="2"/>
      <c r="H208" s="2"/>
      <c r="I208" s="2"/>
      <c r="J208" s="2"/>
      <c r="K208" s="2"/>
      <c r="L208" s="2"/>
      <c r="M208" s="12"/>
      <c r="N208" s="2"/>
      <c r="O208" s="2"/>
      <c r="P208" s="2"/>
      <c r="Q208" s="2"/>
      <c r="R208" s="2"/>
      <c r="S208" s="2"/>
      <c r="T208" s="2"/>
      <c r="U208" s="2"/>
      <c r="V208" s="2"/>
      <c r="W208" s="2"/>
      <c r="X208" s="2"/>
      <c r="Y208" s="2"/>
      <c r="Z208" s="2"/>
    </row>
    <row r="209" spans="1:26">
      <c r="A209" s="2"/>
      <c r="B209" s="2"/>
      <c r="C209" s="2"/>
      <c r="D209" s="2"/>
      <c r="E209" s="2"/>
      <c r="F209" s="2"/>
      <c r="G209" s="2"/>
      <c r="H209" s="2"/>
      <c r="I209" s="2"/>
      <c r="J209" s="2"/>
      <c r="K209" s="2"/>
      <c r="L209" s="2"/>
      <c r="M209" s="12"/>
      <c r="N209" s="2"/>
      <c r="O209" s="2"/>
      <c r="P209" s="2"/>
      <c r="Q209" s="2"/>
      <c r="R209" s="2"/>
      <c r="S209" s="2"/>
      <c r="T209" s="2"/>
      <c r="U209" s="2"/>
      <c r="V209" s="2"/>
      <c r="W209" s="2"/>
      <c r="X209" s="2"/>
      <c r="Y209" s="2"/>
      <c r="Z209" s="2"/>
    </row>
    <row r="210" spans="1:26">
      <c r="A210" s="2"/>
      <c r="B210" s="2"/>
      <c r="C210" s="2"/>
      <c r="D210" s="2"/>
      <c r="E210" s="2"/>
      <c r="F210" s="2"/>
      <c r="G210" s="2"/>
      <c r="H210" s="2"/>
      <c r="I210" s="2"/>
      <c r="J210" s="2"/>
      <c r="K210" s="2"/>
      <c r="L210" s="2"/>
      <c r="M210" s="12"/>
      <c r="N210" s="2"/>
      <c r="O210" s="2"/>
      <c r="P210" s="2"/>
      <c r="Q210" s="2"/>
      <c r="R210" s="2"/>
      <c r="S210" s="2"/>
      <c r="T210" s="2"/>
      <c r="U210" s="2"/>
      <c r="V210" s="2"/>
      <c r="W210" s="2"/>
      <c r="X210" s="2"/>
      <c r="Y210" s="2"/>
      <c r="Z210" s="2"/>
    </row>
    <row r="211" spans="1:26">
      <c r="A211" s="2"/>
      <c r="B211" s="2"/>
      <c r="C211" s="2"/>
      <c r="D211" s="2"/>
      <c r="E211" s="2"/>
      <c r="F211" s="2"/>
      <c r="G211" s="2"/>
      <c r="H211" s="2"/>
      <c r="I211" s="2"/>
      <c r="J211" s="2"/>
      <c r="K211" s="2"/>
      <c r="L211" s="2"/>
      <c r="M211" s="12"/>
      <c r="N211" s="2"/>
      <c r="O211" s="2"/>
      <c r="P211" s="2"/>
      <c r="Q211" s="2"/>
      <c r="R211" s="2"/>
      <c r="S211" s="2"/>
      <c r="T211" s="2"/>
      <c r="U211" s="2"/>
      <c r="V211" s="2"/>
      <c r="W211" s="2"/>
      <c r="X211" s="2"/>
      <c r="Y211" s="2"/>
      <c r="Z211" s="2"/>
    </row>
    <row r="212" spans="1:26">
      <c r="A212" s="2"/>
      <c r="B212" s="2"/>
      <c r="C212" s="2"/>
      <c r="D212" s="2"/>
      <c r="E212" s="2"/>
      <c r="F212" s="2"/>
      <c r="G212" s="2"/>
      <c r="H212" s="2"/>
      <c r="I212" s="2"/>
      <c r="J212" s="2"/>
      <c r="K212" s="2"/>
      <c r="L212" s="2"/>
      <c r="M212" s="12"/>
      <c r="N212" s="2"/>
      <c r="O212" s="2"/>
      <c r="P212" s="2"/>
      <c r="Q212" s="2"/>
      <c r="R212" s="2"/>
      <c r="S212" s="2"/>
      <c r="T212" s="2"/>
      <c r="U212" s="2"/>
      <c r="V212" s="2"/>
      <c r="W212" s="2"/>
      <c r="X212" s="2"/>
      <c r="Y212" s="2"/>
      <c r="Z212" s="2"/>
    </row>
    <row r="213" spans="1:26">
      <c r="A213" s="2"/>
      <c r="B213" s="2"/>
      <c r="C213" s="2"/>
      <c r="D213" s="2"/>
      <c r="E213" s="2"/>
      <c r="F213" s="2"/>
      <c r="G213" s="2"/>
      <c r="H213" s="2"/>
      <c r="I213" s="2"/>
      <c r="J213" s="2"/>
      <c r="K213" s="2"/>
      <c r="L213" s="2"/>
      <c r="M213" s="12"/>
      <c r="N213" s="2"/>
      <c r="O213" s="2"/>
      <c r="P213" s="2"/>
      <c r="Q213" s="2"/>
      <c r="R213" s="2"/>
      <c r="S213" s="2"/>
      <c r="T213" s="2"/>
      <c r="U213" s="2"/>
      <c r="V213" s="2"/>
      <c r="W213" s="2"/>
      <c r="X213" s="2"/>
      <c r="Y213" s="2"/>
      <c r="Z213" s="2"/>
    </row>
    <row r="214" spans="1:26">
      <c r="A214" s="2"/>
      <c r="B214" s="2"/>
      <c r="C214" s="2"/>
      <c r="D214" s="2"/>
      <c r="E214" s="2"/>
      <c r="F214" s="2"/>
      <c r="G214" s="2"/>
      <c r="H214" s="2"/>
      <c r="I214" s="2"/>
      <c r="J214" s="2"/>
      <c r="K214" s="2"/>
      <c r="L214" s="2"/>
      <c r="M214" s="12"/>
      <c r="N214" s="2"/>
      <c r="O214" s="2"/>
      <c r="P214" s="2"/>
      <c r="Q214" s="2"/>
      <c r="R214" s="2"/>
      <c r="S214" s="2"/>
      <c r="T214" s="2"/>
      <c r="U214" s="2"/>
      <c r="V214" s="2"/>
      <c r="W214" s="2"/>
      <c r="X214" s="2"/>
      <c r="Y214" s="2"/>
      <c r="Z214" s="2"/>
    </row>
    <row r="215" spans="1:26">
      <c r="A215" s="2"/>
      <c r="B215" s="2"/>
      <c r="C215" s="2"/>
      <c r="D215" s="2"/>
      <c r="E215" s="2"/>
      <c r="F215" s="2"/>
      <c r="G215" s="2"/>
      <c r="H215" s="2"/>
      <c r="I215" s="2"/>
      <c r="J215" s="2"/>
      <c r="K215" s="2"/>
      <c r="L215" s="2"/>
      <c r="M215" s="12"/>
      <c r="N215" s="2"/>
      <c r="O215" s="2"/>
      <c r="P215" s="2"/>
      <c r="Q215" s="2"/>
      <c r="R215" s="2"/>
      <c r="S215" s="2"/>
      <c r="T215" s="2"/>
      <c r="U215" s="2"/>
      <c r="V215" s="2"/>
      <c r="W215" s="2"/>
      <c r="X215" s="2"/>
      <c r="Y215" s="2"/>
      <c r="Z215" s="2"/>
    </row>
    <row r="216" spans="1:26">
      <c r="A216" s="2"/>
      <c r="B216" s="2"/>
      <c r="C216" s="2"/>
      <c r="D216" s="2"/>
      <c r="E216" s="2"/>
      <c r="F216" s="2"/>
      <c r="G216" s="2"/>
      <c r="H216" s="2"/>
      <c r="I216" s="2"/>
      <c r="J216" s="2"/>
      <c r="K216" s="2"/>
      <c r="L216" s="2"/>
      <c r="M216" s="12"/>
      <c r="N216" s="2"/>
      <c r="O216" s="2"/>
      <c r="P216" s="2"/>
      <c r="Q216" s="2"/>
      <c r="R216" s="2"/>
      <c r="S216" s="2"/>
      <c r="T216" s="2"/>
      <c r="U216" s="2"/>
      <c r="V216" s="2"/>
      <c r="W216" s="2"/>
      <c r="X216" s="2"/>
      <c r="Y216" s="2"/>
      <c r="Z216" s="2"/>
    </row>
    <row r="217" spans="1:26">
      <c r="A217" s="2"/>
      <c r="B217" s="2"/>
      <c r="C217" s="2"/>
      <c r="D217" s="2"/>
      <c r="E217" s="2"/>
      <c r="F217" s="2"/>
      <c r="G217" s="2"/>
      <c r="H217" s="2"/>
      <c r="I217" s="2"/>
      <c r="J217" s="2"/>
      <c r="K217" s="2"/>
      <c r="L217" s="2"/>
      <c r="M217" s="12"/>
      <c r="N217" s="2"/>
      <c r="O217" s="2"/>
      <c r="P217" s="2"/>
      <c r="Q217" s="2"/>
      <c r="R217" s="2"/>
      <c r="S217" s="2"/>
      <c r="T217" s="2"/>
      <c r="U217" s="2"/>
      <c r="V217" s="2"/>
      <c r="W217" s="2"/>
      <c r="X217" s="2"/>
      <c r="Y217" s="2"/>
      <c r="Z217" s="2"/>
    </row>
    <row r="218" spans="1:26">
      <c r="A218" s="2"/>
      <c r="B218" s="2"/>
      <c r="C218" s="2"/>
      <c r="D218" s="2"/>
      <c r="E218" s="2"/>
      <c r="F218" s="2"/>
      <c r="G218" s="2"/>
      <c r="H218" s="2"/>
      <c r="I218" s="2"/>
      <c r="J218" s="2"/>
      <c r="K218" s="2"/>
      <c r="L218" s="2"/>
      <c r="M218" s="12"/>
      <c r="N218" s="2"/>
      <c r="O218" s="2"/>
      <c r="P218" s="2"/>
      <c r="Q218" s="2"/>
      <c r="R218" s="2"/>
      <c r="S218" s="2"/>
      <c r="T218" s="2"/>
      <c r="U218" s="2"/>
      <c r="V218" s="2"/>
      <c r="W218" s="2"/>
      <c r="X218" s="2"/>
      <c r="Y218" s="2"/>
      <c r="Z218" s="2"/>
    </row>
    <row r="219" spans="1:26">
      <c r="A219" s="2"/>
      <c r="B219" s="2"/>
      <c r="C219" s="2"/>
      <c r="D219" s="2"/>
      <c r="E219" s="2"/>
      <c r="F219" s="2"/>
      <c r="G219" s="2"/>
      <c r="H219" s="2"/>
      <c r="I219" s="2"/>
      <c r="J219" s="2"/>
      <c r="K219" s="2"/>
      <c r="L219" s="2"/>
      <c r="M219" s="12"/>
      <c r="N219" s="2"/>
      <c r="O219" s="2"/>
      <c r="P219" s="2"/>
      <c r="Q219" s="2"/>
      <c r="R219" s="2"/>
      <c r="S219" s="2"/>
      <c r="T219" s="2"/>
      <c r="U219" s="2"/>
      <c r="V219" s="2"/>
      <c r="W219" s="2"/>
      <c r="X219" s="2"/>
      <c r="Y219" s="2"/>
      <c r="Z219" s="2"/>
    </row>
    <row r="220" spans="1:26">
      <c r="A220" s="2"/>
      <c r="B220" s="2"/>
      <c r="C220" s="2"/>
      <c r="D220" s="2"/>
      <c r="E220" s="2"/>
      <c r="F220" s="2"/>
      <c r="G220" s="2"/>
      <c r="H220" s="2"/>
      <c r="I220" s="2"/>
      <c r="J220" s="2"/>
      <c r="K220" s="2"/>
      <c r="L220" s="2"/>
      <c r="M220" s="12"/>
      <c r="N220" s="2"/>
      <c r="O220" s="2"/>
      <c r="P220" s="2"/>
      <c r="Q220" s="2"/>
      <c r="R220" s="2"/>
      <c r="S220" s="2"/>
      <c r="T220" s="2"/>
      <c r="U220" s="2"/>
      <c r="V220" s="2"/>
      <c r="W220" s="2"/>
      <c r="X220" s="2"/>
      <c r="Y220" s="2"/>
      <c r="Z220" s="2"/>
    </row>
    <row r="221" spans="1:26">
      <c r="A221" s="2"/>
      <c r="B221" s="2"/>
      <c r="C221" s="2"/>
      <c r="D221" s="2"/>
      <c r="E221" s="2"/>
      <c r="F221" s="2"/>
      <c r="G221" s="2"/>
      <c r="H221" s="2"/>
      <c r="I221" s="2"/>
      <c r="J221" s="2"/>
      <c r="K221" s="2"/>
      <c r="L221" s="2"/>
      <c r="M221" s="12"/>
      <c r="N221" s="2"/>
      <c r="O221" s="2"/>
      <c r="P221" s="2"/>
      <c r="Q221" s="2"/>
      <c r="R221" s="2"/>
      <c r="S221" s="2"/>
      <c r="T221" s="2"/>
      <c r="U221" s="2"/>
      <c r="V221" s="2"/>
      <c r="W221" s="2"/>
      <c r="X221" s="2"/>
      <c r="Y221" s="2"/>
      <c r="Z221" s="2"/>
    </row>
    <row r="222" spans="1:26">
      <c r="A222" s="2"/>
      <c r="B222" s="2"/>
      <c r="C222" s="2"/>
      <c r="D222" s="2"/>
      <c r="E222" s="2"/>
      <c r="F222" s="2"/>
      <c r="G222" s="2"/>
      <c r="H222" s="2"/>
      <c r="I222" s="2"/>
      <c r="J222" s="2"/>
      <c r="K222" s="2"/>
      <c r="L222" s="2"/>
      <c r="M222" s="12"/>
      <c r="N222" s="2"/>
      <c r="O222" s="2"/>
      <c r="P222" s="2"/>
      <c r="Q222" s="2"/>
      <c r="R222" s="2"/>
      <c r="S222" s="2"/>
      <c r="T222" s="2"/>
      <c r="U222" s="2"/>
      <c r="V222" s="2"/>
      <c r="W222" s="2"/>
      <c r="X222" s="2"/>
      <c r="Y222" s="2"/>
      <c r="Z222" s="2"/>
    </row>
    <row r="223" spans="1:26">
      <c r="A223" s="2"/>
      <c r="B223" s="2"/>
      <c r="C223" s="2"/>
      <c r="D223" s="2"/>
      <c r="E223" s="2"/>
      <c r="F223" s="2"/>
      <c r="G223" s="2"/>
      <c r="H223" s="2"/>
      <c r="I223" s="2"/>
      <c r="J223" s="2"/>
      <c r="K223" s="2"/>
      <c r="L223" s="2"/>
      <c r="M223" s="12"/>
      <c r="N223" s="2"/>
      <c r="O223" s="2"/>
      <c r="P223" s="2"/>
      <c r="Q223" s="2"/>
      <c r="R223" s="2"/>
      <c r="S223" s="2"/>
      <c r="T223" s="2"/>
      <c r="U223" s="2"/>
      <c r="V223" s="2"/>
      <c r="W223" s="2"/>
      <c r="X223" s="2"/>
      <c r="Y223" s="2"/>
      <c r="Z223" s="2"/>
    </row>
    <row r="224" spans="1:26">
      <c r="A224" s="2"/>
      <c r="B224" s="2"/>
      <c r="C224" s="2"/>
      <c r="D224" s="2"/>
      <c r="E224" s="2"/>
      <c r="F224" s="2"/>
      <c r="G224" s="2"/>
      <c r="H224" s="2"/>
      <c r="I224" s="2"/>
      <c r="J224" s="2"/>
      <c r="K224" s="2"/>
      <c r="L224" s="2"/>
      <c r="M224" s="12"/>
      <c r="N224" s="2"/>
      <c r="O224" s="2"/>
      <c r="P224" s="2"/>
      <c r="Q224" s="2"/>
      <c r="R224" s="2"/>
      <c r="S224" s="2"/>
      <c r="T224" s="2"/>
      <c r="U224" s="2"/>
      <c r="V224" s="2"/>
      <c r="W224" s="2"/>
      <c r="X224" s="2"/>
      <c r="Y224" s="2"/>
      <c r="Z224" s="2"/>
    </row>
    <row r="225" spans="1:26">
      <c r="A225" s="2"/>
      <c r="B225" s="2"/>
      <c r="C225" s="2"/>
      <c r="D225" s="2"/>
      <c r="E225" s="2"/>
      <c r="F225" s="2"/>
      <c r="G225" s="2"/>
      <c r="H225" s="2"/>
      <c r="I225" s="2"/>
      <c r="J225" s="2"/>
      <c r="K225" s="2"/>
      <c r="L225" s="2"/>
      <c r="M225" s="12"/>
      <c r="N225" s="2"/>
      <c r="O225" s="2"/>
      <c r="P225" s="2"/>
      <c r="Q225" s="2"/>
      <c r="R225" s="2"/>
      <c r="S225" s="2"/>
      <c r="T225" s="2"/>
      <c r="U225" s="2"/>
      <c r="V225" s="2"/>
      <c r="W225" s="2"/>
      <c r="X225" s="2"/>
      <c r="Y225" s="2"/>
      <c r="Z225" s="2"/>
    </row>
    <row r="226" spans="1:26">
      <c r="A226" s="2"/>
      <c r="B226" s="2"/>
      <c r="C226" s="2"/>
      <c r="D226" s="2"/>
      <c r="E226" s="2"/>
      <c r="F226" s="2"/>
      <c r="G226" s="2"/>
      <c r="H226" s="2"/>
      <c r="I226" s="2"/>
      <c r="J226" s="2"/>
      <c r="K226" s="2"/>
      <c r="L226" s="2"/>
      <c r="M226" s="12"/>
      <c r="N226" s="2"/>
      <c r="O226" s="2"/>
      <c r="P226" s="2"/>
      <c r="Q226" s="2"/>
      <c r="R226" s="2"/>
      <c r="S226" s="2"/>
      <c r="T226" s="2"/>
      <c r="U226" s="2"/>
      <c r="V226" s="2"/>
      <c r="W226" s="2"/>
      <c r="X226" s="2"/>
      <c r="Y226" s="2"/>
      <c r="Z226" s="2"/>
    </row>
    <row r="227" spans="1:26">
      <c r="A227" s="2"/>
      <c r="B227" s="2"/>
      <c r="C227" s="2"/>
      <c r="D227" s="2"/>
      <c r="E227" s="2"/>
      <c r="F227" s="2"/>
      <c r="G227" s="2"/>
      <c r="H227" s="2"/>
      <c r="I227" s="2"/>
      <c r="J227" s="2"/>
      <c r="K227" s="2"/>
      <c r="L227" s="2"/>
      <c r="M227" s="12"/>
      <c r="N227" s="2"/>
      <c r="O227" s="2"/>
      <c r="P227" s="2"/>
      <c r="Q227" s="2"/>
      <c r="R227" s="2"/>
      <c r="S227" s="2"/>
      <c r="T227" s="2"/>
      <c r="U227" s="2"/>
      <c r="V227" s="2"/>
      <c r="W227" s="2"/>
      <c r="X227" s="2"/>
      <c r="Y227" s="2"/>
      <c r="Z227" s="2"/>
    </row>
    <row r="228" spans="1:26">
      <c r="A228" s="2"/>
      <c r="B228" s="2"/>
      <c r="C228" s="2"/>
      <c r="D228" s="2"/>
      <c r="E228" s="2"/>
      <c r="F228" s="2"/>
      <c r="G228" s="2"/>
      <c r="H228" s="2"/>
      <c r="I228" s="2"/>
      <c r="J228" s="2"/>
      <c r="K228" s="2"/>
      <c r="L228" s="2"/>
      <c r="M228" s="12"/>
      <c r="N228" s="2"/>
      <c r="O228" s="2"/>
      <c r="P228" s="2"/>
      <c r="Q228" s="2"/>
      <c r="R228" s="2"/>
      <c r="S228" s="2"/>
      <c r="T228" s="2"/>
      <c r="U228" s="2"/>
      <c r="V228" s="2"/>
      <c r="W228" s="2"/>
      <c r="X228" s="2"/>
      <c r="Y228" s="2"/>
      <c r="Z228" s="2"/>
    </row>
    <row r="229" spans="1:26">
      <c r="A229" s="2"/>
      <c r="B229" s="2"/>
      <c r="C229" s="2"/>
      <c r="D229" s="2"/>
      <c r="E229" s="2"/>
      <c r="F229" s="2"/>
      <c r="G229" s="2"/>
      <c r="H229" s="2"/>
      <c r="I229" s="2"/>
      <c r="J229" s="2"/>
      <c r="K229" s="2"/>
      <c r="L229" s="2"/>
      <c r="M229" s="12"/>
      <c r="N229" s="2"/>
      <c r="O229" s="2"/>
      <c r="P229" s="2"/>
      <c r="Q229" s="2"/>
      <c r="R229" s="2"/>
      <c r="S229" s="2"/>
      <c r="T229" s="2"/>
      <c r="U229" s="2"/>
      <c r="V229" s="2"/>
      <c r="W229" s="2"/>
      <c r="X229" s="2"/>
      <c r="Y229" s="2"/>
      <c r="Z229" s="2"/>
    </row>
    <row r="230" spans="1:26">
      <c r="A230" s="2"/>
      <c r="B230" s="2"/>
      <c r="C230" s="2"/>
      <c r="D230" s="2"/>
      <c r="E230" s="2"/>
      <c r="F230" s="2"/>
      <c r="G230" s="2"/>
      <c r="H230" s="2"/>
      <c r="I230" s="2"/>
      <c r="J230" s="2"/>
      <c r="K230" s="2"/>
      <c r="L230" s="2"/>
      <c r="M230" s="12"/>
      <c r="N230" s="2"/>
      <c r="O230" s="2"/>
      <c r="P230" s="2"/>
      <c r="Q230" s="2"/>
      <c r="R230" s="2"/>
      <c r="S230" s="2"/>
      <c r="T230" s="2"/>
      <c r="U230" s="2"/>
      <c r="V230" s="2"/>
      <c r="W230" s="2"/>
      <c r="X230" s="2"/>
      <c r="Y230" s="2"/>
      <c r="Z230" s="2"/>
    </row>
    <row r="231" spans="1:26">
      <c r="A231" s="2"/>
      <c r="B231" s="2"/>
      <c r="C231" s="2"/>
      <c r="D231" s="2"/>
      <c r="E231" s="2"/>
      <c r="F231" s="2"/>
      <c r="G231" s="2"/>
      <c r="H231" s="2"/>
      <c r="I231" s="2"/>
      <c r="J231" s="2"/>
      <c r="K231" s="2"/>
      <c r="L231" s="2"/>
      <c r="M231" s="12"/>
      <c r="N231" s="2"/>
      <c r="O231" s="2"/>
      <c r="P231" s="2"/>
      <c r="Q231" s="2"/>
      <c r="R231" s="2"/>
      <c r="S231" s="2"/>
      <c r="T231" s="2"/>
      <c r="U231" s="2"/>
      <c r="V231" s="2"/>
      <c r="W231" s="2"/>
      <c r="X231" s="2"/>
      <c r="Y231" s="2"/>
      <c r="Z231" s="2"/>
    </row>
    <row r="232" spans="1:26">
      <c r="A232" s="2"/>
      <c r="B232" s="2"/>
      <c r="C232" s="2"/>
      <c r="D232" s="2"/>
      <c r="E232" s="2"/>
      <c r="F232" s="2"/>
      <c r="G232" s="2"/>
      <c r="H232" s="2"/>
      <c r="I232" s="2"/>
      <c r="J232" s="2"/>
      <c r="K232" s="2"/>
      <c r="L232" s="2"/>
      <c r="M232" s="12"/>
      <c r="N232" s="2"/>
      <c r="O232" s="2"/>
      <c r="P232" s="2"/>
      <c r="Q232" s="2"/>
      <c r="R232" s="2"/>
      <c r="S232" s="2"/>
      <c r="T232" s="2"/>
      <c r="U232" s="2"/>
      <c r="V232" s="2"/>
      <c r="W232" s="2"/>
      <c r="X232" s="2"/>
      <c r="Y232" s="2"/>
      <c r="Z232" s="2"/>
    </row>
    <row r="233" spans="1:26">
      <c r="A233" s="2"/>
      <c r="B233" s="2"/>
      <c r="C233" s="2"/>
      <c r="D233" s="2"/>
      <c r="E233" s="2"/>
      <c r="F233" s="2"/>
      <c r="G233" s="2"/>
      <c r="H233" s="2"/>
      <c r="I233" s="2"/>
      <c r="J233" s="2"/>
      <c r="K233" s="2"/>
      <c r="L233" s="2"/>
      <c r="M233" s="12"/>
      <c r="N233" s="2"/>
      <c r="O233" s="2"/>
      <c r="P233" s="2"/>
      <c r="Q233" s="2"/>
      <c r="R233" s="2"/>
      <c r="S233" s="2"/>
      <c r="T233" s="2"/>
      <c r="U233" s="2"/>
      <c r="V233" s="2"/>
      <c r="W233" s="2"/>
      <c r="X233" s="2"/>
      <c r="Y233" s="2"/>
      <c r="Z233" s="2"/>
    </row>
    <row r="234" spans="1:26">
      <c r="A234" s="2"/>
      <c r="B234" s="2"/>
      <c r="C234" s="2"/>
      <c r="D234" s="2"/>
      <c r="E234" s="2"/>
      <c r="F234" s="2"/>
      <c r="G234" s="2"/>
      <c r="H234" s="2"/>
      <c r="I234" s="2"/>
      <c r="J234" s="2"/>
      <c r="K234" s="2"/>
      <c r="L234" s="2"/>
      <c r="M234" s="12"/>
      <c r="N234" s="2"/>
      <c r="O234" s="2"/>
      <c r="P234" s="2"/>
      <c r="Q234" s="2"/>
      <c r="R234" s="2"/>
      <c r="S234" s="2"/>
      <c r="T234" s="2"/>
      <c r="U234" s="2"/>
      <c r="V234" s="2"/>
      <c r="W234" s="2"/>
      <c r="X234" s="2"/>
      <c r="Y234" s="2"/>
      <c r="Z234" s="2"/>
    </row>
    <row r="235" spans="1:26">
      <c r="A235" s="2"/>
      <c r="B235" s="2"/>
      <c r="C235" s="2"/>
      <c r="D235" s="2"/>
      <c r="E235" s="2"/>
      <c r="F235" s="2"/>
      <c r="G235" s="2"/>
      <c r="H235" s="2"/>
      <c r="I235" s="2"/>
      <c r="J235" s="2"/>
      <c r="K235" s="2"/>
      <c r="L235" s="2"/>
      <c r="M235" s="12"/>
      <c r="N235" s="2"/>
      <c r="O235" s="2"/>
      <c r="P235" s="2"/>
      <c r="Q235" s="2"/>
      <c r="R235" s="2"/>
      <c r="S235" s="2"/>
      <c r="T235" s="2"/>
      <c r="U235" s="2"/>
      <c r="V235" s="2"/>
      <c r="W235" s="2"/>
      <c r="X235" s="2"/>
      <c r="Y235" s="2"/>
      <c r="Z235" s="2"/>
    </row>
    <row r="236" spans="1:26">
      <c r="A236" s="2"/>
      <c r="B236" s="2"/>
      <c r="C236" s="2"/>
      <c r="D236" s="2"/>
      <c r="E236" s="2"/>
      <c r="F236" s="2"/>
      <c r="G236" s="2"/>
      <c r="H236" s="2"/>
      <c r="I236" s="2"/>
      <c r="J236" s="2"/>
      <c r="K236" s="2"/>
      <c r="L236" s="2"/>
      <c r="M236" s="12"/>
      <c r="N236" s="2"/>
      <c r="O236" s="2"/>
      <c r="P236" s="2"/>
      <c r="Q236" s="2"/>
      <c r="R236" s="2"/>
      <c r="S236" s="2"/>
      <c r="T236" s="2"/>
      <c r="U236" s="2"/>
      <c r="V236" s="2"/>
      <c r="W236" s="2"/>
      <c r="X236" s="2"/>
      <c r="Y236" s="2"/>
      <c r="Z236" s="2"/>
    </row>
    <row r="237" spans="1:26">
      <c r="A237" s="2"/>
      <c r="B237" s="2"/>
      <c r="C237" s="2"/>
      <c r="D237" s="2"/>
      <c r="E237" s="2"/>
      <c r="F237" s="2"/>
      <c r="G237" s="2"/>
      <c r="H237" s="2"/>
      <c r="I237" s="2"/>
      <c r="J237" s="2"/>
      <c r="K237" s="2"/>
      <c r="L237" s="2"/>
      <c r="M237" s="12"/>
      <c r="N237" s="2"/>
      <c r="O237" s="2"/>
      <c r="P237" s="2"/>
      <c r="Q237" s="2"/>
      <c r="R237" s="2"/>
      <c r="S237" s="2"/>
      <c r="T237" s="2"/>
      <c r="U237" s="2"/>
      <c r="V237" s="2"/>
      <c r="W237" s="2"/>
      <c r="X237" s="2"/>
      <c r="Y237" s="2"/>
      <c r="Z237" s="2"/>
    </row>
    <row r="238" spans="1:26">
      <c r="A238" s="2"/>
      <c r="B238" s="2"/>
      <c r="C238" s="2"/>
      <c r="D238" s="2"/>
      <c r="E238" s="2"/>
      <c r="F238" s="2"/>
      <c r="G238" s="2"/>
      <c r="H238" s="2"/>
      <c r="I238" s="2"/>
      <c r="J238" s="2"/>
      <c r="K238" s="2"/>
      <c r="L238" s="2"/>
      <c r="M238" s="12"/>
      <c r="N238" s="2"/>
      <c r="O238" s="2"/>
      <c r="P238" s="2"/>
      <c r="Q238" s="2"/>
      <c r="R238" s="2"/>
      <c r="S238" s="2"/>
      <c r="T238" s="2"/>
      <c r="U238" s="2"/>
      <c r="V238" s="2"/>
      <c r="W238" s="2"/>
      <c r="X238" s="2"/>
      <c r="Y238" s="2"/>
      <c r="Z238" s="2"/>
    </row>
    <row r="239" spans="1:26">
      <c r="A239" s="2"/>
      <c r="B239" s="2"/>
      <c r="C239" s="2"/>
      <c r="D239" s="2"/>
      <c r="E239" s="2"/>
      <c r="F239" s="2"/>
      <c r="G239" s="2"/>
      <c r="H239" s="2"/>
      <c r="I239" s="2"/>
      <c r="J239" s="2"/>
      <c r="K239" s="2"/>
      <c r="L239" s="2"/>
      <c r="M239" s="12"/>
      <c r="N239" s="2"/>
      <c r="O239" s="2"/>
      <c r="P239" s="2"/>
      <c r="Q239" s="2"/>
      <c r="R239" s="2"/>
      <c r="S239" s="2"/>
      <c r="T239" s="2"/>
      <c r="U239" s="2"/>
      <c r="V239" s="2"/>
      <c r="W239" s="2"/>
      <c r="X239" s="2"/>
      <c r="Y239" s="2"/>
      <c r="Z239" s="2"/>
    </row>
    <row r="240" spans="1:26">
      <c r="A240" s="2"/>
      <c r="B240" s="2"/>
      <c r="C240" s="2"/>
      <c r="D240" s="2"/>
      <c r="E240" s="2"/>
      <c r="F240" s="2"/>
      <c r="G240" s="2"/>
      <c r="H240" s="2"/>
      <c r="I240" s="2"/>
      <c r="J240" s="2"/>
      <c r="K240" s="2"/>
      <c r="L240" s="2"/>
      <c r="M240" s="12"/>
      <c r="N240" s="2"/>
      <c r="O240" s="2"/>
      <c r="P240" s="2"/>
      <c r="Q240" s="2"/>
      <c r="R240" s="2"/>
      <c r="S240" s="2"/>
      <c r="T240" s="2"/>
      <c r="U240" s="2"/>
      <c r="V240" s="2"/>
      <c r="W240" s="2"/>
      <c r="X240" s="2"/>
      <c r="Y240" s="2"/>
      <c r="Z240" s="2"/>
    </row>
    <row r="241" spans="1:26">
      <c r="A241" s="2"/>
      <c r="B241" s="2"/>
      <c r="C241" s="2"/>
      <c r="D241" s="2"/>
      <c r="E241" s="2"/>
      <c r="F241" s="2"/>
      <c r="G241" s="2"/>
      <c r="H241" s="2"/>
      <c r="I241" s="2"/>
      <c r="J241" s="2"/>
      <c r="K241" s="2"/>
      <c r="L241" s="2"/>
      <c r="M241" s="12"/>
      <c r="N241" s="2"/>
      <c r="O241" s="2"/>
      <c r="P241" s="2"/>
      <c r="Q241" s="2"/>
      <c r="R241" s="2"/>
      <c r="S241" s="2"/>
      <c r="T241" s="2"/>
      <c r="U241" s="2"/>
      <c r="V241" s="2"/>
      <c r="W241" s="2"/>
      <c r="X241" s="2"/>
      <c r="Y241" s="2"/>
      <c r="Z241" s="2"/>
    </row>
    <row r="242" spans="1:26">
      <c r="A242" s="2"/>
      <c r="B242" s="2"/>
      <c r="C242" s="2"/>
      <c r="D242" s="2"/>
      <c r="E242" s="2"/>
      <c r="F242" s="2"/>
      <c r="G242" s="2"/>
      <c r="H242" s="2"/>
      <c r="I242" s="2"/>
      <c r="J242" s="2"/>
      <c r="K242" s="2"/>
      <c r="L242" s="2"/>
      <c r="M242" s="12"/>
      <c r="N242" s="2"/>
      <c r="O242" s="2"/>
      <c r="P242" s="2"/>
      <c r="Q242" s="2"/>
      <c r="R242" s="2"/>
      <c r="S242" s="2"/>
      <c r="T242" s="2"/>
      <c r="U242" s="2"/>
      <c r="V242" s="2"/>
      <c r="W242" s="2"/>
      <c r="X242" s="2"/>
      <c r="Y242" s="2"/>
      <c r="Z242" s="2"/>
    </row>
    <row r="243" spans="1:26">
      <c r="A243" s="2"/>
      <c r="B243" s="2"/>
      <c r="C243" s="2"/>
      <c r="D243" s="2"/>
      <c r="E243" s="2"/>
      <c r="F243" s="2"/>
      <c r="G243" s="2"/>
      <c r="H243" s="2"/>
      <c r="I243" s="2"/>
      <c r="J243" s="2"/>
      <c r="K243" s="2"/>
      <c r="L243" s="2"/>
      <c r="M243" s="12"/>
      <c r="N243" s="2"/>
      <c r="O243" s="2"/>
      <c r="P243" s="2"/>
      <c r="Q243" s="2"/>
      <c r="R243" s="2"/>
      <c r="S243" s="2"/>
      <c r="T243" s="2"/>
      <c r="U243" s="2"/>
      <c r="V243" s="2"/>
      <c r="W243" s="2"/>
      <c r="X243" s="2"/>
      <c r="Y243" s="2"/>
      <c r="Z243" s="2"/>
    </row>
    <row r="244" spans="1:26">
      <c r="A244" s="2"/>
      <c r="B244" s="2"/>
      <c r="C244" s="2"/>
      <c r="D244" s="2"/>
      <c r="E244" s="2"/>
      <c r="F244" s="2"/>
      <c r="G244" s="2"/>
      <c r="H244" s="2"/>
      <c r="I244" s="2"/>
      <c r="J244" s="2"/>
      <c r="K244" s="2"/>
      <c r="L244" s="2"/>
      <c r="M244" s="12"/>
      <c r="N244" s="2"/>
      <c r="O244" s="2"/>
      <c r="P244" s="2"/>
      <c r="Q244" s="2"/>
      <c r="R244" s="2"/>
      <c r="S244" s="2"/>
      <c r="T244" s="2"/>
      <c r="U244" s="2"/>
      <c r="V244" s="2"/>
      <c r="W244" s="2"/>
      <c r="X244" s="2"/>
      <c r="Y244" s="2"/>
      <c r="Z244" s="2"/>
    </row>
    <row r="245" spans="1:26">
      <c r="A245" s="2"/>
      <c r="B245" s="2"/>
      <c r="C245" s="2"/>
      <c r="D245" s="2"/>
      <c r="E245" s="2"/>
      <c r="F245" s="2"/>
      <c r="G245" s="2"/>
      <c r="H245" s="2"/>
      <c r="I245" s="2"/>
      <c r="J245" s="2"/>
      <c r="K245" s="2"/>
      <c r="L245" s="2"/>
      <c r="M245" s="12"/>
      <c r="N245" s="2"/>
      <c r="O245" s="2"/>
      <c r="P245" s="2"/>
      <c r="Q245" s="2"/>
      <c r="R245" s="2"/>
      <c r="S245" s="2"/>
      <c r="T245" s="2"/>
      <c r="U245" s="2"/>
      <c r="V245" s="2"/>
      <c r="W245" s="2"/>
      <c r="X245" s="2"/>
      <c r="Y245" s="2"/>
      <c r="Z245" s="2"/>
    </row>
    <row r="246" spans="1:26">
      <c r="A246" s="2"/>
      <c r="B246" s="2"/>
      <c r="C246" s="2"/>
      <c r="D246" s="2"/>
      <c r="E246" s="2"/>
      <c r="F246" s="2"/>
      <c r="G246" s="2"/>
      <c r="H246" s="2"/>
      <c r="I246" s="2"/>
      <c r="J246" s="2"/>
      <c r="K246" s="2"/>
      <c r="L246" s="2"/>
      <c r="M246" s="12"/>
      <c r="N246" s="2"/>
      <c r="O246" s="2"/>
      <c r="P246" s="2"/>
      <c r="Q246" s="2"/>
      <c r="R246" s="2"/>
      <c r="S246" s="2"/>
      <c r="T246" s="2"/>
      <c r="U246" s="2"/>
      <c r="V246" s="2"/>
      <c r="W246" s="2"/>
      <c r="X246" s="2"/>
      <c r="Y246" s="2"/>
      <c r="Z246" s="2"/>
    </row>
    <row r="247" spans="1:26">
      <c r="A247" s="2"/>
      <c r="B247" s="2"/>
      <c r="C247" s="2"/>
      <c r="D247" s="2"/>
      <c r="E247" s="2"/>
      <c r="F247" s="2"/>
      <c r="G247" s="2"/>
      <c r="H247" s="2"/>
      <c r="I247" s="2"/>
      <c r="J247" s="2"/>
      <c r="K247" s="2"/>
      <c r="L247" s="2"/>
      <c r="M247" s="12"/>
      <c r="N247" s="2"/>
      <c r="O247" s="2"/>
      <c r="P247" s="2"/>
      <c r="Q247" s="2"/>
      <c r="R247" s="2"/>
      <c r="S247" s="2"/>
      <c r="T247" s="2"/>
      <c r="U247" s="2"/>
      <c r="V247" s="2"/>
      <c r="W247" s="2"/>
      <c r="X247" s="2"/>
      <c r="Y247" s="2"/>
      <c r="Z247" s="2"/>
    </row>
    <row r="248" spans="1:26">
      <c r="A248" s="2"/>
      <c r="B248" s="2"/>
      <c r="C248" s="2"/>
      <c r="D248" s="2"/>
      <c r="E248" s="2"/>
      <c r="F248" s="2"/>
      <c r="G248" s="2"/>
      <c r="H248" s="2"/>
      <c r="I248" s="2"/>
      <c r="J248" s="2"/>
      <c r="K248" s="2"/>
      <c r="L248" s="2"/>
      <c r="M248" s="12"/>
      <c r="N248" s="2"/>
      <c r="O248" s="2"/>
      <c r="P248" s="2"/>
      <c r="Q248" s="2"/>
      <c r="R248" s="2"/>
      <c r="S248" s="2"/>
      <c r="T248" s="2"/>
      <c r="U248" s="2"/>
      <c r="V248" s="2"/>
      <c r="W248" s="2"/>
      <c r="X248" s="2"/>
      <c r="Y248" s="2"/>
      <c r="Z248" s="2"/>
    </row>
    <row r="249" spans="1:26">
      <c r="A249" s="2"/>
      <c r="B249" s="2"/>
      <c r="C249" s="2"/>
      <c r="D249" s="2"/>
      <c r="E249" s="2"/>
      <c r="F249" s="2"/>
      <c r="G249" s="2"/>
      <c r="H249" s="2"/>
      <c r="I249" s="2"/>
      <c r="J249" s="2"/>
      <c r="K249" s="2"/>
      <c r="L249" s="2"/>
      <c r="M249" s="12"/>
      <c r="N249" s="2"/>
      <c r="O249" s="2"/>
      <c r="P249" s="2"/>
      <c r="Q249" s="2"/>
      <c r="R249" s="2"/>
      <c r="S249" s="2"/>
      <c r="T249" s="2"/>
      <c r="U249" s="2"/>
      <c r="V249" s="2"/>
      <c r="W249" s="2"/>
      <c r="X249" s="2"/>
      <c r="Y249" s="2"/>
      <c r="Z249" s="2"/>
    </row>
    <row r="250" spans="1:26">
      <c r="A250" s="2"/>
      <c r="B250" s="2"/>
      <c r="C250" s="2"/>
      <c r="D250" s="2"/>
      <c r="E250" s="2"/>
      <c r="F250" s="2"/>
      <c r="G250" s="2"/>
      <c r="H250" s="2"/>
      <c r="I250" s="2"/>
      <c r="J250" s="2"/>
      <c r="K250" s="2"/>
      <c r="L250" s="2"/>
      <c r="M250" s="12"/>
      <c r="N250" s="2"/>
      <c r="O250" s="2"/>
      <c r="P250" s="2"/>
      <c r="Q250" s="2"/>
      <c r="R250" s="2"/>
      <c r="S250" s="2"/>
      <c r="T250" s="2"/>
      <c r="U250" s="2"/>
      <c r="V250" s="2"/>
      <c r="W250" s="2"/>
      <c r="X250" s="2"/>
      <c r="Y250" s="2"/>
      <c r="Z250" s="2"/>
    </row>
    <row r="251" spans="1:26">
      <c r="A251" s="2"/>
      <c r="B251" s="2"/>
      <c r="C251" s="2"/>
      <c r="D251" s="2"/>
      <c r="E251" s="2"/>
      <c r="F251" s="2"/>
      <c r="G251" s="2"/>
      <c r="H251" s="2"/>
      <c r="I251" s="2"/>
      <c r="J251" s="2"/>
      <c r="K251" s="2"/>
      <c r="L251" s="2"/>
      <c r="M251" s="12"/>
      <c r="N251" s="2"/>
      <c r="O251" s="2"/>
      <c r="P251" s="2"/>
      <c r="Q251" s="2"/>
      <c r="R251" s="2"/>
      <c r="S251" s="2"/>
      <c r="T251" s="2"/>
      <c r="U251" s="2"/>
      <c r="V251" s="2"/>
      <c r="W251" s="2"/>
      <c r="X251" s="2"/>
      <c r="Y251" s="2"/>
      <c r="Z251" s="2"/>
    </row>
    <row r="252" spans="1:26">
      <c r="A252" s="2"/>
      <c r="B252" s="2"/>
      <c r="C252" s="2"/>
      <c r="D252" s="2"/>
      <c r="E252" s="2"/>
      <c r="F252" s="2"/>
      <c r="G252" s="2"/>
      <c r="H252" s="2"/>
      <c r="I252" s="2"/>
      <c r="J252" s="2"/>
      <c r="K252" s="2"/>
      <c r="L252" s="2"/>
      <c r="M252" s="12"/>
      <c r="N252" s="2"/>
      <c r="O252" s="2"/>
      <c r="P252" s="2"/>
      <c r="Q252" s="2"/>
      <c r="R252" s="2"/>
      <c r="S252" s="2"/>
      <c r="T252" s="2"/>
      <c r="U252" s="2"/>
      <c r="V252" s="2"/>
      <c r="W252" s="2"/>
      <c r="X252" s="2"/>
      <c r="Y252" s="2"/>
      <c r="Z252" s="2"/>
    </row>
    <row r="253" spans="1:26">
      <c r="A253" s="2"/>
      <c r="B253" s="2"/>
      <c r="C253" s="2"/>
      <c r="D253" s="2"/>
      <c r="E253" s="2"/>
      <c r="F253" s="2"/>
      <c r="G253" s="2"/>
      <c r="H253" s="2"/>
      <c r="I253" s="2"/>
      <c r="J253" s="2"/>
      <c r="K253" s="2"/>
      <c r="L253" s="2"/>
      <c r="M253" s="12"/>
      <c r="N253" s="2"/>
      <c r="O253" s="2"/>
      <c r="P253" s="2"/>
      <c r="Q253" s="2"/>
      <c r="R253" s="2"/>
      <c r="S253" s="2"/>
      <c r="T253" s="2"/>
      <c r="U253" s="2"/>
      <c r="V253" s="2"/>
      <c r="W253" s="2"/>
      <c r="X253" s="2"/>
      <c r="Y253" s="2"/>
      <c r="Z253" s="2"/>
    </row>
    <row r="254" spans="1:26">
      <c r="A254" s="2"/>
      <c r="B254" s="2"/>
      <c r="C254" s="2"/>
      <c r="D254" s="2"/>
      <c r="E254" s="2"/>
      <c r="F254" s="2"/>
      <c r="G254" s="2"/>
      <c r="H254" s="2"/>
      <c r="I254" s="2"/>
      <c r="J254" s="2"/>
      <c r="K254" s="2"/>
      <c r="L254" s="2"/>
      <c r="M254" s="12"/>
      <c r="N254" s="2"/>
      <c r="O254" s="2"/>
      <c r="P254" s="2"/>
      <c r="Q254" s="2"/>
      <c r="R254" s="2"/>
      <c r="S254" s="2"/>
      <c r="T254" s="2"/>
      <c r="U254" s="2"/>
      <c r="V254" s="2"/>
      <c r="W254" s="2"/>
      <c r="X254" s="2"/>
      <c r="Y254" s="2"/>
      <c r="Z254" s="2"/>
    </row>
    <row r="255" spans="1:26">
      <c r="A255" s="2"/>
      <c r="B255" s="2"/>
      <c r="C255" s="2"/>
      <c r="D255" s="2"/>
      <c r="E255" s="2"/>
      <c r="F255" s="2"/>
      <c r="G255" s="2"/>
      <c r="H255" s="2"/>
      <c r="I255" s="2"/>
      <c r="J255" s="2"/>
      <c r="K255" s="2"/>
      <c r="L255" s="2"/>
      <c r="M255" s="12"/>
      <c r="N255" s="2"/>
      <c r="O255" s="2"/>
      <c r="P255" s="2"/>
      <c r="Q255" s="2"/>
      <c r="R255" s="2"/>
      <c r="S255" s="2"/>
      <c r="T255" s="2"/>
      <c r="U255" s="2"/>
      <c r="V255" s="2"/>
      <c r="W255" s="2"/>
      <c r="X255" s="2"/>
      <c r="Y255" s="2"/>
      <c r="Z255" s="2"/>
    </row>
    <row r="256" spans="1:26">
      <c r="A256" s="2"/>
      <c r="B256" s="2"/>
      <c r="C256" s="2"/>
      <c r="D256" s="2"/>
      <c r="E256" s="2"/>
      <c r="F256" s="2"/>
      <c r="G256" s="2"/>
      <c r="H256" s="2"/>
      <c r="I256" s="2"/>
      <c r="J256" s="2"/>
      <c r="K256" s="2"/>
      <c r="L256" s="2"/>
      <c r="M256" s="12"/>
      <c r="N256" s="2"/>
      <c r="O256" s="2"/>
      <c r="P256" s="2"/>
      <c r="Q256" s="2"/>
      <c r="R256" s="2"/>
      <c r="S256" s="2"/>
      <c r="T256" s="2"/>
      <c r="U256" s="2"/>
      <c r="V256" s="2"/>
      <c r="W256" s="2"/>
      <c r="X256" s="2"/>
      <c r="Y256" s="2"/>
      <c r="Z256" s="2"/>
    </row>
    <row r="257" spans="1:26">
      <c r="A257" s="2"/>
      <c r="B257" s="2"/>
      <c r="C257" s="2"/>
      <c r="D257" s="2"/>
      <c r="E257" s="2"/>
      <c r="F257" s="2"/>
      <c r="G257" s="2"/>
      <c r="H257" s="2"/>
      <c r="I257" s="2"/>
      <c r="J257" s="2"/>
      <c r="K257" s="2"/>
      <c r="L257" s="2"/>
      <c r="M257" s="12"/>
      <c r="N257" s="2"/>
      <c r="O257" s="2"/>
      <c r="P257" s="2"/>
      <c r="Q257" s="2"/>
      <c r="R257" s="2"/>
      <c r="S257" s="2"/>
      <c r="T257" s="2"/>
      <c r="U257" s="2"/>
      <c r="V257" s="2"/>
      <c r="W257" s="2"/>
      <c r="X257" s="2"/>
      <c r="Y257" s="2"/>
      <c r="Z257" s="2"/>
    </row>
    <row r="258" spans="1:26">
      <c r="A258" s="2"/>
      <c r="B258" s="2"/>
      <c r="C258" s="2"/>
      <c r="D258" s="2"/>
      <c r="E258" s="2"/>
      <c r="F258" s="2"/>
      <c r="G258" s="2"/>
      <c r="H258" s="2"/>
      <c r="I258" s="2"/>
      <c r="J258" s="2"/>
      <c r="K258" s="2"/>
      <c r="L258" s="2"/>
      <c r="M258" s="12"/>
      <c r="N258" s="2"/>
      <c r="O258" s="2"/>
      <c r="P258" s="2"/>
      <c r="Q258" s="2"/>
      <c r="R258" s="2"/>
      <c r="S258" s="2"/>
      <c r="T258" s="2"/>
      <c r="U258" s="2"/>
      <c r="V258" s="2"/>
      <c r="W258" s="2"/>
      <c r="X258" s="2"/>
      <c r="Y258" s="2"/>
      <c r="Z258" s="2"/>
    </row>
    <row r="259" spans="1:26">
      <c r="A259" s="2"/>
      <c r="B259" s="2"/>
      <c r="C259" s="2"/>
      <c r="D259" s="2"/>
      <c r="E259" s="2"/>
      <c r="F259" s="2"/>
      <c r="G259" s="2"/>
      <c r="H259" s="2"/>
      <c r="I259" s="2"/>
      <c r="J259" s="2"/>
      <c r="K259" s="2"/>
      <c r="L259" s="2"/>
      <c r="M259" s="12"/>
      <c r="N259" s="2"/>
      <c r="O259" s="2"/>
      <c r="P259" s="2"/>
      <c r="Q259" s="2"/>
      <c r="R259" s="2"/>
      <c r="S259" s="2"/>
      <c r="T259" s="2"/>
      <c r="U259" s="2"/>
      <c r="V259" s="2"/>
      <c r="W259" s="2"/>
      <c r="X259" s="2"/>
      <c r="Y259" s="2"/>
      <c r="Z259" s="2"/>
    </row>
    <row r="260" spans="1:26">
      <c r="A260" s="2"/>
      <c r="B260" s="2"/>
      <c r="C260" s="2"/>
      <c r="D260" s="2"/>
      <c r="E260" s="2"/>
      <c r="F260" s="2"/>
      <c r="G260" s="2"/>
      <c r="H260" s="2"/>
      <c r="I260" s="2"/>
      <c r="J260" s="2"/>
      <c r="K260" s="2"/>
      <c r="L260" s="2"/>
      <c r="M260" s="12"/>
      <c r="N260" s="2"/>
      <c r="O260" s="2"/>
      <c r="P260" s="2"/>
      <c r="Q260" s="2"/>
      <c r="R260" s="2"/>
      <c r="S260" s="2"/>
      <c r="T260" s="2"/>
      <c r="U260" s="2"/>
      <c r="V260" s="2"/>
      <c r="W260" s="2"/>
      <c r="X260" s="2"/>
      <c r="Y260" s="2"/>
      <c r="Z260" s="2"/>
    </row>
    <row r="261" spans="1:26">
      <c r="A261" s="2"/>
      <c r="B261" s="2"/>
      <c r="C261" s="2"/>
      <c r="D261" s="2"/>
      <c r="E261" s="2"/>
      <c r="F261" s="2"/>
      <c r="G261" s="2"/>
      <c r="H261" s="2"/>
      <c r="I261" s="2"/>
      <c r="J261" s="2"/>
      <c r="K261" s="2"/>
      <c r="L261" s="2"/>
      <c r="M261" s="12"/>
      <c r="N261" s="2"/>
      <c r="O261" s="2"/>
      <c r="P261" s="2"/>
      <c r="Q261" s="2"/>
      <c r="R261" s="2"/>
      <c r="S261" s="2"/>
      <c r="T261" s="2"/>
      <c r="U261" s="2"/>
      <c r="V261" s="2"/>
      <c r="W261" s="2"/>
      <c r="X261" s="2"/>
      <c r="Y261" s="2"/>
      <c r="Z261" s="2"/>
    </row>
    <row r="262" spans="1:26">
      <c r="A262" s="2"/>
      <c r="B262" s="2"/>
      <c r="C262" s="2"/>
      <c r="D262" s="2"/>
      <c r="E262" s="2"/>
      <c r="F262" s="2"/>
      <c r="G262" s="2"/>
      <c r="H262" s="2"/>
      <c r="I262" s="2"/>
      <c r="J262" s="2"/>
      <c r="K262" s="2"/>
      <c r="L262" s="2"/>
      <c r="M262" s="12"/>
      <c r="N262" s="2"/>
      <c r="O262" s="2"/>
      <c r="P262" s="2"/>
      <c r="Q262" s="2"/>
      <c r="R262" s="2"/>
      <c r="S262" s="2"/>
      <c r="T262" s="2"/>
      <c r="U262" s="2"/>
      <c r="V262" s="2"/>
      <c r="W262" s="2"/>
      <c r="X262" s="2"/>
      <c r="Y262" s="2"/>
      <c r="Z262" s="2"/>
    </row>
    <row r="263" spans="1:26">
      <c r="A263" s="2"/>
      <c r="B263" s="2"/>
      <c r="C263" s="2"/>
      <c r="D263" s="2"/>
      <c r="E263" s="2"/>
      <c r="F263" s="2"/>
      <c r="G263" s="2"/>
      <c r="H263" s="2"/>
      <c r="I263" s="2"/>
      <c r="J263" s="2"/>
      <c r="K263" s="2"/>
      <c r="L263" s="2"/>
      <c r="M263" s="12"/>
      <c r="N263" s="2"/>
      <c r="O263" s="2"/>
      <c r="P263" s="2"/>
      <c r="Q263" s="2"/>
      <c r="R263" s="2"/>
      <c r="S263" s="2"/>
      <c r="T263" s="2"/>
      <c r="U263" s="2"/>
      <c r="V263" s="2"/>
      <c r="W263" s="2"/>
      <c r="X263" s="2"/>
      <c r="Y263" s="2"/>
      <c r="Z263" s="2"/>
    </row>
    <row r="264" spans="1:26">
      <c r="A264" s="2"/>
      <c r="B264" s="2"/>
      <c r="C264" s="2"/>
      <c r="D264" s="2"/>
      <c r="E264" s="2"/>
      <c r="F264" s="2"/>
      <c r="G264" s="2"/>
      <c r="H264" s="2"/>
      <c r="I264" s="2"/>
      <c r="J264" s="2"/>
      <c r="K264" s="2"/>
      <c r="L264" s="2"/>
      <c r="M264" s="12"/>
      <c r="N264" s="2"/>
      <c r="O264" s="2"/>
      <c r="P264" s="2"/>
      <c r="Q264" s="2"/>
      <c r="R264" s="2"/>
      <c r="S264" s="2"/>
      <c r="T264" s="2"/>
      <c r="U264" s="2"/>
      <c r="V264" s="2"/>
      <c r="W264" s="2"/>
      <c r="X264" s="2"/>
      <c r="Y264" s="2"/>
      <c r="Z264" s="2"/>
    </row>
    <row r="265" spans="1:26">
      <c r="A265" s="2"/>
      <c r="B265" s="2"/>
      <c r="C265" s="2"/>
      <c r="D265" s="2"/>
      <c r="E265" s="2"/>
      <c r="F265" s="2"/>
      <c r="G265" s="2"/>
      <c r="H265" s="2"/>
      <c r="I265" s="2"/>
      <c r="J265" s="2"/>
      <c r="K265" s="2"/>
      <c r="L265" s="2"/>
      <c r="M265" s="12"/>
      <c r="N265" s="2"/>
      <c r="O265" s="2"/>
      <c r="P265" s="2"/>
      <c r="Q265" s="2"/>
      <c r="R265" s="2"/>
      <c r="S265" s="2"/>
      <c r="T265" s="2"/>
      <c r="U265" s="2"/>
      <c r="V265" s="2"/>
      <c r="W265" s="2"/>
      <c r="X265" s="2"/>
      <c r="Y265" s="2"/>
      <c r="Z265" s="2"/>
    </row>
    <row r="266" spans="1:26">
      <c r="A266" s="2"/>
      <c r="B266" s="2"/>
      <c r="C266" s="2"/>
      <c r="D266" s="2"/>
      <c r="E266" s="2"/>
      <c r="F266" s="2"/>
      <c r="G266" s="2"/>
      <c r="H266" s="2"/>
      <c r="I266" s="2"/>
      <c r="J266" s="2"/>
      <c r="K266" s="2"/>
      <c r="L266" s="2"/>
      <c r="M266" s="12"/>
      <c r="N266" s="2"/>
      <c r="O266" s="2"/>
      <c r="P266" s="2"/>
      <c r="Q266" s="2"/>
      <c r="R266" s="2"/>
      <c r="S266" s="2"/>
      <c r="T266" s="2"/>
      <c r="U266" s="2"/>
      <c r="V266" s="2"/>
      <c r="W266" s="2"/>
      <c r="X266" s="2"/>
      <c r="Y266" s="2"/>
      <c r="Z266" s="2"/>
    </row>
    <row r="267" spans="1:26">
      <c r="A267" s="2"/>
      <c r="B267" s="2"/>
      <c r="C267" s="2"/>
      <c r="D267" s="2"/>
      <c r="E267" s="2"/>
      <c r="F267" s="2"/>
      <c r="G267" s="2"/>
      <c r="H267" s="2"/>
      <c r="I267" s="2"/>
      <c r="J267" s="2"/>
      <c r="K267" s="2"/>
      <c r="L267" s="2"/>
      <c r="M267" s="12"/>
      <c r="N267" s="2"/>
      <c r="O267" s="2"/>
      <c r="P267" s="2"/>
      <c r="Q267" s="2"/>
      <c r="R267" s="2"/>
      <c r="S267" s="2"/>
      <c r="T267" s="2"/>
      <c r="U267" s="2"/>
      <c r="V267" s="2"/>
      <c r="W267" s="2"/>
      <c r="X267" s="2"/>
      <c r="Y267" s="2"/>
      <c r="Z267" s="2"/>
    </row>
    <row r="268" spans="1:26">
      <c r="A268" s="2"/>
      <c r="B268" s="2"/>
      <c r="C268" s="2"/>
      <c r="D268" s="2"/>
      <c r="E268" s="2"/>
      <c r="F268" s="2"/>
      <c r="G268" s="2"/>
      <c r="H268" s="2"/>
      <c r="I268" s="2"/>
      <c r="J268" s="2"/>
      <c r="K268" s="2"/>
      <c r="L268" s="2"/>
      <c r="M268" s="12"/>
      <c r="N268" s="2"/>
      <c r="O268" s="2"/>
      <c r="P268" s="2"/>
      <c r="Q268" s="2"/>
      <c r="R268" s="2"/>
      <c r="S268" s="2"/>
      <c r="T268" s="2"/>
      <c r="U268" s="2"/>
      <c r="V268" s="2"/>
      <c r="W268" s="2"/>
      <c r="X268" s="2"/>
      <c r="Y268" s="2"/>
      <c r="Z268" s="2"/>
    </row>
    <row r="269" spans="1:26">
      <c r="A269" s="2"/>
      <c r="B269" s="2"/>
      <c r="C269" s="2"/>
      <c r="D269" s="2"/>
      <c r="E269" s="2"/>
      <c r="F269" s="2"/>
      <c r="G269" s="2"/>
      <c r="H269" s="2"/>
      <c r="I269" s="2"/>
      <c r="J269" s="2"/>
      <c r="K269" s="2"/>
      <c r="L269" s="2"/>
      <c r="M269" s="12"/>
      <c r="N269" s="2"/>
      <c r="O269" s="2"/>
      <c r="P269" s="2"/>
      <c r="Q269" s="2"/>
      <c r="R269" s="2"/>
      <c r="S269" s="2"/>
      <c r="T269" s="2"/>
      <c r="U269" s="2"/>
      <c r="V269" s="2"/>
      <c r="W269" s="2"/>
      <c r="X269" s="2"/>
      <c r="Y269" s="2"/>
      <c r="Z269" s="2"/>
    </row>
    <row r="270" spans="1:26">
      <c r="A270" s="2"/>
      <c r="B270" s="2"/>
      <c r="C270" s="2"/>
      <c r="D270" s="2"/>
      <c r="E270" s="2"/>
      <c r="F270" s="2"/>
      <c r="G270" s="2"/>
      <c r="H270" s="2"/>
      <c r="I270" s="2"/>
      <c r="J270" s="2"/>
      <c r="K270" s="2"/>
      <c r="L270" s="2"/>
      <c r="M270" s="12"/>
      <c r="N270" s="2"/>
      <c r="O270" s="2"/>
      <c r="P270" s="2"/>
      <c r="Q270" s="2"/>
      <c r="R270" s="2"/>
      <c r="S270" s="2"/>
      <c r="T270" s="2"/>
      <c r="U270" s="2"/>
      <c r="V270" s="2"/>
      <c r="W270" s="2"/>
      <c r="X270" s="2"/>
      <c r="Y270" s="2"/>
      <c r="Z270" s="2"/>
    </row>
    <row r="271" spans="1:26">
      <c r="A271" s="2"/>
      <c r="B271" s="2"/>
      <c r="C271" s="2"/>
      <c r="D271" s="2"/>
      <c r="E271" s="2"/>
      <c r="F271" s="2"/>
      <c r="G271" s="2"/>
      <c r="H271" s="2"/>
      <c r="I271" s="2"/>
      <c r="J271" s="2"/>
      <c r="K271" s="2"/>
      <c r="L271" s="2"/>
      <c r="M271" s="12"/>
      <c r="N271" s="2"/>
      <c r="O271" s="2"/>
      <c r="P271" s="2"/>
      <c r="Q271" s="2"/>
      <c r="R271" s="2"/>
      <c r="S271" s="2"/>
      <c r="T271" s="2"/>
      <c r="U271" s="2"/>
      <c r="V271" s="2"/>
      <c r="W271" s="2"/>
      <c r="X271" s="2"/>
      <c r="Y271" s="2"/>
      <c r="Z271" s="2"/>
    </row>
    <row r="272" spans="1:26">
      <c r="A272" s="2"/>
      <c r="B272" s="2"/>
      <c r="C272" s="2"/>
      <c r="D272" s="2"/>
      <c r="E272" s="2"/>
      <c r="F272" s="2"/>
      <c r="G272" s="2"/>
      <c r="H272" s="2"/>
      <c r="I272" s="2"/>
      <c r="J272" s="2"/>
      <c r="K272" s="2"/>
      <c r="L272" s="2"/>
      <c r="M272" s="12"/>
      <c r="N272" s="2"/>
      <c r="O272" s="2"/>
      <c r="P272" s="2"/>
      <c r="Q272" s="2"/>
      <c r="R272" s="2"/>
      <c r="S272" s="2"/>
      <c r="T272" s="2"/>
      <c r="U272" s="2"/>
      <c r="V272" s="2"/>
      <c r="W272" s="2"/>
      <c r="X272" s="2"/>
      <c r="Y272" s="2"/>
      <c r="Z272" s="2"/>
    </row>
    <row r="273" spans="1:26">
      <c r="A273" s="2"/>
      <c r="B273" s="2"/>
      <c r="C273" s="2"/>
      <c r="D273" s="2"/>
      <c r="E273" s="2"/>
      <c r="F273" s="2"/>
      <c r="G273" s="2"/>
      <c r="H273" s="2"/>
      <c r="I273" s="2"/>
      <c r="J273" s="2"/>
      <c r="K273" s="2"/>
      <c r="L273" s="2"/>
      <c r="M273" s="12"/>
      <c r="N273" s="2"/>
      <c r="O273" s="2"/>
      <c r="P273" s="2"/>
      <c r="Q273" s="2"/>
      <c r="R273" s="2"/>
      <c r="S273" s="2"/>
      <c r="T273" s="2"/>
      <c r="U273" s="2"/>
      <c r="V273" s="2"/>
      <c r="W273" s="2"/>
      <c r="X273" s="2"/>
      <c r="Y273" s="2"/>
      <c r="Z273" s="2"/>
    </row>
    <row r="274" spans="1:26">
      <c r="A274" s="2"/>
      <c r="B274" s="2"/>
      <c r="C274" s="2"/>
      <c r="D274" s="2"/>
      <c r="E274" s="2"/>
      <c r="F274" s="2"/>
      <c r="G274" s="2"/>
      <c r="H274" s="2"/>
      <c r="I274" s="2"/>
      <c r="J274" s="2"/>
      <c r="K274" s="2"/>
      <c r="L274" s="2"/>
      <c r="M274" s="12"/>
      <c r="N274" s="2"/>
      <c r="O274" s="2"/>
      <c r="P274" s="2"/>
      <c r="Q274" s="2"/>
      <c r="R274" s="2"/>
      <c r="S274" s="2"/>
      <c r="T274" s="2"/>
      <c r="U274" s="2"/>
      <c r="V274" s="2"/>
      <c r="W274" s="2"/>
      <c r="X274" s="2"/>
      <c r="Y274" s="2"/>
      <c r="Z274" s="2"/>
    </row>
    <row r="275" spans="1:26">
      <c r="A275" s="2"/>
      <c r="B275" s="2"/>
      <c r="C275" s="2"/>
      <c r="D275" s="2"/>
      <c r="E275" s="2"/>
      <c r="F275" s="2"/>
      <c r="G275" s="2"/>
      <c r="H275" s="2"/>
      <c r="I275" s="2"/>
      <c r="J275" s="2"/>
      <c r="K275" s="2"/>
      <c r="L275" s="2"/>
      <c r="M275" s="12"/>
      <c r="N275" s="2"/>
      <c r="O275" s="2"/>
      <c r="P275" s="2"/>
      <c r="Q275" s="2"/>
      <c r="R275" s="2"/>
      <c r="S275" s="2"/>
      <c r="T275" s="2"/>
      <c r="U275" s="2"/>
      <c r="V275" s="2"/>
      <c r="W275" s="2"/>
      <c r="X275" s="2"/>
      <c r="Y275" s="2"/>
      <c r="Z275" s="2"/>
    </row>
    <row r="276" spans="1:26">
      <c r="A276" s="2"/>
      <c r="B276" s="2"/>
      <c r="C276" s="2"/>
      <c r="D276" s="2"/>
      <c r="E276" s="2"/>
      <c r="F276" s="2"/>
      <c r="G276" s="2"/>
      <c r="H276" s="2"/>
      <c r="I276" s="2"/>
      <c r="J276" s="2"/>
      <c r="K276" s="2"/>
      <c r="L276" s="2"/>
      <c r="M276" s="12"/>
      <c r="N276" s="2"/>
      <c r="O276" s="2"/>
      <c r="P276" s="2"/>
      <c r="Q276" s="2"/>
      <c r="R276" s="2"/>
      <c r="S276" s="2"/>
      <c r="T276" s="2"/>
      <c r="U276" s="2"/>
      <c r="V276" s="2"/>
      <c r="W276" s="2"/>
      <c r="X276" s="2"/>
      <c r="Y276" s="2"/>
      <c r="Z276" s="2"/>
    </row>
    <row r="277" spans="1:26">
      <c r="A277" s="2"/>
      <c r="B277" s="2"/>
      <c r="C277" s="2"/>
      <c r="D277" s="2"/>
      <c r="E277" s="2"/>
      <c r="F277" s="2"/>
      <c r="G277" s="2"/>
      <c r="H277" s="2"/>
      <c r="I277" s="2"/>
      <c r="J277" s="2"/>
      <c r="K277" s="2"/>
      <c r="L277" s="2"/>
      <c r="M277" s="12"/>
      <c r="N277" s="2"/>
      <c r="O277" s="2"/>
      <c r="P277" s="2"/>
      <c r="Q277" s="2"/>
      <c r="R277" s="2"/>
      <c r="S277" s="2"/>
      <c r="T277" s="2"/>
      <c r="U277" s="2"/>
      <c r="V277" s="2"/>
      <c r="W277" s="2"/>
      <c r="X277" s="2"/>
      <c r="Y277" s="2"/>
      <c r="Z277" s="2"/>
    </row>
    <row r="278" spans="1:26">
      <c r="A278" s="2"/>
      <c r="B278" s="2"/>
      <c r="C278" s="2"/>
      <c r="D278" s="2"/>
      <c r="E278" s="2"/>
      <c r="F278" s="2"/>
      <c r="G278" s="2"/>
      <c r="H278" s="2"/>
      <c r="I278" s="2"/>
      <c r="J278" s="2"/>
      <c r="K278" s="2"/>
      <c r="L278" s="2"/>
      <c r="M278" s="12"/>
      <c r="N278" s="2"/>
      <c r="O278" s="2"/>
      <c r="P278" s="2"/>
      <c r="Q278" s="2"/>
      <c r="R278" s="2"/>
      <c r="S278" s="2"/>
      <c r="T278" s="2"/>
      <c r="U278" s="2"/>
      <c r="V278" s="2"/>
      <c r="W278" s="2"/>
      <c r="X278" s="2"/>
      <c r="Y278" s="2"/>
      <c r="Z278" s="2"/>
    </row>
    <row r="279" spans="1:26">
      <c r="A279" s="2"/>
      <c r="B279" s="2"/>
      <c r="C279" s="2"/>
      <c r="D279" s="2"/>
      <c r="E279" s="2"/>
      <c r="F279" s="2"/>
      <c r="G279" s="2"/>
      <c r="H279" s="2"/>
      <c r="I279" s="2"/>
      <c r="J279" s="2"/>
      <c r="K279" s="2"/>
      <c r="L279" s="2"/>
      <c r="M279" s="12"/>
      <c r="N279" s="2"/>
      <c r="O279" s="2"/>
      <c r="P279" s="2"/>
      <c r="Q279" s="2"/>
      <c r="R279" s="2"/>
      <c r="S279" s="2"/>
      <c r="T279" s="2"/>
      <c r="U279" s="2"/>
      <c r="V279" s="2"/>
      <c r="W279" s="2"/>
      <c r="X279" s="2"/>
      <c r="Y279" s="2"/>
      <c r="Z279" s="2"/>
    </row>
    <row r="280" spans="1:26">
      <c r="A280" s="2"/>
      <c r="B280" s="2"/>
      <c r="C280" s="2"/>
      <c r="D280" s="2"/>
      <c r="E280" s="2"/>
      <c r="F280" s="2"/>
      <c r="G280" s="2"/>
      <c r="H280" s="2"/>
      <c r="I280" s="2"/>
      <c r="J280" s="2"/>
      <c r="K280" s="2"/>
      <c r="L280" s="2"/>
      <c r="M280" s="12"/>
      <c r="N280" s="2"/>
      <c r="O280" s="2"/>
      <c r="P280" s="2"/>
      <c r="Q280" s="2"/>
      <c r="R280" s="2"/>
      <c r="S280" s="2"/>
      <c r="T280" s="2"/>
      <c r="U280" s="2"/>
      <c r="V280" s="2"/>
      <c r="W280" s="2"/>
      <c r="X280" s="2"/>
      <c r="Y280" s="2"/>
      <c r="Z280" s="2"/>
    </row>
    <row r="281" spans="1:26">
      <c r="A281" s="2"/>
      <c r="B281" s="2"/>
      <c r="C281" s="2"/>
      <c r="D281" s="2"/>
      <c r="E281" s="2"/>
      <c r="F281" s="2"/>
      <c r="G281" s="2"/>
      <c r="H281" s="2"/>
      <c r="I281" s="2"/>
      <c r="J281" s="2"/>
      <c r="K281" s="2"/>
      <c r="L281" s="2"/>
      <c r="M281" s="12"/>
      <c r="N281" s="2"/>
      <c r="O281" s="2"/>
      <c r="P281" s="2"/>
      <c r="Q281" s="2"/>
      <c r="R281" s="2"/>
      <c r="S281" s="2"/>
      <c r="T281" s="2"/>
      <c r="U281" s="2"/>
      <c r="V281" s="2"/>
      <c r="W281" s="2"/>
      <c r="X281" s="2"/>
      <c r="Y281" s="2"/>
      <c r="Z281" s="2"/>
    </row>
    <row r="282" spans="1:26">
      <c r="A282" s="2"/>
      <c r="B282" s="2"/>
      <c r="C282" s="2"/>
      <c r="D282" s="2"/>
      <c r="E282" s="2"/>
      <c r="F282" s="2"/>
      <c r="G282" s="2"/>
      <c r="H282" s="2"/>
      <c r="I282" s="2"/>
      <c r="J282" s="2"/>
      <c r="K282" s="2"/>
      <c r="L282" s="2"/>
      <c r="M282" s="12"/>
      <c r="N282" s="2"/>
      <c r="O282" s="2"/>
      <c r="P282" s="2"/>
      <c r="Q282" s="2"/>
      <c r="R282" s="2"/>
      <c r="S282" s="2"/>
      <c r="T282" s="2"/>
      <c r="U282" s="2"/>
      <c r="V282" s="2"/>
      <c r="W282" s="2"/>
      <c r="X282" s="2"/>
      <c r="Y282" s="2"/>
      <c r="Z282" s="2"/>
    </row>
    <row r="283" spans="1:26">
      <c r="A283" s="2"/>
      <c r="B283" s="2"/>
      <c r="C283" s="2"/>
      <c r="D283" s="2"/>
      <c r="E283" s="2"/>
      <c r="F283" s="2"/>
      <c r="G283" s="2"/>
      <c r="H283" s="2"/>
      <c r="I283" s="2"/>
      <c r="J283" s="2"/>
      <c r="K283" s="2"/>
      <c r="L283" s="2"/>
      <c r="M283" s="12"/>
      <c r="N283" s="2"/>
      <c r="O283" s="2"/>
      <c r="P283" s="2"/>
      <c r="Q283" s="2"/>
      <c r="R283" s="2"/>
      <c r="S283" s="2"/>
      <c r="T283" s="2"/>
      <c r="U283" s="2"/>
      <c r="V283" s="2"/>
      <c r="W283" s="2"/>
      <c r="X283" s="2"/>
      <c r="Y283" s="2"/>
      <c r="Z283" s="2"/>
    </row>
    <row r="284" spans="1:26">
      <c r="A284" s="2"/>
      <c r="B284" s="2"/>
      <c r="C284" s="2"/>
      <c r="D284" s="2"/>
      <c r="E284" s="2"/>
      <c r="F284" s="2"/>
      <c r="G284" s="2"/>
      <c r="H284" s="2"/>
      <c r="I284" s="2"/>
      <c r="J284" s="2"/>
      <c r="K284" s="2"/>
      <c r="L284" s="2"/>
      <c r="M284" s="12"/>
      <c r="N284" s="2"/>
      <c r="O284" s="2"/>
      <c r="P284" s="2"/>
      <c r="Q284" s="2"/>
      <c r="R284" s="2"/>
      <c r="S284" s="2"/>
      <c r="T284" s="2"/>
      <c r="U284" s="2"/>
      <c r="V284" s="2"/>
      <c r="W284" s="2"/>
      <c r="X284" s="2"/>
      <c r="Y284" s="2"/>
      <c r="Z284" s="2"/>
    </row>
    <row r="285" spans="1:26">
      <c r="A285" s="2"/>
      <c r="B285" s="2"/>
      <c r="C285" s="2"/>
      <c r="D285" s="2"/>
      <c r="E285" s="2"/>
      <c r="F285" s="2"/>
      <c r="G285" s="2"/>
      <c r="H285" s="2"/>
      <c r="I285" s="2"/>
      <c r="J285" s="2"/>
      <c r="K285" s="2"/>
      <c r="L285" s="2"/>
      <c r="M285" s="12"/>
      <c r="N285" s="2"/>
      <c r="O285" s="2"/>
      <c r="P285" s="2"/>
      <c r="Q285" s="2"/>
      <c r="R285" s="2"/>
      <c r="S285" s="2"/>
      <c r="T285" s="2"/>
      <c r="U285" s="2"/>
      <c r="V285" s="2"/>
      <c r="W285" s="2"/>
      <c r="X285" s="2"/>
      <c r="Y285" s="2"/>
      <c r="Z285" s="2"/>
    </row>
    <row r="286" spans="1:26">
      <c r="A286" s="2"/>
      <c r="B286" s="2"/>
      <c r="C286" s="2"/>
      <c r="D286" s="2"/>
      <c r="E286" s="2"/>
      <c r="F286" s="2"/>
      <c r="G286" s="2"/>
      <c r="H286" s="2"/>
      <c r="I286" s="2"/>
      <c r="J286" s="2"/>
      <c r="K286" s="2"/>
      <c r="L286" s="2"/>
      <c r="M286" s="12"/>
      <c r="N286" s="2"/>
      <c r="O286" s="2"/>
      <c r="P286" s="2"/>
      <c r="Q286" s="2"/>
      <c r="R286" s="2"/>
      <c r="S286" s="2"/>
      <c r="T286" s="2"/>
      <c r="U286" s="2"/>
      <c r="V286" s="2"/>
      <c r="W286" s="2"/>
      <c r="X286" s="2"/>
      <c r="Y286" s="2"/>
      <c r="Z286" s="2"/>
    </row>
    <row r="287" spans="1:26">
      <c r="A287" s="2"/>
      <c r="B287" s="2"/>
      <c r="C287" s="2"/>
      <c r="D287" s="2"/>
      <c r="E287" s="2"/>
      <c r="F287" s="2"/>
      <c r="G287" s="2"/>
      <c r="H287" s="2"/>
      <c r="I287" s="2"/>
      <c r="J287" s="2"/>
      <c r="K287" s="2"/>
      <c r="L287" s="2"/>
      <c r="M287" s="12"/>
      <c r="N287" s="2"/>
      <c r="O287" s="2"/>
      <c r="P287" s="2"/>
      <c r="Q287" s="2"/>
      <c r="R287" s="2"/>
      <c r="S287" s="2"/>
      <c r="T287" s="2"/>
      <c r="U287" s="2"/>
      <c r="V287" s="2"/>
      <c r="W287" s="2"/>
      <c r="X287" s="2"/>
      <c r="Y287" s="2"/>
      <c r="Z287" s="2"/>
    </row>
    <row r="288" spans="1:26">
      <c r="A288" s="2"/>
      <c r="B288" s="2"/>
      <c r="C288" s="2"/>
      <c r="D288" s="2"/>
      <c r="E288" s="2"/>
      <c r="F288" s="2"/>
      <c r="G288" s="2"/>
      <c r="H288" s="2"/>
      <c r="I288" s="2"/>
      <c r="J288" s="2"/>
      <c r="K288" s="2"/>
      <c r="L288" s="2"/>
      <c r="M288" s="12"/>
      <c r="N288" s="2"/>
      <c r="O288" s="2"/>
      <c r="P288" s="2"/>
      <c r="Q288" s="2"/>
      <c r="R288" s="2"/>
      <c r="S288" s="2"/>
      <c r="T288" s="2"/>
      <c r="U288" s="2"/>
      <c r="V288" s="2"/>
      <c r="W288" s="2"/>
      <c r="X288" s="2"/>
      <c r="Y288" s="2"/>
      <c r="Z288" s="2"/>
    </row>
    <row r="289" spans="1:26">
      <c r="A289" s="2"/>
      <c r="B289" s="2"/>
      <c r="C289" s="2"/>
      <c r="D289" s="2"/>
      <c r="E289" s="2"/>
      <c r="F289" s="2"/>
      <c r="G289" s="2"/>
      <c r="H289" s="2"/>
      <c r="I289" s="2"/>
      <c r="J289" s="2"/>
      <c r="K289" s="2"/>
      <c r="L289" s="2"/>
      <c r="M289" s="12"/>
      <c r="N289" s="2"/>
      <c r="O289" s="2"/>
      <c r="P289" s="2"/>
      <c r="Q289" s="2"/>
      <c r="R289" s="2"/>
      <c r="S289" s="2"/>
      <c r="T289" s="2"/>
      <c r="U289" s="2"/>
      <c r="V289" s="2"/>
      <c r="W289" s="2"/>
      <c r="X289" s="2"/>
      <c r="Y289" s="2"/>
      <c r="Z289" s="2"/>
    </row>
    <row r="290" spans="1:26">
      <c r="A290" s="2"/>
      <c r="B290" s="2"/>
      <c r="C290" s="2"/>
      <c r="D290" s="2"/>
      <c r="E290" s="2"/>
      <c r="F290" s="2"/>
      <c r="G290" s="2"/>
      <c r="H290" s="2"/>
      <c r="I290" s="2"/>
      <c r="J290" s="2"/>
      <c r="K290" s="2"/>
      <c r="L290" s="2"/>
      <c r="M290" s="12"/>
      <c r="N290" s="2"/>
      <c r="O290" s="2"/>
      <c r="P290" s="2"/>
      <c r="Q290" s="2"/>
      <c r="R290" s="2"/>
      <c r="S290" s="2"/>
      <c r="T290" s="2"/>
      <c r="U290" s="2"/>
      <c r="V290" s="2"/>
      <c r="W290" s="2"/>
      <c r="X290" s="2"/>
      <c r="Y290" s="2"/>
      <c r="Z290" s="2"/>
    </row>
    <row r="291" spans="1:26">
      <c r="A291" s="2"/>
      <c r="B291" s="2"/>
      <c r="C291" s="2"/>
      <c r="D291" s="2"/>
      <c r="E291" s="2"/>
      <c r="F291" s="2"/>
      <c r="G291" s="2"/>
      <c r="H291" s="2"/>
      <c r="I291" s="2"/>
      <c r="J291" s="2"/>
      <c r="K291" s="2"/>
      <c r="L291" s="2"/>
      <c r="M291" s="12"/>
      <c r="N291" s="2"/>
      <c r="O291" s="2"/>
      <c r="P291" s="2"/>
      <c r="Q291" s="2"/>
      <c r="R291" s="2"/>
      <c r="S291" s="2"/>
      <c r="T291" s="2"/>
      <c r="U291" s="2"/>
      <c r="V291" s="2"/>
      <c r="W291" s="2"/>
      <c r="X291" s="2"/>
      <c r="Y291" s="2"/>
      <c r="Z291" s="2"/>
    </row>
    <row r="292" spans="1:26">
      <c r="A292" s="2"/>
      <c r="B292" s="2"/>
      <c r="C292" s="2"/>
      <c r="D292" s="2"/>
      <c r="E292" s="2"/>
      <c r="F292" s="2"/>
      <c r="G292" s="2"/>
      <c r="H292" s="2"/>
      <c r="I292" s="2"/>
      <c r="J292" s="2"/>
      <c r="K292" s="2"/>
      <c r="L292" s="2"/>
      <c r="M292" s="12"/>
      <c r="N292" s="2"/>
      <c r="O292" s="2"/>
      <c r="P292" s="2"/>
      <c r="Q292" s="2"/>
      <c r="R292" s="2"/>
      <c r="S292" s="2"/>
      <c r="T292" s="2"/>
      <c r="U292" s="2"/>
      <c r="V292" s="2"/>
      <c r="W292" s="2"/>
      <c r="X292" s="2"/>
      <c r="Y292" s="2"/>
      <c r="Z292" s="2"/>
    </row>
    <row r="293" spans="1:26">
      <c r="A293" s="2"/>
      <c r="B293" s="2"/>
      <c r="C293" s="2"/>
      <c r="D293" s="2"/>
      <c r="E293" s="2"/>
      <c r="F293" s="2"/>
      <c r="G293" s="2"/>
      <c r="H293" s="2"/>
      <c r="I293" s="2"/>
      <c r="J293" s="2"/>
      <c r="K293" s="2"/>
      <c r="L293" s="2"/>
      <c r="M293" s="12"/>
      <c r="N293" s="2"/>
      <c r="O293" s="2"/>
      <c r="P293" s="2"/>
      <c r="Q293" s="2"/>
      <c r="R293" s="2"/>
      <c r="S293" s="2"/>
      <c r="T293" s="2"/>
      <c r="U293" s="2"/>
      <c r="V293" s="2"/>
      <c r="W293" s="2"/>
      <c r="X293" s="2"/>
      <c r="Y293" s="2"/>
      <c r="Z293" s="2"/>
    </row>
    <row r="294" spans="1:26">
      <c r="A294" s="2"/>
      <c r="B294" s="2"/>
      <c r="C294" s="2"/>
      <c r="D294" s="2"/>
      <c r="E294" s="2"/>
      <c r="F294" s="2"/>
      <c r="G294" s="2"/>
      <c r="H294" s="2"/>
      <c r="I294" s="2"/>
      <c r="J294" s="2"/>
      <c r="K294" s="2"/>
      <c r="L294" s="2"/>
      <c r="M294" s="12"/>
      <c r="N294" s="2"/>
      <c r="O294" s="2"/>
      <c r="P294" s="2"/>
      <c r="Q294" s="2"/>
      <c r="R294" s="2"/>
      <c r="S294" s="2"/>
      <c r="T294" s="2"/>
      <c r="U294" s="2"/>
      <c r="V294" s="2"/>
      <c r="W294" s="2"/>
      <c r="X294" s="2"/>
      <c r="Y294" s="2"/>
      <c r="Z294" s="2"/>
    </row>
    <row r="295" spans="1:26">
      <c r="A295" s="2"/>
      <c r="B295" s="2"/>
      <c r="C295" s="2"/>
      <c r="D295" s="2"/>
      <c r="E295" s="2"/>
      <c r="F295" s="2"/>
      <c r="G295" s="2"/>
      <c r="H295" s="2"/>
      <c r="I295" s="2"/>
      <c r="J295" s="2"/>
      <c r="K295" s="2"/>
      <c r="L295" s="2"/>
      <c r="M295" s="12"/>
      <c r="N295" s="2"/>
      <c r="O295" s="2"/>
      <c r="P295" s="2"/>
      <c r="Q295" s="2"/>
      <c r="R295" s="2"/>
      <c r="S295" s="2"/>
      <c r="T295" s="2"/>
      <c r="U295" s="2"/>
      <c r="V295" s="2"/>
      <c r="W295" s="2"/>
      <c r="X295" s="2"/>
      <c r="Y295" s="2"/>
      <c r="Z295" s="2"/>
    </row>
    <row r="296" spans="1:26">
      <c r="A296" s="2"/>
      <c r="B296" s="2"/>
      <c r="C296" s="2"/>
      <c r="D296" s="2"/>
      <c r="E296" s="2"/>
      <c r="F296" s="2"/>
      <c r="G296" s="2"/>
      <c r="H296" s="2"/>
      <c r="I296" s="2"/>
      <c r="J296" s="2"/>
      <c r="K296" s="2"/>
      <c r="L296" s="2"/>
      <c r="M296" s="12"/>
      <c r="N296" s="2"/>
      <c r="O296" s="2"/>
      <c r="P296" s="2"/>
      <c r="Q296" s="2"/>
      <c r="R296" s="2"/>
      <c r="S296" s="2"/>
      <c r="T296" s="2"/>
      <c r="U296" s="2"/>
      <c r="V296" s="2"/>
      <c r="W296" s="2"/>
      <c r="X296" s="2"/>
      <c r="Y296" s="2"/>
      <c r="Z296" s="2"/>
    </row>
    <row r="297" spans="1:26">
      <c r="A297" s="2"/>
      <c r="B297" s="2"/>
      <c r="C297" s="2"/>
      <c r="D297" s="2"/>
      <c r="E297" s="2"/>
      <c r="F297" s="2"/>
      <c r="G297" s="2"/>
      <c r="H297" s="2"/>
      <c r="I297" s="2"/>
      <c r="J297" s="2"/>
      <c r="K297" s="2"/>
      <c r="L297" s="2"/>
      <c r="M297" s="12"/>
      <c r="N297" s="2"/>
      <c r="O297" s="2"/>
      <c r="P297" s="2"/>
      <c r="Q297" s="2"/>
      <c r="R297" s="2"/>
      <c r="S297" s="2"/>
      <c r="T297" s="2"/>
      <c r="U297" s="2"/>
      <c r="V297" s="2"/>
      <c r="W297" s="2"/>
      <c r="X297" s="2"/>
      <c r="Y297" s="2"/>
      <c r="Z297" s="2"/>
    </row>
    <row r="298" spans="1:26">
      <c r="A298" s="2"/>
      <c r="B298" s="2"/>
      <c r="C298" s="2"/>
      <c r="D298" s="2"/>
      <c r="E298" s="2"/>
      <c r="F298" s="2"/>
      <c r="G298" s="2"/>
      <c r="H298" s="2"/>
      <c r="I298" s="2"/>
      <c r="J298" s="2"/>
      <c r="K298" s="2"/>
      <c r="L298" s="2"/>
      <c r="M298" s="12"/>
      <c r="N298" s="2"/>
      <c r="O298" s="2"/>
      <c r="P298" s="2"/>
      <c r="Q298" s="2"/>
      <c r="R298" s="2"/>
      <c r="S298" s="2"/>
      <c r="T298" s="2"/>
      <c r="U298" s="2"/>
      <c r="V298" s="2"/>
      <c r="W298" s="2"/>
      <c r="X298" s="2"/>
      <c r="Y298" s="2"/>
      <c r="Z298" s="2"/>
    </row>
    <row r="299" spans="1:26">
      <c r="A299" s="2"/>
      <c r="B299" s="2"/>
      <c r="C299" s="2"/>
      <c r="D299" s="2"/>
      <c r="E299" s="2"/>
      <c r="F299" s="2"/>
      <c r="G299" s="2"/>
      <c r="H299" s="2"/>
      <c r="I299" s="2"/>
      <c r="J299" s="2"/>
      <c r="K299" s="2"/>
      <c r="L299" s="2"/>
      <c r="M299" s="12"/>
      <c r="N299" s="2"/>
      <c r="O299" s="2"/>
      <c r="P299" s="2"/>
      <c r="Q299" s="2"/>
      <c r="R299" s="2"/>
      <c r="S299" s="2"/>
      <c r="T299" s="2"/>
      <c r="U299" s="2"/>
      <c r="V299" s="2"/>
      <c r="W299" s="2"/>
      <c r="X299" s="2"/>
      <c r="Y299" s="2"/>
      <c r="Z299" s="2"/>
    </row>
    <row r="300" spans="1:26">
      <c r="A300" s="2"/>
      <c r="B300" s="2"/>
      <c r="C300" s="2"/>
      <c r="D300" s="2"/>
      <c r="E300" s="2"/>
      <c r="F300" s="2"/>
      <c r="G300" s="2"/>
      <c r="H300" s="2"/>
      <c r="I300" s="2"/>
      <c r="J300" s="2"/>
      <c r="K300" s="2"/>
      <c r="L300" s="2"/>
      <c r="M300" s="12"/>
      <c r="N300" s="2"/>
      <c r="O300" s="2"/>
      <c r="P300" s="2"/>
      <c r="Q300" s="2"/>
      <c r="R300" s="2"/>
      <c r="S300" s="2"/>
      <c r="T300" s="2"/>
      <c r="U300" s="2"/>
      <c r="V300" s="2"/>
      <c r="W300" s="2"/>
      <c r="X300" s="2"/>
      <c r="Y300" s="2"/>
      <c r="Z300" s="2"/>
    </row>
    <row r="301" spans="1:26">
      <c r="A301" s="2"/>
      <c r="B301" s="2"/>
      <c r="C301" s="2"/>
      <c r="D301" s="2"/>
      <c r="E301" s="2"/>
      <c r="F301" s="2"/>
      <c r="G301" s="2"/>
      <c r="H301" s="2"/>
      <c r="I301" s="2"/>
      <c r="J301" s="2"/>
      <c r="K301" s="2"/>
      <c r="L301" s="2"/>
      <c r="M301" s="12"/>
      <c r="N301" s="2"/>
      <c r="O301" s="2"/>
      <c r="P301" s="2"/>
      <c r="Q301" s="2"/>
      <c r="R301" s="2"/>
      <c r="S301" s="2"/>
      <c r="T301" s="2"/>
      <c r="U301" s="2"/>
      <c r="V301" s="2"/>
      <c r="W301" s="2"/>
      <c r="X301" s="2"/>
      <c r="Y301" s="2"/>
      <c r="Z301" s="2"/>
    </row>
    <row r="302" spans="1:26">
      <c r="A302" s="2"/>
      <c r="B302" s="2"/>
      <c r="C302" s="2"/>
      <c r="D302" s="2"/>
      <c r="E302" s="2"/>
      <c r="F302" s="2"/>
      <c r="G302" s="2"/>
      <c r="H302" s="2"/>
      <c r="I302" s="2"/>
      <c r="J302" s="2"/>
      <c r="K302" s="2"/>
      <c r="L302" s="2"/>
      <c r="M302" s="12"/>
      <c r="N302" s="2"/>
      <c r="O302" s="2"/>
      <c r="P302" s="2"/>
      <c r="Q302" s="2"/>
      <c r="R302" s="2"/>
      <c r="S302" s="2"/>
      <c r="T302" s="2"/>
      <c r="U302" s="2"/>
      <c r="V302" s="2"/>
      <c r="W302" s="2"/>
      <c r="X302" s="2"/>
      <c r="Y302" s="2"/>
      <c r="Z302" s="2"/>
    </row>
    <row r="303" spans="1:26">
      <c r="A303" s="2"/>
      <c r="B303" s="2"/>
      <c r="C303" s="2"/>
      <c r="D303" s="2"/>
      <c r="E303" s="2"/>
      <c r="F303" s="2"/>
      <c r="G303" s="2"/>
      <c r="H303" s="2"/>
      <c r="I303" s="2"/>
      <c r="J303" s="2"/>
      <c r="K303" s="2"/>
      <c r="L303" s="2"/>
      <c r="M303" s="12"/>
      <c r="N303" s="2"/>
      <c r="O303" s="2"/>
      <c r="P303" s="2"/>
      <c r="Q303" s="2"/>
      <c r="R303" s="2"/>
      <c r="S303" s="2"/>
      <c r="T303" s="2"/>
      <c r="U303" s="2"/>
      <c r="V303" s="2"/>
      <c r="W303" s="2"/>
      <c r="X303" s="2"/>
      <c r="Y303" s="2"/>
      <c r="Z303" s="2"/>
    </row>
    <row r="304" spans="1:26">
      <c r="A304" s="2"/>
      <c r="B304" s="2"/>
      <c r="C304" s="2"/>
      <c r="D304" s="2"/>
      <c r="E304" s="2"/>
      <c r="F304" s="2"/>
      <c r="G304" s="2"/>
      <c r="H304" s="2"/>
      <c r="I304" s="2"/>
      <c r="J304" s="2"/>
      <c r="K304" s="2"/>
      <c r="L304" s="2"/>
      <c r="M304" s="12"/>
      <c r="N304" s="2"/>
      <c r="O304" s="2"/>
      <c r="P304" s="2"/>
      <c r="Q304" s="2"/>
      <c r="R304" s="2"/>
      <c r="S304" s="2"/>
      <c r="T304" s="2"/>
      <c r="U304" s="2"/>
      <c r="V304" s="2"/>
      <c r="W304" s="2"/>
      <c r="X304" s="2"/>
      <c r="Y304" s="2"/>
      <c r="Z304" s="2"/>
    </row>
    <row r="305" spans="1:26">
      <c r="A305" s="2"/>
      <c r="B305" s="2"/>
      <c r="C305" s="2"/>
      <c r="D305" s="2"/>
      <c r="E305" s="2"/>
      <c r="F305" s="2"/>
      <c r="G305" s="2"/>
      <c r="H305" s="2"/>
      <c r="I305" s="2"/>
      <c r="J305" s="2"/>
      <c r="K305" s="2"/>
      <c r="L305" s="2"/>
      <c r="M305" s="12"/>
      <c r="N305" s="2"/>
      <c r="O305" s="2"/>
      <c r="P305" s="2"/>
      <c r="Q305" s="2"/>
      <c r="R305" s="2"/>
      <c r="S305" s="2"/>
      <c r="T305" s="2"/>
      <c r="U305" s="2"/>
      <c r="V305" s="2"/>
      <c r="W305" s="2"/>
      <c r="X305" s="2"/>
      <c r="Y305" s="2"/>
      <c r="Z305" s="2"/>
    </row>
    <row r="306" spans="1:26">
      <c r="A306" s="2"/>
      <c r="B306" s="2"/>
      <c r="C306" s="2"/>
      <c r="D306" s="2"/>
      <c r="E306" s="2"/>
      <c r="F306" s="2"/>
      <c r="G306" s="2"/>
      <c r="H306" s="2"/>
      <c r="I306" s="2"/>
      <c r="J306" s="2"/>
      <c r="K306" s="2"/>
      <c r="L306" s="2"/>
      <c r="M306" s="12"/>
      <c r="N306" s="2"/>
      <c r="O306" s="2"/>
      <c r="P306" s="2"/>
      <c r="Q306" s="2"/>
      <c r="R306" s="2"/>
      <c r="S306" s="2"/>
      <c r="T306" s="2"/>
      <c r="U306" s="2"/>
      <c r="V306" s="2"/>
      <c r="W306" s="2"/>
      <c r="X306" s="2"/>
      <c r="Y306" s="2"/>
      <c r="Z306" s="2"/>
    </row>
    <row r="307" spans="1:26">
      <c r="A307" s="2"/>
      <c r="B307" s="2"/>
      <c r="C307" s="2"/>
      <c r="D307" s="2"/>
      <c r="E307" s="2"/>
      <c r="F307" s="2"/>
      <c r="G307" s="2"/>
      <c r="H307" s="2"/>
      <c r="I307" s="2"/>
      <c r="J307" s="2"/>
      <c r="K307" s="2"/>
      <c r="L307" s="2"/>
      <c r="M307" s="12"/>
      <c r="N307" s="2"/>
      <c r="O307" s="2"/>
      <c r="P307" s="2"/>
      <c r="Q307" s="2"/>
      <c r="R307" s="2"/>
      <c r="S307" s="2"/>
      <c r="T307" s="2"/>
      <c r="U307" s="2"/>
      <c r="V307" s="2"/>
      <c r="W307" s="2"/>
      <c r="X307" s="2"/>
      <c r="Y307" s="2"/>
      <c r="Z307" s="2"/>
    </row>
    <row r="308" spans="1:26">
      <c r="A308" s="2"/>
      <c r="B308" s="2"/>
      <c r="C308" s="2"/>
      <c r="D308" s="2"/>
      <c r="E308" s="2"/>
      <c r="F308" s="2"/>
      <c r="G308" s="2"/>
      <c r="H308" s="2"/>
      <c r="I308" s="2"/>
      <c r="J308" s="2"/>
      <c r="K308" s="2"/>
      <c r="L308" s="2"/>
      <c r="M308" s="12"/>
      <c r="N308" s="2"/>
      <c r="O308" s="2"/>
      <c r="P308" s="2"/>
      <c r="Q308" s="2"/>
      <c r="R308" s="2"/>
      <c r="S308" s="2"/>
      <c r="T308" s="2"/>
      <c r="U308" s="2"/>
      <c r="V308" s="2"/>
      <c r="W308" s="2"/>
      <c r="X308" s="2"/>
      <c r="Y308" s="2"/>
      <c r="Z308" s="2"/>
    </row>
    <row r="309" spans="1:26">
      <c r="A309" s="2"/>
      <c r="B309" s="2"/>
      <c r="C309" s="2"/>
      <c r="D309" s="2"/>
      <c r="E309" s="2"/>
      <c r="F309" s="2"/>
      <c r="G309" s="2"/>
      <c r="H309" s="2"/>
      <c r="I309" s="2"/>
      <c r="J309" s="2"/>
      <c r="K309" s="2"/>
      <c r="L309" s="2"/>
      <c r="M309" s="12"/>
      <c r="N309" s="2"/>
      <c r="O309" s="2"/>
      <c r="P309" s="2"/>
      <c r="Q309" s="2"/>
      <c r="R309" s="2"/>
      <c r="S309" s="2"/>
      <c r="T309" s="2"/>
      <c r="U309" s="2"/>
      <c r="V309" s="2"/>
      <c r="W309" s="2"/>
      <c r="X309" s="2"/>
      <c r="Y309" s="2"/>
      <c r="Z309" s="2"/>
    </row>
    <row r="310" spans="1:26">
      <c r="A310" s="2"/>
      <c r="B310" s="2"/>
      <c r="C310" s="2"/>
      <c r="D310" s="2"/>
      <c r="E310" s="2"/>
      <c r="F310" s="2"/>
      <c r="G310" s="2"/>
      <c r="H310" s="2"/>
      <c r="I310" s="2"/>
      <c r="J310" s="2"/>
      <c r="K310" s="2"/>
      <c r="L310" s="2"/>
      <c r="M310" s="12"/>
      <c r="N310" s="2"/>
      <c r="O310" s="2"/>
      <c r="P310" s="2"/>
      <c r="Q310" s="2"/>
      <c r="R310" s="2"/>
      <c r="S310" s="2"/>
      <c r="T310" s="2"/>
      <c r="U310" s="2"/>
      <c r="V310" s="2"/>
      <c r="W310" s="2"/>
      <c r="X310" s="2"/>
      <c r="Y310" s="2"/>
      <c r="Z310" s="2"/>
    </row>
    <row r="311" spans="1:26">
      <c r="A311" s="2"/>
      <c r="B311" s="2"/>
      <c r="C311" s="2"/>
      <c r="D311" s="2"/>
      <c r="E311" s="2"/>
      <c r="F311" s="2"/>
      <c r="G311" s="2"/>
      <c r="H311" s="2"/>
      <c r="I311" s="2"/>
      <c r="J311" s="2"/>
      <c r="K311" s="2"/>
      <c r="L311" s="2"/>
      <c r="M311" s="12"/>
      <c r="N311" s="2"/>
      <c r="O311" s="2"/>
      <c r="P311" s="2"/>
      <c r="Q311" s="2"/>
      <c r="R311" s="2"/>
      <c r="S311" s="2"/>
      <c r="T311" s="2"/>
      <c r="U311" s="2"/>
      <c r="V311" s="2"/>
      <c r="W311" s="2"/>
      <c r="X311" s="2"/>
      <c r="Y311" s="2"/>
      <c r="Z311" s="2"/>
    </row>
    <row r="312" spans="1:26">
      <c r="A312" s="2"/>
      <c r="B312" s="2"/>
      <c r="C312" s="2"/>
      <c r="D312" s="2"/>
      <c r="E312" s="2"/>
      <c r="F312" s="2"/>
      <c r="G312" s="2"/>
      <c r="H312" s="2"/>
      <c r="I312" s="2"/>
      <c r="J312" s="2"/>
      <c r="K312" s="2"/>
      <c r="L312" s="2"/>
      <c r="M312" s="12"/>
      <c r="N312" s="2"/>
      <c r="O312" s="2"/>
      <c r="P312" s="2"/>
      <c r="Q312" s="2"/>
      <c r="R312" s="2"/>
      <c r="S312" s="2"/>
      <c r="T312" s="2"/>
      <c r="U312" s="2"/>
      <c r="V312" s="2"/>
      <c r="W312" s="2"/>
      <c r="X312" s="2"/>
      <c r="Y312" s="2"/>
      <c r="Z312" s="2"/>
    </row>
    <row r="313" spans="1:26">
      <c r="A313" s="2"/>
      <c r="B313" s="2"/>
      <c r="C313" s="2"/>
      <c r="D313" s="2"/>
      <c r="E313" s="2"/>
      <c r="F313" s="2"/>
      <c r="G313" s="2"/>
      <c r="H313" s="2"/>
      <c r="I313" s="2"/>
      <c r="J313" s="2"/>
      <c r="K313" s="2"/>
      <c r="L313" s="2"/>
      <c r="M313" s="12"/>
      <c r="N313" s="2"/>
      <c r="O313" s="2"/>
      <c r="P313" s="2"/>
      <c r="Q313" s="2"/>
      <c r="R313" s="2"/>
      <c r="S313" s="2"/>
      <c r="T313" s="2"/>
      <c r="U313" s="2"/>
      <c r="V313" s="2"/>
      <c r="W313" s="2"/>
      <c r="X313" s="2"/>
      <c r="Y313" s="2"/>
      <c r="Z313" s="2"/>
    </row>
    <row r="314" spans="1:26">
      <c r="A314" s="2"/>
      <c r="B314" s="2"/>
      <c r="C314" s="2"/>
      <c r="D314" s="2"/>
      <c r="E314" s="2"/>
      <c r="F314" s="2"/>
      <c r="G314" s="2"/>
      <c r="H314" s="2"/>
      <c r="I314" s="2"/>
      <c r="J314" s="2"/>
      <c r="K314" s="2"/>
      <c r="L314" s="2"/>
      <c r="M314" s="12"/>
      <c r="N314" s="2"/>
      <c r="O314" s="2"/>
      <c r="P314" s="2"/>
      <c r="Q314" s="2"/>
      <c r="R314" s="2"/>
      <c r="S314" s="2"/>
      <c r="T314" s="2"/>
      <c r="U314" s="2"/>
      <c r="V314" s="2"/>
      <c r="W314" s="2"/>
      <c r="X314" s="2"/>
      <c r="Y314" s="2"/>
      <c r="Z314" s="2"/>
    </row>
    <row r="315" spans="1:26">
      <c r="A315" s="2"/>
      <c r="B315" s="2"/>
      <c r="C315" s="2"/>
      <c r="D315" s="2"/>
      <c r="E315" s="2"/>
      <c r="F315" s="2"/>
      <c r="G315" s="2"/>
      <c r="H315" s="2"/>
      <c r="I315" s="2"/>
      <c r="J315" s="2"/>
      <c r="K315" s="2"/>
      <c r="L315" s="2"/>
      <c r="M315" s="12"/>
      <c r="N315" s="2"/>
      <c r="O315" s="2"/>
      <c r="P315" s="2"/>
      <c r="Q315" s="2"/>
      <c r="R315" s="2"/>
      <c r="S315" s="2"/>
      <c r="T315" s="2"/>
      <c r="U315" s="2"/>
      <c r="V315" s="2"/>
      <c r="W315" s="2"/>
      <c r="X315" s="2"/>
      <c r="Y315" s="2"/>
      <c r="Z315" s="2"/>
    </row>
    <row r="316" spans="1:26">
      <c r="A316" s="2"/>
      <c r="B316" s="2"/>
      <c r="C316" s="2"/>
      <c r="D316" s="2"/>
      <c r="E316" s="2"/>
      <c r="F316" s="2"/>
      <c r="G316" s="2"/>
      <c r="H316" s="2"/>
      <c r="I316" s="2"/>
      <c r="J316" s="2"/>
      <c r="K316" s="2"/>
      <c r="L316" s="2"/>
      <c r="M316" s="12"/>
      <c r="N316" s="2"/>
      <c r="O316" s="2"/>
      <c r="P316" s="2"/>
      <c r="Q316" s="2"/>
      <c r="R316" s="2"/>
      <c r="S316" s="2"/>
      <c r="T316" s="2"/>
      <c r="U316" s="2"/>
      <c r="V316" s="2"/>
      <c r="W316" s="2"/>
      <c r="X316" s="2"/>
      <c r="Y316" s="2"/>
      <c r="Z316" s="2"/>
    </row>
    <row r="317" spans="1:26">
      <c r="A317" s="2"/>
      <c r="B317" s="2"/>
      <c r="C317" s="2"/>
      <c r="D317" s="2"/>
      <c r="E317" s="2"/>
      <c r="F317" s="2"/>
      <c r="G317" s="2"/>
      <c r="H317" s="2"/>
      <c r="I317" s="2"/>
      <c r="J317" s="2"/>
      <c r="K317" s="2"/>
      <c r="L317" s="2"/>
      <c r="M317" s="12"/>
      <c r="N317" s="2"/>
      <c r="O317" s="2"/>
      <c r="P317" s="2"/>
      <c r="Q317" s="2"/>
      <c r="R317" s="2"/>
      <c r="S317" s="2"/>
      <c r="T317" s="2"/>
      <c r="U317" s="2"/>
      <c r="V317" s="2"/>
      <c r="W317" s="2"/>
      <c r="X317" s="2"/>
      <c r="Y317" s="2"/>
      <c r="Z317" s="2"/>
    </row>
    <row r="318" spans="1:26">
      <c r="A318" s="2"/>
      <c r="B318" s="2"/>
      <c r="C318" s="2"/>
      <c r="D318" s="2"/>
      <c r="E318" s="2"/>
      <c r="F318" s="2"/>
      <c r="G318" s="2"/>
      <c r="H318" s="2"/>
      <c r="I318" s="2"/>
      <c r="J318" s="2"/>
      <c r="K318" s="2"/>
      <c r="L318" s="2"/>
      <c r="M318" s="12"/>
      <c r="N318" s="2"/>
      <c r="O318" s="2"/>
      <c r="P318" s="2"/>
      <c r="Q318" s="2"/>
      <c r="R318" s="2"/>
      <c r="S318" s="2"/>
      <c r="T318" s="2"/>
      <c r="U318" s="2"/>
      <c r="V318" s="2"/>
      <c r="W318" s="2"/>
      <c r="X318" s="2"/>
      <c r="Y318" s="2"/>
      <c r="Z318" s="2"/>
    </row>
    <row r="319" spans="1:26">
      <c r="A319" s="2"/>
      <c r="B319" s="2"/>
      <c r="C319" s="2"/>
      <c r="D319" s="2"/>
      <c r="E319" s="2"/>
      <c r="F319" s="2"/>
      <c r="G319" s="2"/>
      <c r="H319" s="2"/>
      <c r="I319" s="2"/>
      <c r="J319" s="2"/>
      <c r="K319" s="2"/>
      <c r="L319" s="2"/>
      <c r="M319" s="12"/>
      <c r="N319" s="2"/>
      <c r="O319" s="2"/>
      <c r="P319" s="2"/>
      <c r="Q319" s="2"/>
      <c r="R319" s="2"/>
      <c r="S319" s="2"/>
      <c r="T319" s="2"/>
      <c r="U319" s="2"/>
      <c r="V319" s="2"/>
      <c r="W319" s="2"/>
      <c r="X319" s="2"/>
      <c r="Y319" s="2"/>
      <c r="Z319" s="2"/>
    </row>
    <row r="320" spans="1:26">
      <c r="A320" s="2"/>
      <c r="B320" s="2"/>
      <c r="C320" s="2"/>
      <c r="D320" s="2"/>
      <c r="E320" s="2"/>
      <c r="F320" s="2"/>
      <c r="G320" s="2"/>
      <c r="H320" s="2"/>
      <c r="I320" s="2"/>
      <c r="J320" s="2"/>
      <c r="K320" s="2"/>
      <c r="L320" s="2"/>
      <c r="M320" s="12"/>
      <c r="N320" s="2"/>
      <c r="O320" s="2"/>
      <c r="P320" s="2"/>
      <c r="Q320" s="2"/>
      <c r="R320" s="2"/>
      <c r="S320" s="2"/>
      <c r="T320" s="2"/>
      <c r="U320" s="2"/>
      <c r="V320" s="2"/>
      <c r="W320" s="2"/>
      <c r="X320" s="2"/>
      <c r="Y320" s="2"/>
      <c r="Z320" s="2"/>
    </row>
    <row r="321" spans="1:26">
      <c r="A321" s="2"/>
      <c r="B321" s="2"/>
      <c r="C321" s="2"/>
      <c r="D321" s="2"/>
      <c r="E321" s="2"/>
      <c r="F321" s="2"/>
      <c r="G321" s="2"/>
      <c r="H321" s="2"/>
      <c r="I321" s="2"/>
      <c r="J321" s="2"/>
      <c r="K321" s="2"/>
      <c r="L321" s="2"/>
      <c r="M321" s="12"/>
      <c r="N321" s="2"/>
      <c r="O321" s="2"/>
      <c r="P321" s="2"/>
      <c r="Q321" s="2"/>
      <c r="R321" s="2"/>
      <c r="S321" s="2"/>
      <c r="T321" s="2"/>
      <c r="U321" s="2"/>
      <c r="V321" s="2"/>
      <c r="W321" s="2"/>
      <c r="X321" s="2"/>
      <c r="Y321" s="2"/>
      <c r="Z321" s="2"/>
    </row>
    <row r="322" spans="1:26">
      <c r="A322" s="2"/>
      <c r="B322" s="2"/>
      <c r="C322" s="2"/>
      <c r="D322" s="2"/>
      <c r="E322" s="2"/>
      <c r="F322" s="2"/>
      <c r="G322" s="2"/>
      <c r="H322" s="2"/>
      <c r="I322" s="2"/>
      <c r="J322" s="2"/>
      <c r="K322" s="2"/>
      <c r="L322" s="2"/>
      <c r="M322" s="12"/>
      <c r="N322" s="2"/>
      <c r="O322" s="2"/>
      <c r="P322" s="2"/>
      <c r="Q322" s="2"/>
      <c r="R322" s="2"/>
      <c r="S322" s="2"/>
      <c r="T322" s="2"/>
      <c r="U322" s="2"/>
      <c r="V322" s="2"/>
      <c r="W322" s="2"/>
      <c r="X322" s="2"/>
      <c r="Y322" s="2"/>
      <c r="Z322" s="2"/>
    </row>
    <row r="323" spans="1:26">
      <c r="A323" s="2"/>
      <c r="B323" s="2"/>
      <c r="C323" s="2"/>
      <c r="D323" s="2"/>
      <c r="E323" s="2"/>
      <c r="F323" s="2"/>
      <c r="G323" s="2"/>
      <c r="H323" s="2"/>
      <c r="I323" s="2"/>
      <c r="J323" s="2"/>
      <c r="K323" s="2"/>
      <c r="L323" s="2"/>
      <c r="M323" s="12"/>
      <c r="N323" s="2"/>
      <c r="O323" s="2"/>
      <c r="P323" s="2"/>
      <c r="Q323" s="2"/>
      <c r="R323" s="2"/>
      <c r="S323" s="2"/>
      <c r="T323" s="2"/>
      <c r="U323" s="2"/>
      <c r="V323" s="2"/>
      <c r="W323" s="2"/>
      <c r="X323" s="2"/>
      <c r="Y323" s="2"/>
      <c r="Z323" s="2"/>
    </row>
    <row r="324" spans="1:26">
      <c r="A324" s="2"/>
      <c r="B324" s="2"/>
      <c r="C324" s="2"/>
      <c r="D324" s="2"/>
      <c r="E324" s="2"/>
      <c r="F324" s="2"/>
      <c r="G324" s="2"/>
      <c r="H324" s="2"/>
      <c r="I324" s="2"/>
      <c r="J324" s="2"/>
      <c r="K324" s="2"/>
      <c r="L324" s="2"/>
      <c r="M324" s="12"/>
      <c r="N324" s="2"/>
      <c r="O324" s="2"/>
      <c r="P324" s="2"/>
      <c r="Q324" s="2"/>
      <c r="R324" s="2"/>
      <c r="S324" s="2"/>
      <c r="T324" s="2"/>
      <c r="U324" s="2"/>
      <c r="V324" s="2"/>
      <c r="W324" s="2"/>
      <c r="X324" s="2"/>
      <c r="Y324" s="2"/>
      <c r="Z324" s="2"/>
    </row>
    <row r="325" spans="1:26">
      <c r="A325" s="2"/>
      <c r="B325" s="2"/>
      <c r="C325" s="2"/>
      <c r="D325" s="2"/>
      <c r="E325" s="2"/>
      <c r="F325" s="2"/>
      <c r="G325" s="2"/>
      <c r="H325" s="2"/>
      <c r="I325" s="2"/>
      <c r="J325" s="2"/>
      <c r="K325" s="2"/>
      <c r="L325" s="2"/>
      <c r="M325" s="12"/>
      <c r="N325" s="2"/>
      <c r="O325" s="2"/>
      <c r="P325" s="2"/>
      <c r="Q325" s="2"/>
      <c r="R325" s="2"/>
      <c r="S325" s="2"/>
      <c r="T325" s="2"/>
      <c r="U325" s="2"/>
      <c r="V325" s="2"/>
      <c r="W325" s="2"/>
      <c r="X325" s="2"/>
      <c r="Y325" s="2"/>
      <c r="Z325" s="2"/>
    </row>
    <row r="326" spans="1:26">
      <c r="A326" s="2"/>
      <c r="B326" s="2"/>
      <c r="C326" s="2"/>
      <c r="D326" s="2"/>
      <c r="E326" s="2"/>
      <c r="F326" s="2"/>
      <c r="G326" s="2"/>
      <c r="H326" s="2"/>
      <c r="I326" s="2"/>
      <c r="J326" s="2"/>
      <c r="K326" s="2"/>
      <c r="L326" s="2"/>
      <c r="M326" s="12"/>
      <c r="N326" s="2"/>
      <c r="O326" s="2"/>
      <c r="P326" s="2"/>
      <c r="Q326" s="2"/>
      <c r="R326" s="2"/>
      <c r="S326" s="2"/>
      <c r="T326" s="2"/>
      <c r="U326" s="2"/>
      <c r="V326" s="2"/>
      <c r="W326" s="2"/>
      <c r="X326" s="2"/>
      <c r="Y326" s="2"/>
      <c r="Z326" s="2"/>
    </row>
    <row r="327" spans="1:26">
      <c r="A327" s="2"/>
      <c r="B327" s="2"/>
      <c r="C327" s="2"/>
      <c r="D327" s="2"/>
      <c r="E327" s="2"/>
      <c r="F327" s="2"/>
      <c r="G327" s="2"/>
      <c r="H327" s="2"/>
      <c r="I327" s="2"/>
      <c r="J327" s="2"/>
      <c r="K327" s="2"/>
      <c r="L327" s="2"/>
      <c r="M327" s="12"/>
      <c r="N327" s="2"/>
      <c r="O327" s="2"/>
      <c r="P327" s="2"/>
      <c r="Q327" s="2"/>
      <c r="R327" s="2"/>
      <c r="S327" s="2"/>
      <c r="T327" s="2"/>
      <c r="U327" s="2"/>
      <c r="V327" s="2"/>
      <c r="W327" s="2"/>
      <c r="X327" s="2"/>
      <c r="Y327" s="2"/>
      <c r="Z327" s="2"/>
    </row>
    <row r="328" spans="1:26">
      <c r="A328" s="2"/>
      <c r="B328" s="2"/>
      <c r="C328" s="2"/>
      <c r="D328" s="2"/>
      <c r="E328" s="2"/>
      <c r="F328" s="2"/>
      <c r="G328" s="2"/>
      <c r="H328" s="2"/>
      <c r="I328" s="2"/>
      <c r="J328" s="2"/>
      <c r="K328" s="2"/>
      <c r="L328" s="2"/>
      <c r="M328" s="12"/>
      <c r="N328" s="2"/>
      <c r="O328" s="2"/>
      <c r="P328" s="2"/>
      <c r="Q328" s="2"/>
      <c r="R328" s="2"/>
      <c r="S328" s="2"/>
      <c r="T328" s="2"/>
      <c r="U328" s="2"/>
      <c r="V328" s="2"/>
      <c r="W328" s="2"/>
      <c r="X328" s="2"/>
      <c r="Y328" s="2"/>
      <c r="Z328" s="2"/>
    </row>
    <row r="329" spans="1:26">
      <c r="A329" s="2"/>
      <c r="B329" s="2"/>
      <c r="C329" s="2"/>
      <c r="D329" s="2"/>
      <c r="E329" s="2"/>
      <c r="F329" s="2"/>
      <c r="G329" s="2"/>
      <c r="H329" s="2"/>
      <c r="I329" s="2"/>
      <c r="J329" s="2"/>
      <c r="K329" s="2"/>
      <c r="L329" s="2"/>
      <c r="M329" s="12"/>
      <c r="N329" s="2"/>
      <c r="O329" s="2"/>
      <c r="P329" s="2"/>
      <c r="Q329" s="2"/>
      <c r="R329" s="2"/>
      <c r="S329" s="2"/>
      <c r="T329" s="2"/>
      <c r="U329" s="2"/>
      <c r="V329" s="2"/>
      <c r="W329" s="2"/>
      <c r="X329" s="2"/>
      <c r="Y329" s="2"/>
      <c r="Z329" s="2"/>
    </row>
    <row r="330" spans="1:26">
      <c r="A330" s="2"/>
      <c r="B330" s="2"/>
      <c r="C330" s="2"/>
      <c r="D330" s="2"/>
      <c r="E330" s="2"/>
      <c r="F330" s="2"/>
      <c r="G330" s="2"/>
      <c r="H330" s="2"/>
      <c r="I330" s="2"/>
      <c r="J330" s="2"/>
      <c r="K330" s="2"/>
      <c r="L330" s="2"/>
      <c r="M330" s="12"/>
      <c r="N330" s="2"/>
      <c r="O330" s="2"/>
      <c r="P330" s="2"/>
      <c r="Q330" s="2"/>
      <c r="R330" s="2"/>
      <c r="S330" s="2"/>
      <c r="T330" s="2"/>
      <c r="U330" s="2"/>
      <c r="V330" s="2"/>
      <c r="W330" s="2"/>
      <c r="X330" s="2"/>
      <c r="Y330" s="2"/>
      <c r="Z330" s="2"/>
    </row>
    <row r="331" spans="1:26">
      <c r="A331" s="2"/>
      <c r="B331" s="2"/>
      <c r="C331" s="2"/>
      <c r="D331" s="2"/>
      <c r="E331" s="2"/>
      <c r="F331" s="2"/>
      <c r="G331" s="2"/>
      <c r="H331" s="2"/>
      <c r="I331" s="2"/>
      <c r="J331" s="2"/>
      <c r="K331" s="2"/>
      <c r="L331" s="2"/>
      <c r="M331" s="12"/>
      <c r="N331" s="2"/>
      <c r="O331" s="2"/>
      <c r="P331" s="2"/>
      <c r="Q331" s="2"/>
      <c r="R331" s="2"/>
      <c r="S331" s="2"/>
      <c r="T331" s="2"/>
      <c r="U331" s="2"/>
      <c r="V331" s="2"/>
      <c r="W331" s="2"/>
      <c r="X331" s="2"/>
      <c r="Y331" s="2"/>
      <c r="Z331" s="2"/>
    </row>
    <row r="332" spans="1:26">
      <c r="A332" s="2"/>
      <c r="B332" s="2"/>
      <c r="C332" s="2"/>
      <c r="D332" s="2"/>
      <c r="E332" s="2"/>
      <c r="F332" s="2"/>
      <c r="G332" s="2"/>
      <c r="H332" s="2"/>
      <c r="I332" s="2"/>
      <c r="J332" s="2"/>
      <c r="K332" s="2"/>
      <c r="L332" s="2"/>
      <c r="M332" s="12"/>
      <c r="N332" s="2"/>
      <c r="O332" s="2"/>
      <c r="P332" s="2"/>
      <c r="Q332" s="2"/>
      <c r="R332" s="2"/>
      <c r="S332" s="2"/>
      <c r="T332" s="2"/>
      <c r="U332" s="2"/>
      <c r="V332" s="2"/>
      <c r="W332" s="2"/>
      <c r="X332" s="2"/>
      <c r="Y332" s="2"/>
      <c r="Z332" s="2"/>
    </row>
    <row r="333" spans="1:26">
      <c r="A333" s="2"/>
      <c r="B333" s="2"/>
      <c r="C333" s="2"/>
      <c r="D333" s="2"/>
      <c r="E333" s="2"/>
      <c r="F333" s="2"/>
      <c r="G333" s="2"/>
      <c r="H333" s="2"/>
      <c r="I333" s="2"/>
      <c r="J333" s="2"/>
      <c r="K333" s="2"/>
      <c r="L333" s="2"/>
      <c r="M333" s="12"/>
      <c r="N333" s="2"/>
      <c r="O333" s="2"/>
      <c r="P333" s="2"/>
      <c r="Q333" s="2"/>
      <c r="R333" s="2"/>
      <c r="S333" s="2"/>
      <c r="T333" s="2"/>
      <c r="U333" s="2"/>
      <c r="V333" s="2"/>
      <c r="W333" s="2"/>
      <c r="X333" s="2"/>
      <c r="Y333" s="2"/>
      <c r="Z333" s="2"/>
    </row>
    <row r="334" spans="1:26">
      <c r="A334" s="2"/>
      <c r="B334" s="2"/>
      <c r="C334" s="2"/>
      <c r="D334" s="2"/>
      <c r="E334" s="2"/>
      <c r="F334" s="2"/>
      <c r="G334" s="2"/>
      <c r="H334" s="2"/>
      <c r="I334" s="2"/>
      <c r="J334" s="2"/>
      <c r="K334" s="2"/>
      <c r="L334" s="2"/>
      <c r="M334" s="12"/>
      <c r="N334" s="2"/>
      <c r="O334" s="2"/>
      <c r="P334" s="2"/>
      <c r="Q334" s="2"/>
      <c r="R334" s="2"/>
      <c r="S334" s="2"/>
      <c r="T334" s="2"/>
      <c r="U334" s="2"/>
      <c r="V334" s="2"/>
      <c r="W334" s="2"/>
      <c r="X334" s="2"/>
      <c r="Y334" s="2"/>
      <c r="Z334" s="2"/>
    </row>
    <row r="335" spans="1:26">
      <c r="A335" s="2"/>
      <c r="B335" s="2"/>
      <c r="C335" s="2"/>
      <c r="D335" s="2"/>
      <c r="E335" s="2"/>
      <c r="F335" s="2"/>
      <c r="G335" s="2"/>
      <c r="H335" s="2"/>
      <c r="I335" s="2"/>
      <c r="J335" s="2"/>
      <c r="K335" s="2"/>
      <c r="L335" s="2"/>
      <c r="M335" s="12"/>
      <c r="N335" s="2"/>
      <c r="O335" s="2"/>
      <c r="P335" s="2"/>
      <c r="Q335" s="2"/>
      <c r="R335" s="2"/>
      <c r="S335" s="2"/>
      <c r="T335" s="2"/>
      <c r="U335" s="2"/>
      <c r="V335" s="2"/>
      <c r="W335" s="2"/>
      <c r="X335" s="2"/>
      <c r="Y335" s="2"/>
      <c r="Z335" s="2"/>
    </row>
    <row r="336" spans="1:26">
      <c r="A336" s="2"/>
      <c r="B336" s="2"/>
      <c r="C336" s="2"/>
      <c r="D336" s="2"/>
      <c r="E336" s="2"/>
      <c r="F336" s="2"/>
      <c r="G336" s="2"/>
      <c r="H336" s="2"/>
      <c r="I336" s="2"/>
      <c r="J336" s="2"/>
      <c r="K336" s="2"/>
      <c r="L336" s="2"/>
      <c r="M336" s="12"/>
      <c r="N336" s="2"/>
      <c r="O336" s="2"/>
      <c r="P336" s="2"/>
      <c r="Q336" s="2"/>
      <c r="R336" s="2"/>
      <c r="S336" s="2"/>
      <c r="T336" s="2"/>
      <c r="U336" s="2"/>
      <c r="V336" s="2"/>
      <c r="W336" s="2"/>
      <c r="X336" s="2"/>
      <c r="Y336" s="2"/>
      <c r="Z336" s="2"/>
    </row>
    <row r="337" spans="1:26">
      <c r="A337" s="2"/>
      <c r="B337" s="2"/>
      <c r="C337" s="2"/>
      <c r="D337" s="2"/>
      <c r="E337" s="2"/>
      <c r="F337" s="2"/>
      <c r="G337" s="2"/>
      <c r="H337" s="2"/>
      <c r="I337" s="2"/>
      <c r="J337" s="2"/>
      <c r="K337" s="2"/>
      <c r="L337" s="2"/>
      <c r="M337" s="12"/>
      <c r="N337" s="2"/>
      <c r="O337" s="2"/>
      <c r="P337" s="2"/>
      <c r="Q337" s="2"/>
      <c r="R337" s="2"/>
      <c r="S337" s="2"/>
      <c r="T337" s="2"/>
      <c r="U337" s="2"/>
      <c r="V337" s="2"/>
      <c r="W337" s="2"/>
      <c r="X337" s="2"/>
      <c r="Y337" s="2"/>
      <c r="Z337" s="2"/>
    </row>
    <row r="338" spans="1:26">
      <c r="A338" s="2"/>
      <c r="B338" s="2"/>
      <c r="C338" s="2"/>
      <c r="D338" s="2"/>
      <c r="E338" s="2"/>
      <c r="F338" s="2"/>
      <c r="G338" s="2"/>
      <c r="H338" s="2"/>
      <c r="I338" s="2"/>
      <c r="J338" s="2"/>
      <c r="K338" s="2"/>
      <c r="L338" s="2"/>
      <c r="M338" s="12"/>
      <c r="N338" s="2"/>
      <c r="O338" s="2"/>
      <c r="P338" s="2"/>
      <c r="Q338" s="2"/>
      <c r="R338" s="2"/>
      <c r="S338" s="2"/>
      <c r="T338" s="2"/>
      <c r="U338" s="2"/>
      <c r="V338" s="2"/>
      <c r="W338" s="2"/>
      <c r="X338" s="2"/>
      <c r="Y338" s="2"/>
      <c r="Z338" s="2"/>
    </row>
    <row r="339" spans="1:26">
      <c r="A339" s="2"/>
      <c r="B339" s="2"/>
      <c r="C339" s="2"/>
      <c r="D339" s="2"/>
      <c r="E339" s="2"/>
      <c r="F339" s="2"/>
      <c r="G339" s="2"/>
      <c r="H339" s="2"/>
      <c r="I339" s="2"/>
      <c r="J339" s="2"/>
      <c r="K339" s="2"/>
      <c r="L339" s="2"/>
      <c r="M339" s="12"/>
      <c r="N339" s="2"/>
      <c r="O339" s="2"/>
      <c r="P339" s="2"/>
      <c r="Q339" s="2"/>
      <c r="R339" s="2"/>
      <c r="S339" s="2"/>
      <c r="T339" s="2"/>
      <c r="U339" s="2"/>
      <c r="V339" s="2"/>
      <c r="W339" s="2"/>
      <c r="X339" s="2"/>
      <c r="Y339" s="2"/>
      <c r="Z339" s="2"/>
    </row>
    <row r="340" spans="1:26">
      <c r="A340" s="2"/>
      <c r="B340" s="2"/>
      <c r="C340" s="2"/>
      <c r="D340" s="2"/>
      <c r="E340" s="2"/>
      <c r="F340" s="2"/>
      <c r="G340" s="2"/>
      <c r="H340" s="2"/>
      <c r="I340" s="2"/>
      <c r="J340" s="2"/>
      <c r="K340" s="2"/>
      <c r="L340" s="2"/>
      <c r="M340" s="12"/>
      <c r="N340" s="2"/>
      <c r="O340" s="2"/>
      <c r="P340" s="2"/>
      <c r="Q340" s="2"/>
      <c r="R340" s="2"/>
      <c r="S340" s="2"/>
      <c r="T340" s="2"/>
      <c r="U340" s="2"/>
      <c r="V340" s="2"/>
      <c r="W340" s="2"/>
      <c r="X340" s="2"/>
      <c r="Y340" s="2"/>
      <c r="Z340" s="2"/>
    </row>
    <row r="341" spans="1:26">
      <c r="A341" s="2"/>
      <c r="B341" s="2"/>
      <c r="C341" s="2"/>
      <c r="D341" s="2"/>
      <c r="E341" s="2"/>
      <c r="F341" s="2"/>
      <c r="G341" s="2"/>
      <c r="H341" s="2"/>
      <c r="I341" s="2"/>
      <c r="J341" s="2"/>
      <c r="K341" s="2"/>
      <c r="L341" s="2"/>
      <c r="M341" s="12"/>
      <c r="N341" s="2"/>
      <c r="O341" s="2"/>
      <c r="P341" s="2"/>
      <c r="Q341" s="2"/>
      <c r="R341" s="2"/>
      <c r="S341" s="2"/>
      <c r="T341" s="2"/>
      <c r="U341" s="2"/>
      <c r="V341" s="2"/>
      <c r="W341" s="2"/>
      <c r="X341" s="2"/>
      <c r="Y341" s="2"/>
      <c r="Z341" s="2"/>
    </row>
    <row r="342" spans="1:26">
      <c r="A342" s="2"/>
      <c r="B342" s="2"/>
      <c r="C342" s="2"/>
      <c r="D342" s="2"/>
      <c r="E342" s="2"/>
      <c r="F342" s="2"/>
      <c r="G342" s="2"/>
      <c r="H342" s="2"/>
      <c r="I342" s="2"/>
      <c r="J342" s="2"/>
      <c r="K342" s="2"/>
      <c r="L342" s="2"/>
      <c r="M342" s="12"/>
      <c r="N342" s="2"/>
      <c r="O342" s="2"/>
      <c r="P342" s="2"/>
      <c r="Q342" s="2"/>
      <c r="R342" s="2"/>
      <c r="S342" s="2"/>
      <c r="T342" s="2"/>
      <c r="U342" s="2"/>
      <c r="V342" s="2"/>
      <c r="W342" s="2"/>
      <c r="X342" s="2"/>
      <c r="Y342" s="2"/>
      <c r="Z342" s="2"/>
    </row>
    <row r="343" spans="1:26">
      <c r="A343" s="2"/>
      <c r="B343" s="2"/>
      <c r="C343" s="2"/>
      <c r="D343" s="2"/>
      <c r="E343" s="2"/>
      <c r="F343" s="2"/>
      <c r="G343" s="2"/>
      <c r="H343" s="2"/>
      <c r="I343" s="2"/>
      <c r="J343" s="2"/>
      <c r="K343" s="2"/>
      <c r="L343" s="2"/>
      <c r="M343" s="12"/>
      <c r="N343" s="2"/>
      <c r="O343" s="2"/>
      <c r="P343" s="2"/>
      <c r="Q343" s="2"/>
      <c r="R343" s="2"/>
      <c r="S343" s="2"/>
      <c r="T343" s="2"/>
      <c r="U343" s="2"/>
      <c r="V343" s="2"/>
      <c r="W343" s="2"/>
      <c r="X343" s="2"/>
      <c r="Y343" s="2"/>
      <c r="Z343" s="2"/>
    </row>
    <row r="344" spans="1:26">
      <c r="A344" s="2"/>
      <c r="B344" s="2"/>
      <c r="C344" s="2"/>
      <c r="D344" s="2"/>
      <c r="E344" s="2"/>
      <c r="F344" s="2"/>
      <c r="G344" s="2"/>
      <c r="H344" s="2"/>
      <c r="I344" s="2"/>
      <c r="J344" s="2"/>
      <c r="K344" s="2"/>
      <c r="L344" s="2"/>
      <c r="M344" s="12"/>
      <c r="N344" s="2"/>
      <c r="O344" s="2"/>
      <c r="P344" s="2"/>
      <c r="Q344" s="2"/>
      <c r="R344" s="2"/>
      <c r="S344" s="2"/>
      <c r="T344" s="2"/>
      <c r="U344" s="2"/>
      <c r="V344" s="2"/>
      <c r="W344" s="2"/>
      <c r="X344" s="2"/>
      <c r="Y344" s="2"/>
      <c r="Z344" s="2"/>
    </row>
    <row r="345" spans="1:26">
      <c r="A345" s="2"/>
      <c r="B345" s="2"/>
      <c r="C345" s="2"/>
      <c r="D345" s="2"/>
      <c r="E345" s="2"/>
      <c r="F345" s="2"/>
      <c r="G345" s="2"/>
      <c r="H345" s="2"/>
      <c r="I345" s="2"/>
      <c r="J345" s="2"/>
      <c r="K345" s="2"/>
      <c r="L345" s="2"/>
      <c r="M345" s="12"/>
      <c r="N345" s="2"/>
      <c r="O345" s="2"/>
      <c r="P345" s="2"/>
      <c r="Q345" s="2"/>
      <c r="R345" s="2"/>
      <c r="S345" s="2"/>
      <c r="T345" s="2"/>
      <c r="U345" s="2"/>
      <c r="V345" s="2"/>
      <c r="W345" s="2"/>
      <c r="X345" s="2"/>
      <c r="Y345" s="2"/>
      <c r="Z345" s="2"/>
    </row>
    <row r="346" spans="1:26">
      <c r="A346" s="2"/>
      <c r="B346" s="2"/>
      <c r="C346" s="2"/>
      <c r="D346" s="2"/>
      <c r="E346" s="2"/>
      <c r="F346" s="2"/>
      <c r="G346" s="2"/>
      <c r="H346" s="2"/>
      <c r="I346" s="2"/>
      <c r="J346" s="2"/>
      <c r="K346" s="2"/>
      <c r="L346" s="2"/>
      <c r="M346" s="12"/>
      <c r="N346" s="2"/>
      <c r="O346" s="2"/>
      <c r="P346" s="2"/>
      <c r="Q346" s="2"/>
      <c r="R346" s="2"/>
      <c r="S346" s="2"/>
      <c r="T346" s="2"/>
      <c r="U346" s="2"/>
      <c r="V346" s="2"/>
      <c r="W346" s="2"/>
      <c r="X346" s="2"/>
      <c r="Y346" s="2"/>
      <c r="Z346" s="2"/>
    </row>
    <row r="347" spans="1:26">
      <c r="A347" s="2"/>
      <c r="B347" s="2"/>
      <c r="C347" s="2"/>
      <c r="D347" s="2"/>
      <c r="E347" s="2"/>
      <c r="F347" s="2"/>
      <c r="G347" s="2"/>
      <c r="H347" s="2"/>
      <c r="I347" s="2"/>
      <c r="J347" s="2"/>
      <c r="K347" s="2"/>
      <c r="L347" s="2"/>
      <c r="M347" s="12"/>
      <c r="N347" s="2"/>
      <c r="O347" s="2"/>
      <c r="P347" s="2"/>
      <c r="Q347" s="2"/>
      <c r="R347" s="2"/>
      <c r="S347" s="2"/>
      <c r="T347" s="2"/>
      <c r="U347" s="2"/>
      <c r="V347" s="2"/>
      <c r="W347" s="2"/>
      <c r="X347" s="2"/>
      <c r="Y347" s="2"/>
      <c r="Z347" s="2"/>
    </row>
    <row r="348" spans="1:26">
      <c r="A348" s="2"/>
      <c r="B348" s="2"/>
      <c r="C348" s="2"/>
      <c r="D348" s="2"/>
      <c r="E348" s="2"/>
      <c r="F348" s="2"/>
      <c r="G348" s="2"/>
      <c r="H348" s="2"/>
      <c r="I348" s="2"/>
      <c r="J348" s="2"/>
      <c r="K348" s="2"/>
      <c r="L348" s="2"/>
      <c r="M348" s="12"/>
      <c r="N348" s="2"/>
      <c r="O348" s="2"/>
      <c r="P348" s="2"/>
      <c r="Q348" s="2"/>
      <c r="R348" s="2"/>
      <c r="S348" s="2"/>
      <c r="T348" s="2"/>
      <c r="U348" s="2"/>
      <c r="V348" s="2"/>
      <c r="W348" s="2"/>
      <c r="X348" s="2"/>
      <c r="Y348" s="2"/>
      <c r="Z348" s="2"/>
    </row>
    <row r="349" spans="1:26">
      <c r="A349" s="2"/>
      <c r="B349" s="2"/>
      <c r="C349" s="2"/>
      <c r="D349" s="2"/>
      <c r="E349" s="2"/>
      <c r="F349" s="2"/>
      <c r="G349" s="2"/>
      <c r="H349" s="2"/>
      <c r="I349" s="2"/>
      <c r="J349" s="2"/>
      <c r="K349" s="2"/>
      <c r="L349" s="2"/>
      <c r="M349" s="12"/>
      <c r="N349" s="2"/>
      <c r="O349" s="2"/>
      <c r="P349" s="2"/>
      <c r="Q349" s="2"/>
      <c r="R349" s="2"/>
      <c r="S349" s="2"/>
      <c r="T349" s="2"/>
      <c r="U349" s="2"/>
      <c r="V349" s="2"/>
      <c r="W349" s="2"/>
      <c r="X349" s="2"/>
      <c r="Y349" s="2"/>
      <c r="Z349" s="2"/>
    </row>
    <row r="350" spans="1:26">
      <c r="A350" s="2"/>
      <c r="B350" s="2"/>
      <c r="C350" s="2"/>
      <c r="D350" s="2"/>
      <c r="E350" s="2"/>
      <c r="F350" s="2"/>
      <c r="G350" s="2"/>
      <c r="H350" s="2"/>
      <c r="I350" s="2"/>
      <c r="J350" s="2"/>
      <c r="K350" s="2"/>
      <c r="L350" s="2"/>
      <c r="M350" s="12"/>
      <c r="N350" s="2"/>
      <c r="O350" s="2"/>
      <c r="P350" s="2"/>
      <c r="Q350" s="2"/>
      <c r="R350" s="2"/>
      <c r="S350" s="2"/>
      <c r="T350" s="2"/>
      <c r="U350" s="2"/>
      <c r="V350" s="2"/>
      <c r="W350" s="2"/>
      <c r="X350" s="2"/>
      <c r="Y350" s="2"/>
      <c r="Z350" s="2"/>
    </row>
    <row r="351" spans="1:26">
      <c r="A351" s="2"/>
      <c r="B351" s="2"/>
      <c r="C351" s="2"/>
      <c r="D351" s="2"/>
      <c r="E351" s="2"/>
      <c r="F351" s="2"/>
      <c r="G351" s="2"/>
      <c r="H351" s="2"/>
      <c r="I351" s="2"/>
      <c r="J351" s="2"/>
      <c r="K351" s="2"/>
      <c r="L351" s="2"/>
      <c r="M351" s="12"/>
      <c r="N351" s="2"/>
      <c r="O351" s="2"/>
      <c r="P351" s="2"/>
      <c r="Q351" s="2"/>
      <c r="R351" s="2"/>
      <c r="S351" s="2"/>
      <c r="T351" s="2"/>
      <c r="U351" s="2"/>
      <c r="V351" s="2"/>
      <c r="W351" s="2"/>
      <c r="X351" s="2"/>
      <c r="Y351" s="2"/>
      <c r="Z351" s="2"/>
    </row>
    <row r="352" spans="1:26">
      <c r="A352" s="2"/>
      <c r="B352" s="2"/>
      <c r="C352" s="2"/>
      <c r="D352" s="2"/>
      <c r="E352" s="2"/>
      <c r="F352" s="2"/>
      <c r="G352" s="2"/>
      <c r="H352" s="2"/>
      <c r="I352" s="2"/>
      <c r="J352" s="2"/>
      <c r="K352" s="2"/>
      <c r="L352" s="2"/>
      <c r="M352" s="12"/>
      <c r="N352" s="2"/>
      <c r="O352" s="2"/>
      <c r="P352" s="2"/>
      <c r="Q352" s="2"/>
      <c r="R352" s="2"/>
      <c r="S352" s="2"/>
      <c r="T352" s="2"/>
      <c r="U352" s="2"/>
      <c r="V352" s="2"/>
      <c r="W352" s="2"/>
      <c r="X352" s="2"/>
      <c r="Y352" s="2"/>
      <c r="Z352" s="2"/>
    </row>
    <row r="353" spans="1:26">
      <c r="A353" s="2"/>
      <c r="B353" s="2"/>
      <c r="C353" s="2"/>
      <c r="D353" s="2"/>
      <c r="E353" s="2"/>
      <c r="F353" s="2"/>
      <c r="G353" s="2"/>
      <c r="H353" s="2"/>
      <c r="I353" s="2"/>
      <c r="J353" s="2"/>
      <c r="K353" s="2"/>
      <c r="L353" s="2"/>
      <c r="M353" s="12"/>
      <c r="N353" s="2"/>
      <c r="O353" s="2"/>
      <c r="P353" s="2"/>
      <c r="Q353" s="2"/>
      <c r="R353" s="2"/>
      <c r="S353" s="2"/>
      <c r="T353" s="2"/>
      <c r="U353" s="2"/>
      <c r="V353" s="2"/>
      <c r="W353" s="2"/>
      <c r="X353" s="2"/>
      <c r="Y353" s="2"/>
      <c r="Z353" s="2"/>
    </row>
    <row r="354" spans="1:26">
      <c r="A354" s="2"/>
      <c r="B354" s="2"/>
      <c r="C354" s="2"/>
      <c r="D354" s="2"/>
      <c r="E354" s="2"/>
      <c r="F354" s="2"/>
      <c r="G354" s="2"/>
      <c r="H354" s="2"/>
      <c r="I354" s="2"/>
      <c r="J354" s="2"/>
      <c r="K354" s="2"/>
      <c r="L354" s="2"/>
      <c r="M354" s="12"/>
      <c r="N354" s="2"/>
      <c r="O354" s="2"/>
      <c r="P354" s="2"/>
      <c r="Q354" s="2"/>
      <c r="R354" s="2"/>
      <c r="S354" s="2"/>
      <c r="T354" s="2"/>
      <c r="U354" s="2"/>
      <c r="V354" s="2"/>
      <c r="W354" s="2"/>
      <c r="X354" s="2"/>
      <c r="Y354" s="2"/>
      <c r="Z354" s="2"/>
    </row>
    <row r="355" spans="1:26">
      <c r="A355" s="2"/>
      <c r="B355" s="2"/>
      <c r="C355" s="2"/>
      <c r="D355" s="2"/>
      <c r="E355" s="2"/>
      <c r="F355" s="2"/>
      <c r="G355" s="2"/>
      <c r="H355" s="2"/>
      <c r="I355" s="2"/>
      <c r="J355" s="2"/>
      <c r="K355" s="2"/>
      <c r="L355" s="2"/>
      <c r="M355" s="12"/>
      <c r="N355" s="2"/>
      <c r="O355" s="2"/>
      <c r="P355" s="2"/>
      <c r="Q355" s="2"/>
      <c r="R355" s="2"/>
      <c r="S355" s="2"/>
      <c r="T355" s="2"/>
      <c r="U355" s="2"/>
      <c r="V355" s="2"/>
      <c r="W355" s="2"/>
      <c r="X355" s="2"/>
      <c r="Y355" s="2"/>
      <c r="Z355" s="2"/>
    </row>
    <row r="356" spans="1:26">
      <c r="A356" s="2"/>
      <c r="B356" s="2"/>
      <c r="C356" s="2"/>
      <c r="D356" s="2"/>
      <c r="E356" s="2"/>
      <c r="F356" s="2"/>
      <c r="G356" s="2"/>
      <c r="H356" s="2"/>
      <c r="I356" s="2"/>
      <c r="J356" s="2"/>
      <c r="K356" s="2"/>
      <c r="L356" s="2"/>
      <c r="M356" s="12"/>
      <c r="N356" s="2"/>
      <c r="O356" s="2"/>
      <c r="P356" s="2"/>
      <c r="Q356" s="2"/>
      <c r="R356" s="2"/>
      <c r="S356" s="2"/>
      <c r="T356" s="2"/>
      <c r="U356" s="2"/>
      <c r="V356" s="2"/>
      <c r="W356" s="2"/>
      <c r="X356" s="2"/>
      <c r="Y356" s="2"/>
      <c r="Z356" s="2"/>
    </row>
    <row r="357" spans="1:26">
      <c r="A357" s="2"/>
      <c r="B357" s="2"/>
      <c r="C357" s="2"/>
      <c r="D357" s="2"/>
      <c r="E357" s="2"/>
      <c r="F357" s="2"/>
      <c r="G357" s="2"/>
      <c r="H357" s="2"/>
      <c r="I357" s="2"/>
      <c r="J357" s="2"/>
      <c r="K357" s="2"/>
      <c r="L357" s="2"/>
      <c r="M357" s="12"/>
      <c r="N357" s="2"/>
      <c r="O357" s="2"/>
      <c r="P357" s="2"/>
      <c r="Q357" s="2"/>
      <c r="R357" s="2"/>
      <c r="S357" s="2"/>
      <c r="T357" s="2"/>
      <c r="U357" s="2"/>
      <c r="V357" s="2"/>
      <c r="W357" s="2"/>
      <c r="X357" s="2"/>
      <c r="Y357" s="2"/>
      <c r="Z357" s="2"/>
    </row>
    <row r="358" spans="1:26">
      <c r="A358" s="2"/>
      <c r="B358" s="2"/>
      <c r="C358" s="2"/>
      <c r="D358" s="2"/>
      <c r="E358" s="2"/>
      <c r="F358" s="2"/>
      <c r="G358" s="2"/>
      <c r="H358" s="2"/>
      <c r="I358" s="2"/>
      <c r="J358" s="2"/>
      <c r="K358" s="2"/>
      <c r="L358" s="2"/>
      <c r="M358" s="12"/>
      <c r="N358" s="2"/>
      <c r="O358" s="2"/>
      <c r="P358" s="2"/>
      <c r="Q358" s="2"/>
      <c r="R358" s="2"/>
      <c r="S358" s="2"/>
      <c r="T358" s="2"/>
      <c r="U358" s="2"/>
      <c r="V358" s="2"/>
      <c r="W358" s="2"/>
      <c r="X358" s="2"/>
      <c r="Y358" s="2"/>
      <c r="Z358" s="2"/>
    </row>
    <row r="359" spans="1:26">
      <c r="A359" s="2"/>
      <c r="B359" s="2"/>
      <c r="C359" s="2"/>
      <c r="D359" s="2"/>
      <c r="E359" s="2"/>
      <c r="F359" s="2"/>
      <c r="G359" s="2"/>
      <c r="H359" s="2"/>
      <c r="I359" s="2"/>
      <c r="J359" s="2"/>
      <c r="K359" s="2"/>
      <c r="L359" s="2"/>
      <c r="M359" s="12"/>
      <c r="N359" s="2"/>
      <c r="O359" s="2"/>
      <c r="P359" s="2"/>
      <c r="Q359" s="2"/>
      <c r="R359" s="2"/>
      <c r="S359" s="2"/>
      <c r="T359" s="2"/>
      <c r="U359" s="2"/>
      <c r="V359" s="2"/>
      <c r="W359" s="2"/>
      <c r="X359" s="2"/>
      <c r="Y359" s="2"/>
      <c r="Z359" s="2"/>
    </row>
    <row r="360" spans="1:26">
      <c r="A360" s="2"/>
      <c r="B360" s="2"/>
      <c r="C360" s="2"/>
      <c r="D360" s="2"/>
      <c r="E360" s="2"/>
      <c r="F360" s="2"/>
      <c r="G360" s="2"/>
      <c r="H360" s="2"/>
      <c r="I360" s="2"/>
      <c r="J360" s="2"/>
      <c r="K360" s="2"/>
      <c r="L360" s="2"/>
      <c r="M360" s="12"/>
      <c r="N360" s="2"/>
      <c r="O360" s="2"/>
      <c r="P360" s="2"/>
      <c r="Q360" s="2"/>
      <c r="R360" s="2"/>
      <c r="S360" s="2"/>
      <c r="T360" s="2"/>
      <c r="U360" s="2"/>
      <c r="V360" s="2"/>
      <c r="W360" s="2"/>
      <c r="X360" s="2"/>
      <c r="Y360" s="2"/>
      <c r="Z360" s="2"/>
    </row>
    <row r="361" spans="1:26">
      <c r="A361" s="2"/>
      <c r="B361" s="2"/>
      <c r="C361" s="2"/>
      <c r="D361" s="2"/>
      <c r="E361" s="2"/>
      <c r="F361" s="2"/>
      <c r="G361" s="2"/>
      <c r="H361" s="2"/>
      <c r="I361" s="2"/>
      <c r="J361" s="2"/>
      <c r="K361" s="2"/>
      <c r="L361" s="2"/>
      <c r="M361" s="12"/>
      <c r="N361" s="2"/>
      <c r="O361" s="2"/>
      <c r="P361" s="2"/>
      <c r="Q361" s="2"/>
      <c r="R361" s="2"/>
      <c r="S361" s="2"/>
      <c r="T361" s="2"/>
      <c r="U361" s="2"/>
      <c r="V361" s="2"/>
      <c r="W361" s="2"/>
      <c r="X361" s="2"/>
      <c r="Y361" s="2"/>
      <c r="Z361" s="2"/>
    </row>
    <row r="362" spans="1:26">
      <c r="A362" s="2"/>
      <c r="B362" s="2"/>
      <c r="C362" s="2"/>
      <c r="D362" s="2"/>
      <c r="E362" s="2"/>
      <c r="F362" s="2"/>
      <c r="G362" s="2"/>
      <c r="H362" s="2"/>
      <c r="I362" s="2"/>
      <c r="J362" s="2"/>
      <c r="K362" s="2"/>
      <c r="L362" s="2"/>
      <c r="M362" s="12"/>
      <c r="N362" s="2"/>
      <c r="O362" s="2"/>
      <c r="P362" s="2"/>
      <c r="Q362" s="2"/>
      <c r="R362" s="2"/>
      <c r="S362" s="2"/>
      <c r="T362" s="2"/>
      <c r="U362" s="2"/>
      <c r="V362" s="2"/>
      <c r="W362" s="2"/>
      <c r="X362" s="2"/>
      <c r="Y362" s="2"/>
      <c r="Z362" s="2"/>
    </row>
    <row r="363" spans="1:26">
      <c r="A363" s="2"/>
      <c r="B363" s="2"/>
      <c r="C363" s="2"/>
      <c r="D363" s="2"/>
      <c r="E363" s="2"/>
      <c r="F363" s="2"/>
      <c r="G363" s="2"/>
      <c r="H363" s="2"/>
      <c r="I363" s="2"/>
      <c r="J363" s="2"/>
      <c r="K363" s="2"/>
      <c r="L363" s="2"/>
      <c r="M363" s="12"/>
      <c r="N363" s="2"/>
      <c r="O363" s="2"/>
      <c r="P363" s="2"/>
      <c r="Q363" s="2"/>
      <c r="R363" s="2"/>
      <c r="S363" s="2"/>
      <c r="T363" s="2"/>
      <c r="U363" s="2"/>
      <c r="V363" s="2"/>
      <c r="W363" s="2"/>
      <c r="X363" s="2"/>
      <c r="Y363" s="2"/>
      <c r="Z363" s="2"/>
    </row>
    <row r="364" spans="1:26">
      <c r="A364" s="2"/>
      <c r="B364" s="2"/>
      <c r="C364" s="2"/>
      <c r="D364" s="2"/>
      <c r="E364" s="2"/>
      <c r="F364" s="2"/>
      <c r="G364" s="2"/>
      <c r="H364" s="2"/>
      <c r="I364" s="2"/>
      <c r="J364" s="2"/>
      <c r="K364" s="2"/>
      <c r="L364" s="2"/>
      <c r="M364" s="12"/>
      <c r="N364" s="2"/>
      <c r="O364" s="2"/>
      <c r="P364" s="2"/>
      <c r="Q364" s="2"/>
      <c r="R364" s="2"/>
      <c r="S364" s="2"/>
      <c r="T364" s="2"/>
      <c r="U364" s="2"/>
      <c r="V364" s="2"/>
      <c r="W364" s="2"/>
      <c r="X364" s="2"/>
      <c r="Y364" s="2"/>
      <c r="Z364" s="2"/>
    </row>
    <row r="365" spans="1:26">
      <c r="A365" s="2"/>
      <c r="B365" s="2"/>
      <c r="C365" s="2"/>
      <c r="D365" s="2"/>
      <c r="E365" s="2"/>
      <c r="F365" s="2"/>
      <c r="G365" s="2"/>
      <c r="H365" s="2"/>
      <c r="I365" s="2"/>
      <c r="J365" s="2"/>
      <c r="K365" s="2"/>
      <c r="L365" s="2"/>
      <c r="M365" s="12"/>
      <c r="N365" s="2"/>
      <c r="O365" s="2"/>
      <c r="P365" s="2"/>
      <c r="Q365" s="2"/>
      <c r="R365" s="2"/>
      <c r="S365" s="2"/>
      <c r="T365" s="2"/>
      <c r="U365" s="2"/>
      <c r="V365" s="2"/>
      <c r="W365" s="2"/>
      <c r="X365" s="2"/>
      <c r="Y365" s="2"/>
      <c r="Z365" s="2"/>
    </row>
    <row r="366" spans="1:26">
      <c r="A366" s="2"/>
      <c r="B366" s="2"/>
      <c r="C366" s="2"/>
      <c r="D366" s="2"/>
      <c r="E366" s="2"/>
      <c r="F366" s="2"/>
      <c r="G366" s="2"/>
      <c r="H366" s="2"/>
      <c r="I366" s="2"/>
      <c r="J366" s="2"/>
      <c r="K366" s="2"/>
      <c r="L366" s="2"/>
      <c r="M366" s="12"/>
      <c r="N366" s="2"/>
      <c r="O366" s="2"/>
      <c r="P366" s="2"/>
      <c r="Q366" s="2"/>
      <c r="R366" s="2"/>
      <c r="S366" s="2"/>
      <c r="T366" s="2"/>
      <c r="U366" s="2"/>
      <c r="V366" s="2"/>
      <c r="W366" s="2"/>
      <c r="X366" s="2"/>
      <c r="Y366" s="2"/>
      <c r="Z366" s="2"/>
    </row>
    <row r="367" spans="1:26">
      <c r="A367" s="2"/>
      <c r="B367" s="2"/>
      <c r="C367" s="2"/>
      <c r="D367" s="2"/>
      <c r="E367" s="2"/>
      <c r="F367" s="2"/>
      <c r="G367" s="2"/>
      <c r="H367" s="2"/>
      <c r="I367" s="2"/>
      <c r="J367" s="2"/>
      <c r="K367" s="2"/>
      <c r="L367" s="2"/>
      <c r="M367" s="12"/>
      <c r="N367" s="2"/>
      <c r="O367" s="2"/>
      <c r="P367" s="2"/>
      <c r="Q367" s="2"/>
      <c r="R367" s="2"/>
      <c r="S367" s="2"/>
      <c r="T367" s="2"/>
      <c r="U367" s="2"/>
      <c r="V367" s="2"/>
      <c r="W367" s="2"/>
      <c r="X367" s="2"/>
      <c r="Y367" s="2"/>
      <c r="Z367" s="2"/>
    </row>
    <row r="368" spans="1:26">
      <c r="A368" s="2"/>
      <c r="B368" s="2"/>
      <c r="C368" s="2"/>
      <c r="D368" s="2"/>
      <c r="E368" s="2"/>
      <c r="F368" s="2"/>
      <c r="G368" s="2"/>
      <c r="H368" s="2"/>
      <c r="I368" s="2"/>
      <c r="J368" s="2"/>
      <c r="K368" s="2"/>
      <c r="L368" s="2"/>
      <c r="M368" s="12"/>
      <c r="N368" s="2"/>
      <c r="O368" s="2"/>
      <c r="P368" s="2"/>
      <c r="Q368" s="2"/>
      <c r="R368" s="2"/>
      <c r="S368" s="2"/>
      <c r="T368" s="2"/>
      <c r="U368" s="2"/>
      <c r="V368" s="2"/>
      <c r="W368" s="2"/>
      <c r="X368" s="2"/>
      <c r="Y368" s="2"/>
      <c r="Z368" s="2"/>
    </row>
    <row r="369" spans="1:26">
      <c r="A369" s="2"/>
      <c r="B369" s="2"/>
      <c r="C369" s="2"/>
      <c r="D369" s="2"/>
      <c r="E369" s="2"/>
      <c r="F369" s="2"/>
      <c r="G369" s="2"/>
      <c r="H369" s="2"/>
      <c r="I369" s="2"/>
      <c r="J369" s="2"/>
      <c r="K369" s="2"/>
      <c r="L369" s="2"/>
      <c r="M369" s="12"/>
      <c r="N369" s="2"/>
      <c r="O369" s="2"/>
      <c r="P369" s="2"/>
      <c r="Q369" s="2"/>
      <c r="R369" s="2"/>
      <c r="S369" s="2"/>
      <c r="T369" s="2"/>
      <c r="U369" s="2"/>
      <c r="V369" s="2"/>
      <c r="W369" s="2"/>
      <c r="X369" s="2"/>
      <c r="Y369" s="2"/>
      <c r="Z369" s="2"/>
    </row>
    <row r="370" spans="1:26">
      <c r="A370" s="2"/>
      <c r="B370" s="2"/>
      <c r="C370" s="2"/>
      <c r="D370" s="2"/>
      <c r="E370" s="2"/>
      <c r="F370" s="2"/>
      <c r="G370" s="2"/>
      <c r="H370" s="2"/>
      <c r="I370" s="2"/>
      <c r="J370" s="2"/>
      <c r="K370" s="2"/>
      <c r="L370" s="2"/>
      <c r="M370" s="12"/>
      <c r="N370" s="2"/>
      <c r="O370" s="2"/>
      <c r="P370" s="2"/>
      <c r="Q370" s="2"/>
      <c r="R370" s="2"/>
      <c r="S370" s="2"/>
      <c r="T370" s="2"/>
      <c r="U370" s="2"/>
      <c r="V370" s="2"/>
      <c r="W370" s="2"/>
      <c r="X370" s="2"/>
      <c r="Y370" s="2"/>
      <c r="Z370" s="2"/>
    </row>
    <row r="371" spans="1:26">
      <c r="A371" s="2"/>
      <c r="B371" s="2"/>
      <c r="C371" s="2"/>
      <c r="D371" s="2"/>
      <c r="E371" s="2"/>
      <c r="F371" s="2"/>
      <c r="G371" s="2"/>
      <c r="H371" s="2"/>
      <c r="I371" s="2"/>
      <c r="J371" s="2"/>
      <c r="K371" s="2"/>
      <c r="L371" s="2"/>
      <c r="M371" s="12"/>
      <c r="N371" s="2"/>
      <c r="O371" s="2"/>
      <c r="P371" s="2"/>
      <c r="Q371" s="2"/>
      <c r="R371" s="2"/>
      <c r="S371" s="2"/>
      <c r="T371" s="2"/>
      <c r="U371" s="2"/>
      <c r="V371" s="2"/>
      <c r="W371" s="2"/>
      <c r="X371" s="2"/>
      <c r="Y371" s="2"/>
      <c r="Z371" s="2"/>
    </row>
    <row r="372" spans="1:26">
      <c r="A372" s="2"/>
      <c r="B372" s="2"/>
      <c r="C372" s="2"/>
      <c r="D372" s="2"/>
      <c r="E372" s="2"/>
      <c r="F372" s="2"/>
      <c r="G372" s="2"/>
      <c r="H372" s="2"/>
      <c r="I372" s="2"/>
      <c r="J372" s="2"/>
      <c r="K372" s="2"/>
      <c r="L372" s="2"/>
      <c r="M372" s="12"/>
      <c r="N372" s="2"/>
      <c r="O372" s="2"/>
      <c r="P372" s="2"/>
      <c r="Q372" s="2"/>
      <c r="R372" s="2"/>
      <c r="S372" s="2"/>
      <c r="T372" s="2"/>
      <c r="U372" s="2"/>
      <c r="V372" s="2"/>
      <c r="W372" s="2"/>
      <c r="X372" s="2"/>
      <c r="Y372" s="2"/>
      <c r="Z372" s="2"/>
    </row>
    <row r="373" spans="1:26">
      <c r="A373" s="2"/>
      <c r="B373" s="2"/>
      <c r="C373" s="2"/>
      <c r="D373" s="2"/>
      <c r="E373" s="2"/>
      <c r="F373" s="2"/>
      <c r="G373" s="2"/>
      <c r="H373" s="2"/>
      <c r="I373" s="2"/>
      <c r="J373" s="2"/>
      <c r="K373" s="2"/>
      <c r="L373" s="2"/>
      <c r="M373" s="12"/>
      <c r="N373" s="2"/>
      <c r="O373" s="2"/>
      <c r="P373" s="2"/>
      <c r="Q373" s="2"/>
      <c r="R373" s="2"/>
      <c r="S373" s="2"/>
      <c r="T373" s="2"/>
      <c r="U373" s="2"/>
      <c r="V373" s="2"/>
      <c r="W373" s="2"/>
      <c r="X373" s="2"/>
      <c r="Y373" s="2"/>
      <c r="Z373" s="2"/>
    </row>
    <row r="374" spans="1:26">
      <c r="A374" s="2"/>
      <c r="B374" s="2"/>
      <c r="C374" s="2"/>
      <c r="D374" s="2"/>
      <c r="E374" s="2"/>
      <c r="F374" s="2"/>
      <c r="G374" s="2"/>
      <c r="H374" s="2"/>
      <c r="I374" s="2"/>
      <c r="J374" s="2"/>
      <c r="K374" s="2"/>
      <c r="L374" s="2"/>
      <c r="M374" s="12"/>
      <c r="N374" s="2"/>
      <c r="O374" s="2"/>
      <c r="P374" s="2"/>
      <c r="Q374" s="2"/>
      <c r="R374" s="2"/>
      <c r="S374" s="2"/>
      <c r="T374" s="2"/>
      <c r="U374" s="2"/>
      <c r="V374" s="2"/>
      <c r="W374" s="2"/>
      <c r="X374" s="2"/>
      <c r="Y374" s="2"/>
      <c r="Z374" s="2"/>
    </row>
    <row r="375" spans="1:26">
      <c r="A375" s="2"/>
      <c r="B375" s="2"/>
      <c r="C375" s="2"/>
      <c r="D375" s="2"/>
      <c r="E375" s="2"/>
      <c r="F375" s="2"/>
      <c r="G375" s="2"/>
      <c r="H375" s="2"/>
      <c r="I375" s="2"/>
      <c r="J375" s="2"/>
      <c r="K375" s="2"/>
      <c r="L375" s="2"/>
      <c r="M375" s="12"/>
      <c r="N375" s="2"/>
      <c r="O375" s="2"/>
      <c r="P375" s="2"/>
      <c r="Q375" s="2"/>
      <c r="R375" s="2"/>
      <c r="S375" s="2"/>
      <c r="T375" s="2"/>
      <c r="U375" s="2"/>
      <c r="V375" s="2"/>
      <c r="W375" s="2"/>
      <c r="X375" s="2"/>
      <c r="Y375" s="2"/>
      <c r="Z375" s="2"/>
    </row>
    <row r="376" spans="1:26">
      <c r="A376" s="2"/>
      <c r="B376" s="2"/>
      <c r="C376" s="2"/>
      <c r="D376" s="2"/>
      <c r="E376" s="2"/>
      <c r="F376" s="2"/>
      <c r="G376" s="2"/>
      <c r="H376" s="2"/>
      <c r="I376" s="2"/>
      <c r="J376" s="2"/>
      <c r="K376" s="2"/>
      <c r="L376" s="2"/>
      <c r="M376" s="12"/>
      <c r="N376" s="2"/>
      <c r="O376" s="2"/>
      <c r="P376" s="2"/>
      <c r="Q376" s="2"/>
      <c r="R376" s="2"/>
      <c r="S376" s="2"/>
      <c r="T376" s="2"/>
      <c r="U376" s="2"/>
      <c r="V376" s="2"/>
      <c r="W376" s="2"/>
      <c r="X376" s="2"/>
      <c r="Y376" s="2"/>
      <c r="Z376" s="2"/>
    </row>
    <row r="377" spans="1:26">
      <c r="A377" s="2"/>
      <c r="B377" s="2"/>
      <c r="C377" s="2"/>
      <c r="D377" s="2"/>
      <c r="E377" s="2"/>
      <c r="F377" s="2"/>
      <c r="G377" s="2"/>
      <c r="H377" s="2"/>
      <c r="I377" s="2"/>
      <c r="J377" s="2"/>
      <c r="K377" s="2"/>
      <c r="L377" s="2"/>
      <c r="M377" s="12"/>
      <c r="N377" s="2"/>
      <c r="O377" s="2"/>
      <c r="P377" s="2"/>
      <c r="Q377" s="2"/>
      <c r="R377" s="2"/>
      <c r="S377" s="2"/>
      <c r="T377" s="2"/>
      <c r="U377" s="2"/>
      <c r="V377" s="2"/>
      <c r="W377" s="2"/>
      <c r="X377" s="2"/>
      <c r="Y377" s="2"/>
      <c r="Z377" s="2"/>
    </row>
    <row r="378" spans="1:26">
      <c r="A378" s="2"/>
      <c r="B378" s="2"/>
      <c r="C378" s="2"/>
      <c r="D378" s="2"/>
      <c r="E378" s="2"/>
      <c r="F378" s="2"/>
      <c r="G378" s="2"/>
      <c r="H378" s="2"/>
      <c r="I378" s="2"/>
      <c r="J378" s="2"/>
      <c r="K378" s="2"/>
      <c r="L378" s="2"/>
      <c r="M378" s="12"/>
      <c r="N378" s="2"/>
      <c r="O378" s="2"/>
      <c r="P378" s="2"/>
      <c r="Q378" s="2"/>
      <c r="R378" s="2"/>
      <c r="S378" s="2"/>
      <c r="T378" s="2"/>
      <c r="U378" s="2"/>
      <c r="V378" s="2"/>
      <c r="W378" s="2"/>
      <c r="X378" s="2"/>
      <c r="Y378" s="2"/>
      <c r="Z378" s="2"/>
    </row>
    <row r="379" spans="1:26">
      <c r="A379" s="2"/>
      <c r="B379" s="2"/>
      <c r="C379" s="2"/>
      <c r="D379" s="2"/>
      <c r="E379" s="2"/>
      <c r="F379" s="2"/>
      <c r="G379" s="2"/>
      <c r="H379" s="2"/>
      <c r="I379" s="2"/>
      <c r="J379" s="2"/>
      <c r="K379" s="2"/>
      <c r="L379" s="2"/>
      <c r="M379" s="1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1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1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1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1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1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1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1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1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1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1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1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1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1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1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1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1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1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1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1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1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1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1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1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1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1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1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1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1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1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1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1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1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1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1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1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1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1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1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1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1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1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1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1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1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1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1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1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1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1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1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1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1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1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1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1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1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1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1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1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1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1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1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1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1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1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1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1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1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1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1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1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1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1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1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1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1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1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1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1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1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1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1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1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1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1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1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1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1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1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1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1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1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1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1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1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1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1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1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1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1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1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1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1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1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1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1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1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1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1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1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1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1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1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1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1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1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1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1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1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1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1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1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1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1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1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1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1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1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1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1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1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1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1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1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1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1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1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1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1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1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1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1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1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1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1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1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1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1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1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1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1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1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1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1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1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1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1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1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1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1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1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1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1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1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1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1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1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1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1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1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1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1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1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1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1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1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1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1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1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1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1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1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1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1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1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1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1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1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1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1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1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1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1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1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1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1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1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1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1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1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1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1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1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1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1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1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1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1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1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1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1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1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1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1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1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1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1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1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1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1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1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1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1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1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1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1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1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1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1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1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1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1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1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1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1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1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1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1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1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1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1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1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1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1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1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1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1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1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1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1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1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1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1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1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1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1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1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1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1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1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1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1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1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1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1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1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1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1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1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1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1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1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1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1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1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1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1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1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1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1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1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1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1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1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1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1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1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1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1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1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1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1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1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1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1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1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1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1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1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1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1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1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1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1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1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1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1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1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1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1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1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1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1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1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1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1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1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1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1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1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1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1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1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1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1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1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1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1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1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1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1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1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1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1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1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1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1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1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1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1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1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1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1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1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1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1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1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1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1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1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1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1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1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1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1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1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1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1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1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1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1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1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1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1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1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1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1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1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1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1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1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1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1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1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1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1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1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1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1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1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1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1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1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1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1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1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1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1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1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1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1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1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1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1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1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1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1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1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1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1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1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1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1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1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1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1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1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1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1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1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1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1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1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1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1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1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1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1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1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1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1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1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1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1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1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1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1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1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1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1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1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1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1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1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1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1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1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1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1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1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1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1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1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1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1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1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12"/>
      <c r="N826" s="2"/>
      <c r="O826" s="2"/>
      <c r="P826" s="2"/>
      <c r="Q826" s="2"/>
      <c r="R826" s="2"/>
      <c r="S826" s="2"/>
      <c r="T826" s="2"/>
      <c r="U826" s="2"/>
      <c r="V826" s="2"/>
      <c r="W826" s="2"/>
      <c r="X826" s="2"/>
      <c r="Y826" s="2"/>
      <c r="Z826" s="2"/>
    </row>
    <row r="827" spans="1:26">
      <c r="A827" s="2"/>
      <c r="B827" s="2"/>
      <c r="C827" s="2"/>
      <c r="D827" s="2"/>
      <c r="E827" s="2"/>
      <c r="F827" s="2"/>
      <c r="G827" s="2"/>
      <c r="H827" s="2"/>
      <c r="I827" s="2"/>
      <c r="J827" s="2"/>
      <c r="K827" s="2"/>
      <c r="L827" s="2"/>
      <c r="M827" s="12"/>
      <c r="N827" s="2"/>
      <c r="O827" s="2"/>
      <c r="P827" s="2"/>
      <c r="Q827" s="2"/>
      <c r="R827" s="2"/>
      <c r="S827" s="2"/>
      <c r="T827" s="2"/>
      <c r="U827" s="2"/>
      <c r="V827" s="2"/>
      <c r="W827" s="2"/>
      <c r="X827" s="2"/>
      <c r="Y827" s="2"/>
      <c r="Z827" s="2"/>
    </row>
    <row r="828" spans="1:26">
      <c r="A828" s="2"/>
      <c r="B828" s="2"/>
      <c r="C828" s="2"/>
      <c r="D828" s="2"/>
      <c r="E828" s="2"/>
      <c r="F828" s="2"/>
      <c r="G828" s="2"/>
      <c r="H828" s="2"/>
      <c r="I828" s="2"/>
      <c r="J828" s="2"/>
      <c r="K828" s="2"/>
      <c r="L828" s="2"/>
      <c r="M828" s="12"/>
      <c r="N828" s="2"/>
      <c r="O828" s="2"/>
      <c r="P828" s="2"/>
      <c r="Q828" s="2"/>
      <c r="R828" s="2"/>
      <c r="S828" s="2"/>
      <c r="T828" s="2"/>
      <c r="U828" s="2"/>
      <c r="V828" s="2"/>
      <c r="W828" s="2"/>
      <c r="X828" s="2"/>
      <c r="Y828" s="2"/>
      <c r="Z828" s="2"/>
    </row>
    <row r="829" spans="1:26">
      <c r="A829" s="2"/>
      <c r="B829" s="2"/>
      <c r="C829" s="2"/>
      <c r="D829" s="2"/>
      <c r="E829" s="2"/>
      <c r="F829" s="2"/>
      <c r="G829" s="2"/>
      <c r="H829" s="2"/>
      <c r="I829" s="2"/>
      <c r="J829" s="2"/>
      <c r="K829" s="2"/>
      <c r="L829" s="2"/>
      <c r="M829" s="12"/>
      <c r="N829" s="2"/>
      <c r="O829" s="2"/>
      <c r="P829" s="2"/>
      <c r="Q829" s="2"/>
      <c r="R829" s="2"/>
      <c r="S829" s="2"/>
      <c r="T829" s="2"/>
      <c r="U829" s="2"/>
      <c r="V829" s="2"/>
      <c r="W829" s="2"/>
      <c r="X829" s="2"/>
      <c r="Y829" s="2"/>
      <c r="Z829" s="2"/>
    </row>
    <row r="830" spans="1:26">
      <c r="A830" s="2"/>
      <c r="B830" s="2"/>
      <c r="C830" s="2"/>
      <c r="D830" s="2"/>
      <c r="E830" s="2"/>
      <c r="F830" s="2"/>
      <c r="G830" s="2"/>
      <c r="H830" s="2"/>
      <c r="I830" s="2"/>
      <c r="J830" s="2"/>
      <c r="K830" s="2"/>
      <c r="L830" s="2"/>
      <c r="M830" s="12"/>
      <c r="N830" s="2"/>
      <c r="O830" s="2"/>
      <c r="P830" s="2"/>
      <c r="Q830" s="2"/>
      <c r="R830" s="2"/>
      <c r="S830" s="2"/>
      <c r="T830" s="2"/>
      <c r="U830" s="2"/>
      <c r="V830" s="2"/>
      <c r="W830" s="2"/>
      <c r="X830" s="2"/>
      <c r="Y830" s="2"/>
      <c r="Z830" s="2"/>
    </row>
    <row r="831" spans="1:26">
      <c r="A831" s="2"/>
      <c r="B831" s="2"/>
      <c r="C831" s="2"/>
      <c r="D831" s="2"/>
      <c r="E831" s="2"/>
      <c r="F831" s="2"/>
      <c r="G831" s="2"/>
      <c r="H831" s="2"/>
      <c r="I831" s="2"/>
      <c r="J831" s="2"/>
      <c r="K831" s="2"/>
      <c r="L831" s="2"/>
      <c r="M831" s="12"/>
      <c r="N831" s="2"/>
      <c r="O831" s="2"/>
      <c r="P831" s="2"/>
      <c r="Q831" s="2"/>
      <c r="R831" s="2"/>
      <c r="S831" s="2"/>
      <c r="T831" s="2"/>
      <c r="U831" s="2"/>
      <c r="V831" s="2"/>
      <c r="W831" s="2"/>
      <c r="X831" s="2"/>
      <c r="Y831" s="2"/>
      <c r="Z831" s="2"/>
    </row>
    <row r="832" spans="1:26">
      <c r="A832" s="2"/>
      <c r="B832" s="2"/>
      <c r="C832" s="2"/>
      <c r="D832" s="2"/>
      <c r="E832" s="2"/>
      <c r="F832" s="2"/>
      <c r="G832" s="2"/>
      <c r="H832" s="2"/>
      <c r="I832" s="2"/>
      <c r="J832" s="2"/>
      <c r="K832" s="2"/>
      <c r="L832" s="2"/>
      <c r="M832" s="12"/>
      <c r="N832" s="2"/>
      <c r="O832" s="2"/>
      <c r="P832" s="2"/>
      <c r="Q832" s="2"/>
      <c r="R832" s="2"/>
      <c r="S832" s="2"/>
      <c r="T832" s="2"/>
      <c r="U832" s="2"/>
      <c r="V832" s="2"/>
      <c r="W832" s="2"/>
      <c r="X832" s="2"/>
      <c r="Y832" s="2"/>
      <c r="Z832" s="2"/>
    </row>
    <row r="833" spans="1:26">
      <c r="A833" s="2"/>
      <c r="B833" s="2"/>
      <c r="C833" s="2"/>
      <c r="D833" s="2"/>
      <c r="E833" s="2"/>
      <c r="F833" s="2"/>
      <c r="G833" s="2"/>
      <c r="H833" s="2"/>
      <c r="I833" s="2"/>
      <c r="J833" s="2"/>
      <c r="K833" s="2"/>
      <c r="L833" s="2"/>
      <c r="M833" s="12"/>
      <c r="N833" s="2"/>
      <c r="O833" s="2"/>
      <c r="P833" s="2"/>
      <c r="Q833" s="2"/>
      <c r="R833" s="2"/>
      <c r="S833" s="2"/>
      <c r="T833" s="2"/>
      <c r="U833" s="2"/>
      <c r="V833" s="2"/>
      <c r="W833" s="2"/>
      <c r="X833" s="2"/>
      <c r="Y833" s="2"/>
      <c r="Z833" s="2"/>
    </row>
    <row r="834" spans="1:26">
      <c r="A834" s="2"/>
      <c r="B834" s="2"/>
      <c r="C834" s="2"/>
      <c r="D834" s="2"/>
      <c r="E834" s="2"/>
      <c r="F834" s="2"/>
      <c r="G834" s="2"/>
      <c r="H834" s="2"/>
      <c r="I834" s="2"/>
      <c r="J834" s="2"/>
      <c r="K834" s="2"/>
      <c r="L834" s="2"/>
      <c r="M834" s="12"/>
      <c r="N834" s="2"/>
      <c r="O834" s="2"/>
      <c r="P834" s="2"/>
      <c r="Q834" s="2"/>
      <c r="R834" s="2"/>
      <c r="S834" s="2"/>
      <c r="T834" s="2"/>
      <c r="U834" s="2"/>
      <c r="V834" s="2"/>
      <c r="W834" s="2"/>
      <c r="X834" s="2"/>
      <c r="Y834" s="2"/>
      <c r="Z834" s="2"/>
    </row>
    <row r="835" spans="1:26">
      <c r="A835" s="2"/>
      <c r="B835" s="2"/>
      <c r="C835" s="2"/>
      <c r="D835" s="2"/>
      <c r="E835" s="2"/>
      <c r="F835" s="2"/>
      <c r="G835" s="2"/>
      <c r="H835" s="2"/>
      <c r="I835" s="2"/>
      <c r="J835" s="2"/>
      <c r="K835" s="2"/>
      <c r="L835" s="2"/>
      <c r="M835" s="12"/>
      <c r="N835" s="2"/>
      <c r="O835" s="2"/>
      <c r="P835" s="2"/>
      <c r="Q835" s="2"/>
      <c r="R835" s="2"/>
      <c r="S835" s="2"/>
      <c r="T835" s="2"/>
      <c r="U835" s="2"/>
      <c r="V835" s="2"/>
      <c r="W835" s="2"/>
      <c r="X835" s="2"/>
      <c r="Y835" s="2"/>
      <c r="Z835" s="2"/>
    </row>
    <row r="836" spans="1:26">
      <c r="A836" s="2"/>
      <c r="B836" s="2"/>
      <c r="C836" s="2"/>
      <c r="D836" s="2"/>
      <c r="E836" s="2"/>
      <c r="F836" s="2"/>
      <c r="G836" s="2"/>
      <c r="H836" s="2"/>
      <c r="I836" s="2"/>
      <c r="J836" s="2"/>
      <c r="K836" s="2"/>
      <c r="L836" s="2"/>
      <c r="M836" s="12"/>
      <c r="N836" s="2"/>
      <c r="O836" s="2"/>
      <c r="P836" s="2"/>
      <c r="Q836" s="2"/>
      <c r="R836" s="2"/>
      <c r="S836" s="2"/>
      <c r="T836" s="2"/>
      <c r="U836" s="2"/>
      <c r="V836" s="2"/>
      <c r="W836" s="2"/>
      <c r="X836" s="2"/>
      <c r="Y836" s="2"/>
      <c r="Z836" s="2"/>
    </row>
    <row r="837" spans="1:26">
      <c r="A837" s="2"/>
      <c r="B837" s="2"/>
      <c r="C837" s="2"/>
      <c r="D837" s="2"/>
      <c r="E837" s="2"/>
      <c r="F837" s="2"/>
      <c r="G837" s="2"/>
      <c r="H837" s="2"/>
      <c r="I837" s="2"/>
      <c r="J837" s="2"/>
      <c r="K837" s="2"/>
      <c r="L837" s="2"/>
      <c r="M837" s="12"/>
      <c r="N837" s="2"/>
      <c r="O837" s="2"/>
      <c r="P837" s="2"/>
      <c r="Q837" s="2"/>
      <c r="R837" s="2"/>
      <c r="S837" s="2"/>
      <c r="T837" s="2"/>
      <c r="U837" s="2"/>
      <c r="V837" s="2"/>
      <c r="W837" s="2"/>
      <c r="X837" s="2"/>
      <c r="Y837" s="2"/>
      <c r="Z837" s="2"/>
    </row>
    <row r="838" spans="1:26">
      <c r="A838" s="2"/>
      <c r="B838" s="2"/>
      <c r="C838" s="2"/>
      <c r="D838" s="2"/>
      <c r="E838" s="2"/>
      <c r="F838" s="2"/>
      <c r="G838" s="2"/>
      <c r="H838" s="2"/>
      <c r="I838" s="2"/>
      <c r="J838" s="2"/>
      <c r="K838" s="2"/>
      <c r="L838" s="2"/>
      <c r="M838" s="12"/>
      <c r="N838" s="2"/>
      <c r="O838" s="2"/>
      <c r="P838" s="2"/>
      <c r="Q838" s="2"/>
      <c r="R838" s="2"/>
      <c r="S838" s="2"/>
      <c r="T838" s="2"/>
      <c r="U838" s="2"/>
      <c r="V838" s="2"/>
      <c r="W838" s="2"/>
      <c r="X838" s="2"/>
      <c r="Y838" s="2"/>
      <c r="Z838" s="2"/>
    </row>
    <row r="839" spans="1:26">
      <c r="A839" s="2"/>
      <c r="B839" s="2"/>
      <c r="C839" s="2"/>
      <c r="D839" s="2"/>
      <c r="E839" s="2"/>
      <c r="F839" s="2"/>
      <c r="G839" s="2"/>
      <c r="H839" s="2"/>
      <c r="I839" s="2"/>
      <c r="J839" s="2"/>
      <c r="K839" s="2"/>
      <c r="L839" s="2"/>
      <c r="M839" s="12"/>
      <c r="N839" s="2"/>
      <c r="O839" s="2"/>
      <c r="P839" s="2"/>
      <c r="Q839" s="2"/>
      <c r="R839" s="2"/>
      <c r="S839" s="2"/>
      <c r="T839" s="2"/>
      <c r="U839" s="2"/>
      <c r="V839" s="2"/>
      <c r="W839" s="2"/>
      <c r="X839" s="2"/>
      <c r="Y839" s="2"/>
      <c r="Z839" s="2"/>
    </row>
    <row r="840" spans="1:26">
      <c r="A840" s="2"/>
      <c r="B840" s="2"/>
      <c r="C840" s="2"/>
      <c r="D840" s="2"/>
      <c r="E840" s="2"/>
      <c r="F840" s="2"/>
      <c r="G840" s="2"/>
      <c r="H840" s="2"/>
      <c r="I840" s="2"/>
      <c r="J840" s="2"/>
      <c r="K840" s="2"/>
      <c r="L840" s="2"/>
      <c r="M840" s="12"/>
      <c r="N840" s="2"/>
      <c r="O840" s="2"/>
      <c r="P840" s="2"/>
      <c r="Q840" s="2"/>
      <c r="R840" s="2"/>
      <c r="S840" s="2"/>
      <c r="T840" s="2"/>
      <c r="U840" s="2"/>
      <c r="V840" s="2"/>
      <c r="W840" s="2"/>
      <c r="X840" s="2"/>
      <c r="Y840" s="2"/>
      <c r="Z840" s="2"/>
    </row>
    <row r="841" spans="1:26">
      <c r="A841" s="2"/>
      <c r="B841" s="2"/>
      <c r="C841" s="2"/>
      <c r="D841" s="2"/>
      <c r="E841" s="2"/>
      <c r="F841" s="2"/>
      <c r="G841" s="2"/>
      <c r="H841" s="2"/>
      <c r="I841" s="2"/>
      <c r="J841" s="2"/>
      <c r="K841" s="2"/>
      <c r="L841" s="2"/>
      <c r="M841" s="12"/>
      <c r="N841" s="2"/>
      <c r="O841" s="2"/>
      <c r="P841" s="2"/>
      <c r="Q841" s="2"/>
      <c r="R841" s="2"/>
      <c r="S841" s="2"/>
      <c r="T841" s="2"/>
      <c r="U841" s="2"/>
      <c r="V841" s="2"/>
      <c r="W841" s="2"/>
      <c r="X841" s="2"/>
      <c r="Y841" s="2"/>
      <c r="Z841" s="2"/>
    </row>
    <row r="842" spans="1:26">
      <c r="A842" s="2"/>
      <c r="B842" s="2"/>
      <c r="C842" s="2"/>
      <c r="D842" s="2"/>
      <c r="E842" s="2"/>
      <c r="F842" s="2"/>
      <c r="G842" s="2"/>
      <c r="H842" s="2"/>
      <c r="I842" s="2"/>
      <c r="J842" s="2"/>
      <c r="K842" s="2"/>
      <c r="L842" s="2"/>
      <c r="M842" s="12"/>
      <c r="N842" s="2"/>
      <c r="O842" s="2"/>
      <c r="P842" s="2"/>
      <c r="Q842" s="2"/>
      <c r="R842" s="2"/>
      <c r="S842" s="2"/>
      <c r="T842" s="2"/>
      <c r="U842" s="2"/>
      <c r="V842" s="2"/>
      <c r="W842" s="2"/>
      <c r="X842" s="2"/>
      <c r="Y842" s="2"/>
      <c r="Z842" s="2"/>
    </row>
    <row r="843" spans="1:26">
      <c r="A843" s="2"/>
      <c r="B843" s="2"/>
      <c r="C843" s="2"/>
      <c r="D843" s="2"/>
      <c r="E843" s="2"/>
      <c r="F843" s="2"/>
      <c r="G843" s="2"/>
      <c r="H843" s="2"/>
      <c r="I843" s="2"/>
      <c r="J843" s="2"/>
      <c r="K843" s="2"/>
      <c r="L843" s="2"/>
      <c r="M843" s="12"/>
      <c r="N843" s="2"/>
      <c r="O843" s="2"/>
      <c r="P843" s="2"/>
      <c r="Q843" s="2"/>
      <c r="R843" s="2"/>
      <c r="S843" s="2"/>
      <c r="T843" s="2"/>
      <c r="U843" s="2"/>
      <c r="V843" s="2"/>
      <c r="W843" s="2"/>
      <c r="X843" s="2"/>
      <c r="Y843" s="2"/>
      <c r="Z843" s="2"/>
    </row>
    <row r="844" spans="1:26">
      <c r="A844" s="2"/>
      <c r="B844" s="2"/>
      <c r="C844" s="2"/>
      <c r="D844" s="2"/>
      <c r="E844" s="2"/>
      <c r="F844" s="2"/>
      <c r="G844" s="2"/>
      <c r="H844" s="2"/>
      <c r="I844" s="2"/>
      <c r="J844" s="2"/>
      <c r="K844" s="2"/>
      <c r="L844" s="2"/>
      <c r="M844" s="12"/>
      <c r="N844" s="2"/>
      <c r="O844" s="2"/>
      <c r="P844" s="2"/>
      <c r="Q844" s="2"/>
      <c r="R844" s="2"/>
      <c r="S844" s="2"/>
      <c r="T844" s="2"/>
      <c r="U844" s="2"/>
      <c r="V844" s="2"/>
      <c r="W844" s="2"/>
      <c r="X844" s="2"/>
      <c r="Y844" s="2"/>
      <c r="Z844" s="2"/>
    </row>
    <row r="845" spans="1:26">
      <c r="A845" s="2"/>
      <c r="B845" s="2"/>
      <c r="C845" s="2"/>
      <c r="D845" s="2"/>
      <c r="E845" s="2"/>
      <c r="F845" s="2"/>
      <c r="G845" s="2"/>
      <c r="H845" s="2"/>
      <c r="I845" s="2"/>
      <c r="J845" s="2"/>
      <c r="K845" s="2"/>
      <c r="L845" s="2"/>
      <c r="M845" s="12"/>
      <c r="N845" s="2"/>
      <c r="O845" s="2"/>
      <c r="P845" s="2"/>
      <c r="Q845" s="2"/>
      <c r="R845" s="2"/>
      <c r="S845" s="2"/>
      <c r="T845" s="2"/>
      <c r="U845" s="2"/>
      <c r="V845" s="2"/>
      <c r="W845" s="2"/>
      <c r="X845" s="2"/>
      <c r="Y845" s="2"/>
      <c r="Z845" s="2"/>
    </row>
    <row r="846" spans="1:26">
      <c r="A846" s="2"/>
      <c r="B846" s="2"/>
      <c r="C846" s="2"/>
      <c r="D846" s="2"/>
      <c r="E846" s="2"/>
      <c r="F846" s="2"/>
      <c r="G846" s="2"/>
      <c r="H846" s="2"/>
      <c r="I846" s="2"/>
      <c r="J846" s="2"/>
      <c r="K846" s="2"/>
      <c r="L846" s="2"/>
      <c r="M846" s="12"/>
      <c r="N846" s="2"/>
      <c r="O846" s="2"/>
      <c r="P846" s="2"/>
      <c r="Q846" s="2"/>
      <c r="R846" s="2"/>
      <c r="S846" s="2"/>
      <c r="T846" s="2"/>
      <c r="U846" s="2"/>
      <c r="V846" s="2"/>
      <c r="W846" s="2"/>
      <c r="X846" s="2"/>
      <c r="Y846" s="2"/>
      <c r="Z846" s="2"/>
    </row>
    <row r="847" spans="1:26">
      <c r="A847" s="2"/>
      <c r="B847" s="2"/>
      <c r="C847" s="2"/>
      <c r="D847" s="2"/>
      <c r="E847" s="2"/>
      <c r="F847" s="2"/>
      <c r="G847" s="2"/>
      <c r="H847" s="2"/>
      <c r="I847" s="2"/>
      <c r="J847" s="2"/>
      <c r="K847" s="2"/>
      <c r="L847" s="2"/>
      <c r="M847" s="12"/>
      <c r="N847" s="2"/>
      <c r="O847" s="2"/>
      <c r="P847" s="2"/>
      <c r="Q847" s="2"/>
      <c r="R847" s="2"/>
      <c r="S847" s="2"/>
      <c r="T847" s="2"/>
      <c r="U847" s="2"/>
      <c r="V847" s="2"/>
      <c r="W847" s="2"/>
      <c r="X847" s="2"/>
      <c r="Y847" s="2"/>
      <c r="Z847" s="2"/>
    </row>
    <row r="848" spans="1:26">
      <c r="A848" s="2"/>
      <c r="B848" s="2"/>
      <c r="C848" s="2"/>
      <c r="D848" s="2"/>
      <c r="E848" s="2"/>
      <c r="F848" s="2"/>
      <c r="G848" s="2"/>
      <c r="H848" s="2"/>
      <c r="I848" s="2"/>
      <c r="J848" s="2"/>
      <c r="K848" s="2"/>
      <c r="L848" s="2"/>
      <c r="M848" s="12"/>
      <c r="N848" s="2"/>
      <c r="O848" s="2"/>
      <c r="P848" s="2"/>
      <c r="Q848" s="2"/>
      <c r="R848" s="2"/>
      <c r="S848" s="2"/>
      <c r="T848" s="2"/>
      <c r="U848" s="2"/>
      <c r="V848" s="2"/>
      <c r="W848" s="2"/>
      <c r="X848" s="2"/>
      <c r="Y848" s="2"/>
      <c r="Z848" s="2"/>
    </row>
    <row r="849" spans="1:26">
      <c r="A849" s="2"/>
      <c r="B849" s="2"/>
      <c r="C849" s="2"/>
      <c r="D849" s="2"/>
      <c r="E849" s="2"/>
      <c r="F849" s="2"/>
      <c r="G849" s="2"/>
      <c r="H849" s="2"/>
      <c r="I849" s="2"/>
      <c r="J849" s="2"/>
      <c r="K849" s="2"/>
      <c r="L849" s="2"/>
      <c r="M849" s="12"/>
      <c r="N849" s="2"/>
      <c r="O849" s="2"/>
      <c r="P849" s="2"/>
      <c r="Q849" s="2"/>
      <c r="R849" s="2"/>
      <c r="S849" s="2"/>
      <c r="T849" s="2"/>
      <c r="U849" s="2"/>
      <c r="V849" s="2"/>
      <c r="W849" s="2"/>
      <c r="X849" s="2"/>
      <c r="Y849" s="2"/>
      <c r="Z849" s="2"/>
    </row>
    <row r="850" spans="1:26">
      <c r="A850" s="2"/>
      <c r="B850" s="2"/>
      <c r="C850" s="2"/>
      <c r="D850" s="2"/>
      <c r="E850" s="2"/>
      <c r="F850" s="2"/>
      <c r="G850" s="2"/>
      <c r="H850" s="2"/>
      <c r="I850" s="2"/>
      <c r="J850" s="2"/>
      <c r="K850" s="2"/>
      <c r="L850" s="2"/>
      <c r="M850" s="12"/>
      <c r="N850" s="2"/>
      <c r="O850" s="2"/>
      <c r="P850" s="2"/>
      <c r="Q850" s="2"/>
      <c r="R850" s="2"/>
      <c r="S850" s="2"/>
      <c r="T850" s="2"/>
      <c r="U850" s="2"/>
      <c r="V850" s="2"/>
      <c r="W850" s="2"/>
      <c r="X850" s="2"/>
      <c r="Y850" s="2"/>
      <c r="Z850" s="2"/>
    </row>
    <row r="851" spans="1:26">
      <c r="A851" s="2"/>
      <c r="B851" s="2"/>
      <c r="C851" s="2"/>
      <c r="D851" s="2"/>
      <c r="E851" s="2"/>
      <c r="F851" s="2"/>
      <c r="G851" s="2"/>
      <c r="H851" s="2"/>
      <c r="I851" s="2"/>
      <c r="J851" s="2"/>
      <c r="K851" s="2"/>
      <c r="L851" s="2"/>
      <c r="M851" s="12"/>
      <c r="N851" s="2"/>
      <c r="O851" s="2"/>
      <c r="P851" s="2"/>
      <c r="Q851" s="2"/>
      <c r="R851" s="2"/>
      <c r="S851" s="2"/>
      <c r="T851" s="2"/>
      <c r="U851" s="2"/>
      <c r="V851" s="2"/>
      <c r="W851" s="2"/>
      <c r="X851" s="2"/>
      <c r="Y851" s="2"/>
      <c r="Z851" s="2"/>
    </row>
    <row r="852" spans="1:26">
      <c r="A852" s="2"/>
      <c r="B852" s="2"/>
      <c r="C852" s="2"/>
      <c r="D852" s="2"/>
      <c r="E852" s="2"/>
      <c r="F852" s="2"/>
      <c r="G852" s="2"/>
      <c r="H852" s="2"/>
      <c r="I852" s="2"/>
      <c r="J852" s="2"/>
      <c r="K852" s="2"/>
      <c r="L852" s="2"/>
      <c r="M852" s="12"/>
      <c r="N852" s="2"/>
      <c r="O852" s="2"/>
      <c r="P852" s="2"/>
      <c r="Q852" s="2"/>
      <c r="R852" s="2"/>
      <c r="S852" s="2"/>
      <c r="T852" s="2"/>
      <c r="U852" s="2"/>
      <c r="V852" s="2"/>
      <c r="W852" s="2"/>
      <c r="X852" s="2"/>
      <c r="Y852" s="2"/>
      <c r="Z852" s="2"/>
    </row>
    <row r="853" spans="1:26">
      <c r="A853" s="2"/>
      <c r="B853" s="2"/>
      <c r="C853" s="2"/>
      <c r="D853" s="2"/>
      <c r="E853" s="2"/>
      <c r="F853" s="2"/>
      <c r="G853" s="2"/>
      <c r="H853" s="2"/>
      <c r="I853" s="2"/>
      <c r="J853" s="2"/>
      <c r="K853" s="2"/>
      <c r="L853" s="2"/>
      <c r="M853" s="12"/>
      <c r="N853" s="2"/>
      <c r="O853" s="2"/>
      <c r="P853" s="2"/>
      <c r="Q853" s="2"/>
      <c r="R853" s="2"/>
      <c r="S853" s="2"/>
      <c r="T853" s="2"/>
      <c r="U853" s="2"/>
      <c r="V853" s="2"/>
      <c r="W853" s="2"/>
      <c r="X853" s="2"/>
      <c r="Y853" s="2"/>
      <c r="Z853" s="2"/>
    </row>
    <row r="854" spans="1:26">
      <c r="A854" s="2"/>
      <c r="B854" s="2"/>
      <c r="C854" s="2"/>
      <c r="D854" s="2"/>
      <c r="E854" s="2"/>
      <c r="F854" s="2"/>
      <c r="G854" s="2"/>
      <c r="H854" s="2"/>
      <c r="I854" s="2"/>
      <c r="J854" s="2"/>
      <c r="K854" s="2"/>
      <c r="L854" s="2"/>
      <c r="M854" s="12"/>
      <c r="N854" s="2"/>
      <c r="O854" s="2"/>
      <c r="P854" s="2"/>
      <c r="Q854" s="2"/>
      <c r="R854" s="2"/>
      <c r="S854" s="2"/>
      <c r="T854" s="2"/>
      <c r="U854" s="2"/>
      <c r="V854" s="2"/>
      <c r="W854" s="2"/>
      <c r="X854" s="2"/>
      <c r="Y854" s="2"/>
      <c r="Z854" s="2"/>
    </row>
    <row r="855" spans="1:26">
      <c r="A855" s="2"/>
      <c r="B855" s="2"/>
      <c r="C855" s="2"/>
      <c r="D855" s="2"/>
      <c r="E855" s="2"/>
      <c r="F855" s="2"/>
      <c r="G855" s="2"/>
      <c r="H855" s="2"/>
      <c r="I855" s="2"/>
      <c r="J855" s="2"/>
      <c r="K855" s="2"/>
      <c r="L855" s="2"/>
      <c r="M855" s="12"/>
      <c r="N855" s="2"/>
      <c r="O855" s="2"/>
      <c r="P855" s="2"/>
      <c r="Q855" s="2"/>
      <c r="R855" s="2"/>
      <c r="S855" s="2"/>
      <c r="T855" s="2"/>
      <c r="U855" s="2"/>
      <c r="V855" s="2"/>
      <c r="W855" s="2"/>
      <c r="X855" s="2"/>
      <c r="Y855" s="2"/>
      <c r="Z855" s="2"/>
    </row>
    <row r="856" spans="1:26">
      <c r="A856" s="2"/>
      <c r="B856" s="2"/>
      <c r="C856" s="2"/>
      <c r="D856" s="2"/>
      <c r="E856" s="2"/>
      <c r="F856" s="2"/>
      <c r="G856" s="2"/>
      <c r="H856" s="2"/>
      <c r="I856" s="2"/>
      <c r="J856" s="2"/>
      <c r="K856" s="2"/>
      <c r="L856" s="2"/>
      <c r="M856" s="12"/>
      <c r="N856" s="2"/>
      <c r="O856" s="2"/>
      <c r="P856" s="2"/>
      <c r="Q856" s="2"/>
      <c r="R856" s="2"/>
      <c r="S856" s="2"/>
      <c r="T856" s="2"/>
      <c r="U856" s="2"/>
      <c r="V856" s="2"/>
      <c r="W856" s="2"/>
      <c r="X856" s="2"/>
      <c r="Y856" s="2"/>
      <c r="Z856" s="2"/>
    </row>
    <row r="857" spans="1:26">
      <c r="A857" s="2"/>
      <c r="B857" s="2"/>
      <c r="C857" s="2"/>
      <c r="D857" s="2"/>
      <c r="E857" s="2"/>
      <c r="F857" s="2"/>
      <c r="G857" s="2"/>
      <c r="H857" s="2"/>
      <c r="I857" s="2"/>
      <c r="J857" s="2"/>
      <c r="K857" s="2"/>
      <c r="L857" s="2"/>
      <c r="M857" s="12"/>
      <c r="N857" s="2"/>
      <c r="O857" s="2"/>
      <c r="P857" s="2"/>
      <c r="Q857" s="2"/>
      <c r="R857" s="2"/>
      <c r="S857" s="2"/>
      <c r="T857" s="2"/>
      <c r="U857" s="2"/>
      <c r="V857" s="2"/>
      <c r="W857" s="2"/>
      <c r="X857" s="2"/>
      <c r="Y857" s="2"/>
      <c r="Z857" s="2"/>
    </row>
    <row r="858" spans="1:26">
      <c r="A858" s="2"/>
      <c r="B858" s="2"/>
      <c r="C858" s="2"/>
      <c r="D858" s="2"/>
      <c r="E858" s="2"/>
      <c r="F858" s="2"/>
      <c r="G858" s="2"/>
      <c r="H858" s="2"/>
      <c r="I858" s="2"/>
      <c r="J858" s="2"/>
      <c r="K858" s="2"/>
      <c r="L858" s="2"/>
      <c r="M858" s="12"/>
      <c r="N858" s="2"/>
      <c r="O858" s="2"/>
      <c r="P858" s="2"/>
      <c r="Q858" s="2"/>
      <c r="R858" s="2"/>
      <c r="S858" s="2"/>
      <c r="T858" s="2"/>
      <c r="U858" s="2"/>
      <c r="V858" s="2"/>
      <c r="W858" s="2"/>
      <c r="X858" s="2"/>
      <c r="Y858" s="2"/>
      <c r="Z858" s="2"/>
    </row>
    <row r="859" spans="1:26">
      <c r="A859" s="2"/>
      <c r="B859" s="2"/>
      <c r="C859" s="2"/>
      <c r="D859" s="2"/>
      <c r="E859" s="2"/>
      <c r="F859" s="2"/>
      <c r="G859" s="2"/>
      <c r="H859" s="2"/>
      <c r="I859" s="2"/>
      <c r="J859" s="2"/>
      <c r="K859" s="2"/>
      <c r="L859" s="2"/>
      <c r="M859" s="12"/>
      <c r="N859" s="2"/>
      <c r="O859" s="2"/>
      <c r="P859" s="2"/>
      <c r="Q859" s="2"/>
      <c r="R859" s="2"/>
      <c r="S859" s="2"/>
      <c r="T859" s="2"/>
      <c r="U859" s="2"/>
      <c r="V859" s="2"/>
      <c r="W859" s="2"/>
      <c r="X859" s="2"/>
      <c r="Y859" s="2"/>
      <c r="Z859" s="2"/>
    </row>
    <row r="860" spans="1:26">
      <c r="A860" s="2"/>
      <c r="B860" s="2"/>
      <c r="C860" s="2"/>
      <c r="D860" s="2"/>
      <c r="E860" s="2"/>
      <c r="F860" s="2"/>
      <c r="G860" s="2"/>
      <c r="H860" s="2"/>
      <c r="I860" s="2"/>
      <c r="J860" s="2"/>
      <c r="K860" s="2"/>
      <c r="L860" s="2"/>
      <c r="M860" s="12"/>
      <c r="N860" s="2"/>
      <c r="O860" s="2"/>
      <c r="P860" s="2"/>
      <c r="Q860" s="2"/>
      <c r="R860" s="2"/>
      <c r="S860" s="2"/>
      <c r="T860" s="2"/>
      <c r="U860" s="2"/>
      <c r="V860" s="2"/>
      <c r="W860" s="2"/>
      <c r="X860" s="2"/>
      <c r="Y860" s="2"/>
      <c r="Z860" s="2"/>
    </row>
    <row r="861" spans="1:26">
      <c r="A861" s="2"/>
      <c r="B861" s="2"/>
      <c r="C861" s="2"/>
      <c r="D861" s="2"/>
      <c r="E861" s="2"/>
      <c r="F861" s="2"/>
      <c r="G861" s="2"/>
      <c r="H861" s="2"/>
      <c r="I861" s="2"/>
      <c r="J861" s="2"/>
      <c r="K861" s="2"/>
      <c r="L861" s="2"/>
      <c r="M861" s="12"/>
      <c r="N861" s="2"/>
      <c r="O861" s="2"/>
      <c r="P861" s="2"/>
      <c r="Q861" s="2"/>
      <c r="R861" s="2"/>
      <c r="S861" s="2"/>
      <c r="T861" s="2"/>
      <c r="U861" s="2"/>
      <c r="V861" s="2"/>
      <c r="W861" s="2"/>
      <c r="X861" s="2"/>
      <c r="Y861" s="2"/>
      <c r="Z861" s="2"/>
    </row>
    <row r="862" spans="1:26">
      <c r="A862" s="2"/>
      <c r="B862" s="2"/>
      <c r="C862" s="2"/>
      <c r="D862" s="2"/>
      <c r="E862" s="2"/>
      <c r="F862" s="2"/>
      <c r="G862" s="2"/>
      <c r="H862" s="2"/>
      <c r="I862" s="2"/>
      <c r="J862" s="2"/>
      <c r="K862" s="2"/>
      <c r="L862" s="2"/>
      <c r="M862" s="12"/>
      <c r="N862" s="2"/>
      <c r="O862" s="2"/>
      <c r="P862" s="2"/>
      <c r="Q862" s="2"/>
      <c r="R862" s="2"/>
      <c r="S862" s="2"/>
      <c r="T862" s="2"/>
      <c r="U862" s="2"/>
      <c r="V862" s="2"/>
      <c r="W862" s="2"/>
      <c r="X862" s="2"/>
      <c r="Y862" s="2"/>
      <c r="Z862" s="2"/>
    </row>
    <row r="863" spans="1:26">
      <c r="A863" s="2"/>
      <c r="B863" s="2"/>
      <c r="C863" s="2"/>
      <c r="D863" s="2"/>
      <c r="E863" s="2"/>
      <c r="F863" s="2"/>
      <c r="G863" s="2"/>
      <c r="H863" s="2"/>
      <c r="I863" s="2"/>
      <c r="J863" s="2"/>
      <c r="K863" s="2"/>
      <c r="L863" s="2"/>
      <c r="M863" s="12"/>
      <c r="N863" s="2"/>
      <c r="O863" s="2"/>
      <c r="P863" s="2"/>
      <c r="Q863" s="2"/>
      <c r="R863" s="2"/>
      <c r="S863" s="2"/>
      <c r="T863" s="2"/>
      <c r="U863" s="2"/>
      <c r="V863" s="2"/>
      <c r="W863" s="2"/>
      <c r="X863" s="2"/>
      <c r="Y863" s="2"/>
      <c r="Z863" s="2"/>
    </row>
    <row r="864" spans="1:26">
      <c r="A864" s="2"/>
      <c r="B864" s="2"/>
      <c r="C864" s="2"/>
      <c r="D864" s="2"/>
      <c r="E864" s="2"/>
      <c r="F864" s="2"/>
      <c r="G864" s="2"/>
      <c r="H864" s="2"/>
      <c r="I864" s="2"/>
      <c r="J864" s="2"/>
      <c r="K864" s="2"/>
      <c r="L864" s="2"/>
      <c r="M864" s="12"/>
      <c r="N864" s="2"/>
      <c r="O864" s="2"/>
      <c r="P864" s="2"/>
      <c r="Q864" s="2"/>
      <c r="R864" s="2"/>
      <c r="S864" s="2"/>
      <c r="T864" s="2"/>
      <c r="U864" s="2"/>
      <c r="V864" s="2"/>
      <c r="W864" s="2"/>
      <c r="X864" s="2"/>
      <c r="Y864" s="2"/>
      <c r="Z864" s="2"/>
    </row>
    <row r="865" spans="1:26">
      <c r="A865" s="2"/>
      <c r="B865" s="2"/>
      <c r="C865" s="2"/>
      <c r="D865" s="2"/>
      <c r="E865" s="2"/>
      <c r="F865" s="2"/>
      <c r="G865" s="2"/>
      <c r="H865" s="2"/>
      <c r="I865" s="2"/>
      <c r="J865" s="2"/>
      <c r="K865" s="2"/>
      <c r="L865" s="2"/>
      <c r="M865" s="12"/>
      <c r="N865" s="2"/>
      <c r="O865" s="2"/>
      <c r="P865" s="2"/>
      <c r="Q865" s="2"/>
      <c r="R865" s="2"/>
      <c r="S865" s="2"/>
      <c r="T865" s="2"/>
      <c r="U865" s="2"/>
      <c r="V865" s="2"/>
      <c r="W865" s="2"/>
      <c r="X865" s="2"/>
      <c r="Y865" s="2"/>
      <c r="Z865" s="2"/>
    </row>
    <row r="866" spans="1:26">
      <c r="A866" s="2"/>
      <c r="B866" s="2"/>
      <c r="C866" s="2"/>
      <c r="D866" s="2"/>
      <c r="E866" s="2"/>
      <c r="F866" s="2"/>
      <c r="G866" s="2"/>
      <c r="H866" s="2"/>
      <c r="I866" s="2"/>
      <c r="J866" s="2"/>
      <c r="K866" s="2"/>
      <c r="L866" s="2"/>
      <c r="M866" s="12"/>
      <c r="N866" s="2"/>
      <c r="O866" s="2"/>
      <c r="P866" s="2"/>
      <c r="Q866" s="2"/>
      <c r="R866" s="2"/>
      <c r="S866" s="2"/>
      <c r="T866" s="2"/>
      <c r="U866" s="2"/>
      <c r="V866" s="2"/>
      <c r="W866" s="2"/>
      <c r="X866" s="2"/>
      <c r="Y866" s="2"/>
      <c r="Z866" s="2"/>
    </row>
    <row r="867" spans="1:26">
      <c r="A867" s="2"/>
      <c r="B867" s="2"/>
      <c r="C867" s="2"/>
      <c r="D867" s="2"/>
      <c r="E867" s="2"/>
      <c r="F867" s="2"/>
      <c r="G867" s="2"/>
      <c r="H867" s="2"/>
      <c r="I867" s="2"/>
      <c r="J867" s="2"/>
      <c r="K867" s="2"/>
      <c r="L867" s="2"/>
      <c r="M867" s="12"/>
      <c r="N867" s="2"/>
      <c r="O867" s="2"/>
      <c r="P867" s="2"/>
      <c r="Q867" s="2"/>
      <c r="R867" s="2"/>
      <c r="S867" s="2"/>
      <c r="T867" s="2"/>
      <c r="U867" s="2"/>
      <c r="V867" s="2"/>
      <c r="W867" s="2"/>
      <c r="X867" s="2"/>
      <c r="Y867" s="2"/>
      <c r="Z867" s="2"/>
    </row>
    <row r="868" spans="1:26">
      <c r="A868" s="2"/>
      <c r="B868" s="2"/>
      <c r="C868" s="2"/>
      <c r="D868" s="2"/>
      <c r="E868" s="2"/>
      <c r="F868" s="2"/>
      <c r="G868" s="2"/>
      <c r="H868" s="2"/>
      <c r="I868" s="2"/>
      <c r="J868" s="2"/>
      <c r="K868" s="2"/>
      <c r="L868" s="2"/>
      <c r="M868" s="12"/>
      <c r="N868" s="2"/>
      <c r="O868" s="2"/>
      <c r="P868" s="2"/>
      <c r="Q868" s="2"/>
      <c r="R868" s="2"/>
      <c r="S868" s="2"/>
      <c r="T868" s="2"/>
      <c r="U868" s="2"/>
      <c r="V868" s="2"/>
      <c r="W868" s="2"/>
      <c r="X868" s="2"/>
      <c r="Y868" s="2"/>
      <c r="Z868" s="2"/>
    </row>
    <row r="869" spans="1:26">
      <c r="A869" s="2"/>
      <c r="B869" s="2"/>
      <c r="C869" s="2"/>
      <c r="D869" s="2"/>
      <c r="E869" s="2"/>
      <c r="F869" s="2"/>
      <c r="G869" s="2"/>
      <c r="H869" s="2"/>
      <c r="I869" s="2"/>
      <c r="J869" s="2"/>
      <c r="K869" s="2"/>
      <c r="L869" s="2"/>
      <c r="M869" s="12"/>
      <c r="N869" s="2"/>
      <c r="O869" s="2"/>
      <c r="P869" s="2"/>
      <c r="Q869" s="2"/>
      <c r="R869" s="2"/>
      <c r="S869" s="2"/>
      <c r="T869" s="2"/>
      <c r="U869" s="2"/>
      <c r="V869" s="2"/>
      <c r="W869" s="2"/>
      <c r="X869" s="2"/>
      <c r="Y869" s="2"/>
      <c r="Z869" s="2"/>
    </row>
    <row r="870" spans="1:26">
      <c r="A870" s="2"/>
      <c r="B870" s="2"/>
      <c r="C870" s="2"/>
      <c r="D870" s="2"/>
      <c r="E870" s="2"/>
      <c r="F870" s="2"/>
      <c r="G870" s="2"/>
      <c r="H870" s="2"/>
      <c r="I870" s="2"/>
      <c r="J870" s="2"/>
      <c r="K870" s="2"/>
      <c r="L870" s="2"/>
      <c r="M870" s="12"/>
      <c r="N870" s="2"/>
      <c r="O870" s="2"/>
      <c r="P870" s="2"/>
      <c r="Q870" s="2"/>
      <c r="R870" s="2"/>
      <c r="S870" s="2"/>
      <c r="T870" s="2"/>
      <c r="U870" s="2"/>
      <c r="V870" s="2"/>
      <c r="W870" s="2"/>
      <c r="X870" s="2"/>
      <c r="Y870" s="2"/>
      <c r="Z870" s="2"/>
    </row>
    <row r="871" spans="1:26">
      <c r="A871" s="2"/>
      <c r="B871" s="2"/>
      <c r="C871" s="2"/>
      <c r="D871" s="2"/>
      <c r="E871" s="2"/>
      <c r="F871" s="2"/>
      <c r="G871" s="2"/>
      <c r="H871" s="2"/>
      <c r="I871" s="2"/>
      <c r="J871" s="2"/>
      <c r="K871" s="2"/>
      <c r="L871" s="2"/>
      <c r="M871" s="12"/>
      <c r="N871" s="2"/>
      <c r="O871" s="2"/>
      <c r="P871" s="2"/>
      <c r="Q871" s="2"/>
      <c r="R871" s="2"/>
      <c r="S871" s="2"/>
      <c r="T871" s="2"/>
      <c r="U871" s="2"/>
      <c r="V871" s="2"/>
      <c r="W871" s="2"/>
      <c r="X871" s="2"/>
      <c r="Y871" s="2"/>
      <c r="Z871" s="2"/>
    </row>
    <row r="872" spans="1:26">
      <c r="A872" s="2"/>
      <c r="B872" s="2"/>
      <c r="C872" s="2"/>
      <c r="D872" s="2"/>
      <c r="E872" s="2"/>
      <c r="F872" s="2"/>
      <c r="G872" s="2"/>
      <c r="H872" s="2"/>
      <c r="I872" s="2"/>
      <c r="J872" s="2"/>
      <c r="K872" s="2"/>
      <c r="L872" s="2"/>
      <c r="M872" s="12"/>
      <c r="N872" s="2"/>
      <c r="O872" s="2"/>
      <c r="P872" s="2"/>
      <c r="Q872" s="2"/>
      <c r="R872" s="2"/>
      <c r="S872" s="2"/>
      <c r="T872" s="2"/>
      <c r="U872" s="2"/>
      <c r="V872" s="2"/>
      <c r="W872" s="2"/>
      <c r="X872" s="2"/>
      <c r="Y872" s="2"/>
      <c r="Z872" s="2"/>
    </row>
    <row r="873" spans="1:26">
      <c r="A873" s="2"/>
      <c r="B873" s="2"/>
      <c r="C873" s="2"/>
      <c r="D873" s="2"/>
      <c r="E873" s="2"/>
      <c r="F873" s="2"/>
      <c r="G873" s="2"/>
      <c r="H873" s="2"/>
      <c r="I873" s="2"/>
      <c r="J873" s="2"/>
      <c r="K873" s="2"/>
      <c r="L873" s="2"/>
      <c r="M873" s="12"/>
      <c r="N873" s="2"/>
      <c r="O873" s="2"/>
      <c r="P873" s="2"/>
      <c r="Q873" s="2"/>
      <c r="R873" s="2"/>
      <c r="S873" s="2"/>
      <c r="T873" s="2"/>
      <c r="U873" s="2"/>
      <c r="V873" s="2"/>
      <c r="W873" s="2"/>
      <c r="X873" s="2"/>
      <c r="Y873" s="2"/>
      <c r="Z873" s="2"/>
    </row>
    <row r="874" spans="1:26">
      <c r="A874" s="2"/>
      <c r="B874" s="2"/>
      <c r="C874" s="2"/>
      <c r="D874" s="2"/>
      <c r="E874" s="2"/>
      <c r="F874" s="2"/>
      <c r="G874" s="2"/>
      <c r="H874" s="2"/>
      <c r="I874" s="2"/>
      <c r="J874" s="2"/>
      <c r="K874" s="2"/>
      <c r="L874" s="2"/>
      <c r="M874" s="12"/>
      <c r="N874" s="2"/>
      <c r="O874" s="2"/>
      <c r="P874" s="2"/>
      <c r="Q874" s="2"/>
      <c r="R874" s="2"/>
      <c r="S874" s="2"/>
      <c r="T874" s="2"/>
      <c r="U874" s="2"/>
      <c r="V874" s="2"/>
      <c r="W874" s="2"/>
      <c r="X874" s="2"/>
      <c r="Y874" s="2"/>
      <c r="Z874" s="2"/>
    </row>
    <row r="875" spans="1:26">
      <c r="A875" s="2"/>
      <c r="B875" s="2"/>
      <c r="C875" s="2"/>
      <c r="D875" s="2"/>
      <c r="E875" s="2"/>
      <c r="F875" s="2"/>
      <c r="G875" s="2"/>
      <c r="H875" s="2"/>
      <c r="I875" s="2"/>
      <c r="J875" s="2"/>
      <c r="K875" s="2"/>
      <c r="L875" s="2"/>
      <c r="M875" s="12"/>
      <c r="N875" s="2"/>
      <c r="O875" s="2"/>
      <c r="P875" s="2"/>
      <c r="Q875" s="2"/>
      <c r="R875" s="2"/>
      <c r="S875" s="2"/>
      <c r="T875" s="2"/>
      <c r="U875" s="2"/>
      <c r="V875" s="2"/>
      <c r="W875" s="2"/>
      <c r="X875" s="2"/>
      <c r="Y875" s="2"/>
      <c r="Z875" s="2"/>
    </row>
    <row r="876" spans="1:26">
      <c r="A876" s="2"/>
      <c r="B876" s="2"/>
      <c r="C876" s="2"/>
      <c r="D876" s="2"/>
      <c r="E876" s="2"/>
      <c r="F876" s="2"/>
      <c r="G876" s="2"/>
      <c r="H876" s="2"/>
      <c r="I876" s="2"/>
      <c r="J876" s="2"/>
      <c r="K876" s="2"/>
      <c r="L876" s="2"/>
      <c r="M876" s="12"/>
      <c r="N876" s="2"/>
      <c r="O876" s="2"/>
      <c r="P876" s="2"/>
      <c r="Q876" s="2"/>
      <c r="R876" s="2"/>
      <c r="S876" s="2"/>
      <c r="T876" s="2"/>
      <c r="U876" s="2"/>
      <c r="V876" s="2"/>
      <c r="W876" s="2"/>
      <c r="X876" s="2"/>
      <c r="Y876" s="2"/>
      <c r="Z876" s="2"/>
    </row>
    <row r="877" spans="1:26">
      <c r="A877" s="2"/>
      <c r="B877" s="2"/>
      <c r="C877" s="2"/>
      <c r="D877" s="2"/>
      <c r="E877" s="2"/>
      <c r="F877" s="2"/>
      <c r="G877" s="2"/>
      <c r="H877" s="2"/>
      <c r="I877" s="2"/>
      <c r="J877" s="2"/>
      <c r="K877" s="2"/>
      <c r="L877" s="2"/>
      <c r="M877" s="12"/>
      <c r="N877" s="2"/>
      <c r="O877" s="2"/>
      <c r="P877" s="2"/>
      <c r="Q877" s="2"/>
      <c r="R877" s="2"/>
      <c r="S877" s="2"/>
      <c r="T877" s="2"/>
      <c r="U877" s="2"/>
      <c r="V877" s="2"/>
      <c r="W877" s="2"/>
      <c r="X877" s="2"/>
      <c r="Y877" s="2"/>
      <c r="Z877" s="2"/>
    </row>
    <row r="878" spans="1:26">
      <c r="A878" s="2"/>
      <c r="B878" s="2"/>
      <c r="C878" s="2"/>
      <c r="D878" s="2"/>
      <c r="E878" s="2"/>
      <c r="F878" s="2"/>
      <c r="G878" s="2"/>
      <c r="H878" s="2"/>
      <c r="I878" s="2"/>
      <c r="J878" s="2"/>
      <c r="K878" s="2"/>
      <c r="L878" s="2"/>
      <c r="M878" s="12"/>
      <c r="N878" s="2"/>
      <c r="O878" s="2"/>
      <c r="P878" s="2"/>
      <c r="Q878" s="2"/>
      <c r="R878" s="2"/>
      <c r="S878" s="2"/>
      <c r="T878" s="2"/>
      <c r="U878" s="2"/>
      <c r="V878" s="2"/>
      <c r="W878" s="2"/>
      <c r="X878" s="2"/>
      <c r="Y878" s="2"/>
      <c r="Z878" s="2"/>
    </row>
    <row r="879" spans="1:26">
      <c r="A879" s="2"/>
      <c r="B879" s="2"/>
      <c r="C879" s="2"/>
      <c r="D879" s="2"/>
      <c r="E879" s="2"/>
      <c r="F879" s="2"/>
      <c r="G879" s="2"/>
      <c r="H879" s="2"/>
      <c r="I879" s="2"/>
      <c r="J879" s="2"/>
      <c r="K879" s="2"/>
      <c r="L879" s="2"/>
      <c r="M879" s="12"/>
      <c r="N879" s="2"/>
      <c r="O879" s="2"/>
      <c r="P879" s="2"/>
      <c r="Q879" s="2"/>
      <c r="R879" s="2"/>
      <c r="S879" s="2"/>
      <c r="T879" s="2"/>
      <c r="U879" s="2"/>
      <c r="V879" s="2"/>
      <c r="W879" s="2"/>
      <c r="X879" s="2"/>
      <c r="Y879" s="2"/>
      <c r="Z879" s="2"/>
    </row>
    <row r="880" spans="1:26">
      <c r="A880" s="2"/>
      <c r="B880" s="2"/>
      <c r="C880" s="2"/>
      <c r="D880" s="2"/>
      <c r="E880" s="2"/>
      <c r="F880" s="2"/>
      <c r="G880" s="2"/>
      <c r="H880" s="2"/>
      <c r="I880" s="2"/>
      <c r="J880" s="2"/>
      <c r="K880" s="2"/>
      <c r="L880" s="2"/>
      <c r="M880" s="12"/>
      <c r="N880" s="2"/>
      <c r="O880" s="2"/>
      <c r="P880" s="2"/>
      <c r="Q880" s="2"/>
      <c r="R880" s="2"/>
      <c r="S880" s="2"/>
      <c r="T880" s="2"/>
      <c r="U880" s="2"/>
      <c r="V880" s="2"/>
      <c r="W880" s="2"/>
      <c r="X880" s="2"/>
      <c r="Y880" s="2"/>
      <c r="Z880" s="2"/>
    </row>
    <row r="881" spans="1:26">
      <c r="A881" s="2"/>
      <c r="B881" s="2"/>
      <c r="C881" s="2"/>
      <c r="D881" s="2"/>
      <c r="E881" s="2"/>
      <c r="F881" s="2"/>
      <c r="G881" s="2"/>
      <c r="H881" s="2"/>
      <c r="I881" s="2"/>
      <c r="J881" s="2"/>
      <c r="K881" s="2"/>
      <c r="L881" s="2"/>
      <c r="M881" s="12"/>
      <c r="N881" s="2"/>
      <c r="O881" s="2"/>
      <c r="P881" s="2"/>
      <c r="Q881" s="2"/>
      <c r="R881" s="2"/>
      <c r="S881" s="2"/>
      <c r="T881" s="2"/>
      <c r="U881" s="2"/>
      <c r="V881" s="2"/>
      <c r="W881" s="2"/>
      <c r="X881" s="2"/>
      <c r="Y881" s="2"/>
      <c r="Z881" s="2"/>
    </row>
    <row r="882" spans="1:26">
      <c r="A882" s="2"/>
      <c r="B882" s="2"/>
      <c r="C882" s="2"/>
      <c r="D882" s="2"/>
      <c r="E882" s="2"/>
      <c r="F882" s="2"/>
      <c r="G882" s="2"/>
      <c r="H882" s="2"/>
      <c r="I882" s="2"/>
      <c r="J882" s="2"/>
      <c r="K882" s="2"/>
      <c r="L882" s="2"/>
      <c r="M882" s="12"/>
      <c r="N882" s="2"/>
      <c r="O882" s="2"/>
      <c r="P882" s="2"/>
      <c r="Q882" s="2"/>
      <c r="R882" s="2"/>
      <c r="S882" s="2"/>
      <c r="T882" s="2"/>
      <c r="U882" s="2"/>
      <c r="V882" s="2"/>
      <c r="W882" s="2"/>
      <c r="X882" s="2"/>
      <c r="Y882" s="2"/>
      <c r="Z882" s="2"/>
    </row>
    <row r="883" spans="1:26">
      <c r="A883" s="2"/>
      <c r="B883" s="2"/>
      <c r="C883" s="2"/>
      <c r="D883" s="2"/>
      <c r="E883" s="2"/>
      <c r="F883" s="2"/>
      <c r="G883" s="2"/>
      <c r="H883" s="2"/>
      <c r="I883" s="2"/>
      <c r="J883" s="2"/>
      <c r="K883" s="2"/>
      <c r="L883" s="2"/>
      <c r="M883" s="12"/>
      <c r="N883" s="2"/>
      <c r="O883" s="2"/>
      <c r="P883" s="2"/>
      <c r="Q883" s="2"/>
      <c r="R883" s="2"/>
      <c r="S883" s="2"/>
      <c r="T883" s="2"/>
      <c r="U883" s="2"/>
      <c r="V883" s="2"/>
      <c r="W883" s="2"/>
      <c r="X883" s="2"/>
      <c r="Y883" s="2"/>
      <c r="Z883" s="2"/>
    </row>
    <row r="884" spans="1:26">
      <c r="A884" s="2"/>
      <c r="B884" s="2"/>
      <c r="C884" s="2"/>
      <c r="D884" s="2"/>
      <c r="E884" s="2"/>
      <c r="F884" s="2"/>
      <c r="G884" s="2"/>
      <c r="H884" s="2"/>
      <c r="I884" s="2"/>
      <c r="J884" s="2"/>
      <c r="K884" s="2"/>
      <c r="L884" s="2"/>
      <c r="M884" s="12"/>
      <c r="N884" s="2"/>
      <c r="O884" s="2"/>
      <c r="P884" s="2"/>
      <c r="Q884" s="2"/>
      <c r="R884" s="2"/>
      <c r="S884" s="2"/>
      <c r="T884" s="2"/>
      <c r="U884" s="2"/>
      <c r="V884" s="2"/>
      <c r="W884" s="2"/>
      <c r="X884" s="2"/>
      <c r="Y884" s="2"/>
      <c r="Z884" s="2"/>
    </row>
    <row r="885" spans="1:26">
      <c r="A885" s="2"/>
      <c r="B885" s="2"/>
      <c r="C885" s="2"/>
      <c r="D885" s="2"/>
      <c r="E885" s="2"/>
      <c r="F885" s="2"/>
      <c r="G885" s="2"/>
      <c r="H885" s="2"/>
      <c r="I885" s="2"/>
      <c r="J885" s="2"/>
      <c r="K885" s="2"/>
      <c r="L885" s="2"/>
      <c r="M885" s="12"/>
      <c r="N885" s="2"/>
      <c r="O885" s="2"/>
      <c r="P885" s="2"/>
      <c r="Q885" s="2"/>
      <c r="R885" s="2"/>
      <c r="S885" s="2"/>
      <c r="T885" s="2"/>
      <c r="U885" s="2"/>
      <c r="V885" s="2"/>
      <c r="W885" s="2"/>
      <c r="X885" s="2"/>
      <c r="Y885" s="2"/>
      <c r="Z885" s="2"/>
    </row>
    <row r="886" spans="1:26">
      <c r="A886" s="2"/>
      <c r="B886" s="2"/>
      <c r="C886" s="2"/>
      <c r="D886" s="2"/>
      <c r="E886" s="2"/>
      <c r="F886" s="2"/>
      <c r="G886" s="2"/>
      <c r="H886" s="2"/>
      <c r="I886" s="2"/>
      <c r="J886" s="2"/>
      <c r="K886" s="2"/>
      <c r="L886" s="2"/>
      <c r="M886" s="12"/>
      <c r="N886" s="2"/>
      <c r="O886" s="2"/>
      <c r="P886" s="2"/>
      <c r="Q886" s="2"/>
      <c r="R886" s="2"/>
      <c r="S886" s="2"/>
      <c r="T886" s="2"/>
      <c r="U886" s="2"/>
      <c r="V886" s="2"/>
      <c r="W886" s="2"/>
      <c r="X886" s="2"/>
      <c r="Y886" s="2"/>
      <c r="Z886" s="2"/>
    </row>
    <row r="887" spans="1:26">
      <c r="A887" s="2"/>
      <c r="B887" s="2"/>
      <c r="C887" s="2"/>
      <c r="D887" s="2"/>
      <c r="E887" s="2"/>
      <c r="F887" s="2"/>
      <c r="G887" s="2"/>
      <c r="H887" s="2"/>
      <c r="I887" s="2"/>
      <c r="J887" s="2"/>
      <c r="K887" s="2"/>
      <c r="L887" s="2"/>
      <c r="M887" s="12"/>
      <c r="N887" s="2"/>
      <c r="O887" s="2"/>
      <c r="P887" s="2"/>
      <c r="Q887" s="2"/>
      <c r="R887" s="2"/>
      <c r="S887" s="2"/>
      <c r="T887" s="2"/>
      <c r="U887" s="2"/>
      <c r="V887" s="2"/>
      <c r="W887" s="2"/>
      <c r="X887" s="2"/>
      <c r="Y887" s="2"/>
      <c r="Z887" s="2"/>
    </row>
    <row r="888" spans="1:26">
      <c r="A888" s="2"/>
      <c r="B888" s="2"/>
      <c r="C888" s="2"/>
      <c r="D888" s="2"/>
      <c r="E888" s="2"/>
      <c r="F888" s="2"/>
      <c r="G888" s="2"/>
      <c r="H888" s="2"/>
      <c r="I888" s="2"/>
      <c r="J888" s="2"/>
      <c r="K888" s="2"/>
      <c r="L888" s="2"/>
      <c r="M888" s="12"/>
      <c r="N888" s="2"/>
      <c r="O888" s="2"/>
      <c r="P888" s="2"/>
      <c r="Q888" s="2"/>
      <c r="R888" s="2"/>
      <c r="S888" s="2"/>
      <c r="T888" s="2"/>
      <c r="U888" s="2"/>
      <c r="V888" s="2"/>
      <c r="W888" s="2"/>
      <c r="X888" s="2"/>
      <c r="Y888" s="2"/>
      <c r="Z888" s="2"/>
    </row>
    <row r="889" spans="1:26">
      <c r="A889" s="2"/>
      <c r="B889" s="2"/>
      <c r="C889" s="2"/>
      <c r="D889" s="2"/>
      <c r="E889" s="2"/>
      <c r="F889" s="2"/>
      <c r="G889" s="2"/>
      <c r="H889" s="2"/>
      <c r="I889" s="2"/>
      <c r="J889" s="2"/>
      <c r="K889" s="2"/>
      <c r="L889" s="2"/>
      <c r="M889" s="12"/>
      <c r="N889" s="2"/>
      <c r="O889" s="2"/>
      <c r="P889" s="2"/>
      <c r="Q889" s="2"/>
      <c r="R889" s="2"/>
      <c r="S889" s="2"/>
      <c r="T889" s="2"/>
      <c r="U889" s="2"/>
      <c r="V889" s="2"/>
      <c r="W889" s="2"/>
      <c r="X889" s="2"/>
      <c r="Y889" s="2"/>
      <c r="Z889" s="2"/>
    </row>
    <row r="890" spans="1:26">
      <c r="A890" s="2"/>
      <c r="B890" s="2"/>
      <c r="C890" s="2"/>
      <c r="D890" s="2"/>
      <c r="E890" s="2"/>
      <c r="F890" s="2"/>
      <c r="G890" s="2"/>
      <c r="H890" s="2"/>
      <c r="I890" s="2"/>
      <c r="J890" s="2"/>
      <c r="K890" s="2"/>
      <c r="L890" s="2"/>
      <c r="M890" s="12"/>
      <c r="N890" s="2"/>
      <c r="O890" s="2"/>
      <c r="P890" s="2"/>
      <c r="Q890" s="2"/>
      <c r="R890" s="2"/>
      <c r="S890" s="2"/>
      <c r="T890" s="2"/>
      <c r="U890" s="2"/>
      <c r="V890" s="2"/>
      <c r="W890" s="2"/>
      <c r="X890" s="2"/>
      <c r="Y890" s="2"/>
      <c r="Z890" s="2"/>
    </row>
    <row r="891" spans="1:26">
      <c r="A891" s="2"/>
      <c r="B891" s="2"/>
      <c r="C891" s="2"/>
      <c r="D891" s="2"/>
      <c r="E891" s="2"/>
      <c r="F891" s="2"/>
      <c r="G891" s="2"/>
      <c r="H891" s="2"/>
      <c r="I891" s="2"/>
      <c r="J891" s="2"/>
      <c r="K891" s="2"/>
      <c r="L891" s="2"/>
      <c r="M891" s="12"/>
      <c r="N891" s="2"/>
      <c r="O891" s="2"/>
      <c r="P891" s="2"/>
      <c r="Q891" s="2"/>
      <c r="R891" s="2"/>
      <c r="S891" s="2"/>
      <c r="T891" s="2"/>
      <c r="U891" s="2"/>
      <c r="V891" s="2"/>
      <c r="W891" s="2"/>
      <c r="X891" s="2"/>
      <c r="Y891" s="2"/>
      <c r="Z891" s="2"/>
    </row>
    <row r="892" spans="1:26">
      <c r="A892" s="2"/>
      <c r="B892" s="2"/>
      <c r="C892" s="2"/>
      <c r="D892" s="2"/>
      <c r="E892" s="2"/>
      <c r="F892" s="2"/>
      <c r="G892" s="2"/>
      <c r="H892" s="2"/>
      <c r="I892" s="2"/>
      <c r="J892" s="2"/>
      <c r="K892" s="2"/>
      <c r="L892" s="2"/>
      <c r="M892" s="12"/>
      <c r="N892" s="2"/>
      <c r="O892" s="2"/>
      <c r="P892" s="2"/>
      <c r="Q892" s="2"/>
      <c r="R892" s="2"/>
      <c r="S892" s="2"/>
      <c r="T892" s="2"/>
      <c r="U892" s="2"/>
      <c r="V892" s="2"/>
      <c r="W892" s="2"/>
      <c r="X892" s="2"/>
      <c r="Y892" s="2"/>
      <c r="Z892" s="2"/>
    </row>
    <row r="893" spans="1:26">
      <c r="A893" s="2"/>
      <c r="B893" s="2"/>
      <c r="C893" s="2"/>
      <c r="D893" s="2"/>
      <c r="E893" s="2"/>
      <c r="F893" s="2"/>
      <c r="G893" s="2"/>
      <c r="H893" s="2"/>
      <c r="I893" s="2"/>
      <c r="J893" s="2"/>
      <c r="K893" s="2"/>
      <c r="L893" s="2"/>
      <c r="M893" s="12"/>
      <c r="N893" s="2"/>
      <c r="O893" s="2"/>
      <c r="P893" s="2"/>
      <c r="Q893" s="2"/>
      <c r="R893" s="2"/>
      <c r="S893" s="2"/>
      <c r="T893" s="2"/>
      <c r="U893" s="2"/>
      <c r="V893" s="2"/>
      <c r="W893" s="2"/>
      <c r="X893" s="2"/>
      <c r="Y893" s="2"/>
      <c r="Z893" s="2"/>
    </row>
    <row r="894" spans="1:26">
      <c r="A894" s="2"/>
      <c r="B894" s="2"/>
      <c r="C894" s="2"/>
      <c r="D894" s="2"/>
      <c r="E894" s="2"/>
      <c r="F894" s="2"/>
      <c r="G894" s="2"/>
      <c r="H894" s="2"/>
      <c r="I894" s="2"/>
      <c r="J894" s="2"/>
      <c r="K894" s="2"/>
      <c r="L894" s="2"/>
      <c r="M894" s="12"/>
      <c r="N894" s="2"/>
      <c r="O894" s="2"/>
      <c r="P894" s="2"/>
      <c r="Q894" s="2"/>
      <c r="R894" s="2"/>
      <c r="S894" s="2"/>
      <c r="T894" s="2"/>
      <c r="U894" s="2"/>
      <c r="V894" s="2"/>
      <c r="W894" s="2"/>
      <c r="X894" s="2"/>
      <c r="Y894" s="2"/>
      <c r="Z894" s="2"/>
    </row>
    <row r="895" spans="1:26">
      <c r="A895" s="2"/>
      <c r="B895" s="2"/>
      <c r="C895" s="2"/>
      <c r="D895" s="2"/>
      <c r="E895" s="2"/>
      <c r="F895" s="2"/>
      <c r="G895" s="2"/>
      <c r="H895" s="2"/>
      <c r="I895" s="2"/>
      <c r="J895" s="2"/>
      <c r="K895" s="2"/>
      <c r="L895" s="2"/>
      <c r="M895" s="12"/>
      <c r="N895" s="2"/>
      <c r="O895" s="2"/>
      <c r="P895" s="2"/>
      <c r="Q895" s="2"/>
      <c r="R895" s="2"/>
      <c r="S895" s="2"/>
      <c r="T895" s="2"/>
      <c r="U895" s="2"/>
      <c r="V895" s="2"/>
      <c r="W895" s="2"/>
      <c r="X895" s="2"/>
      <c r="Y895" s="2"/>
      <c r="Z895" s="2"/>
    </row>
    <row r="896" spans="1:26">
      <c r="A896" s="2"/>
      <c r="B896" s="2"/>
      <c r="C896" s="2"/>
      <c r="D896" s="2"/>
      <c r="E896" s="2"/>
      <c r="F896" s="2"/>
      <c r="G896" s="2"/>
      <c r="H896" s="2"/>
      <c r="I896" s="2"/>
      <c r="J896" s="2"/>
      <c r="K896" s="2"/>
      <c r="L896" s="2"/>
      <c r="M896" s="12"/>
      <c r="N896" s="2"/>
      <c r="O896" s="2"/>
      <c r="P896" s="2"/>
      <c r="Q896" s="2"/>
      <c r="R896" s="2"/>
      <c r="S896" s="2"/>
      <c r="T896" s="2"/>
      <c r="U896" s="2"/>
      <c r="V896" s="2"/>
      <c r="W896" s="2"/>
      <c r="X896" s="2"/>
      <c r="Y896" s="2"/>
      <c r="Z896" s="2"/>
    </row>
    <row r="897" spans="1:26">
      <c r="A897" s="2"/>
      <c r="B897" s="2"/>
      <c r="C897" s="2"/>
      <c r="D897" s="2"/>
      <c r="E897" s="2"/>
      <c r="F897" s="2"/>
      <c r="G897" s="2"/>
      <c r="H897" s="2"/>
      <c r="I897" s="2"/>
      <c r="J897" s="2"/>
      <c r="K897" s="2"/>
      <c r="L897" s="2"/>
      <c r="M897" s="12"/>
      <c r="N897" s="2"/>
      <c r="O897" s="2"/>
      <c r="P897" s="2"/>
      <c r="Q897" s="2"/>
      <c r="R897" s="2"/>
      <c r="S897" s="2"/>
      <c r="T897" s="2"/>
      <c r="U897" s="2"/>
      <c r="V897" s="2"/>
      <c r="W897" s="2"/>
      <c r="X897" s="2"/>
      <c r="Y897" s="2"/>
      <c r="Z897" s="2"/>
    </row>
    <row r="898" spans="1:26">
      <c r="A898" s="2"/>
      <c r="B898" s="2"/>
      <c r="C898" s="2"/>
      <c r="D898" s="2"/>
      <c r="E898" s="2"/>
      <c r="F898" s="2"/>
      <c r="G898" s="2"/>
      <c r="H898" s="2"/>
      <c r="I898" s="2"/>
      <c r="J898" s="2"/>
      <c r="K898" s="2"/>
      <c r="L898" s="2"/>
      <c r="M898" s="12"/>
      <c r="N898" s="2"/>
      <c r="O898" s="2"/>
      <c r="P898" s="2"/>
      <c r="Q898" s="2"/>
      <c r="R898" s="2"/>
      <c r="S898" s="2"/>
      <c r="T898" s="2"/>
      <c r="U898" s="2"/>
      <c r="V898" s="2"/>
      <c r="W898" s="2"/>
      <c r="X898" s="2"/>
      <c r="Y898" s="2"/>
      <c r="Z898" s="2"/>
    </row>
    <row r="899" spans="1:26">
      <c r="A899" s="2"/>
      <c r="B899" s="2"/>
      <c r="C899" s="2"/>
      <c r="D899" s="2"/>
      <c r="E899" s="2"/>
      <c r="F899" s="2"/>
      <c r="G899" s="2"/>
      <c r="H899" s="2"/>
      <c r="I899" s="2"/>
      <c r="J899" s="2"/>
      <c r="K899" s="2"/>
      <c r="L899" s="2"/>
      <c r="M899" s="12"/>
      <c r="N899" s="2"/>
      <c r="O899" s="2"/>
      <c r="P899" s="2"/>
      <c r="Q899" s="2"/>
      <c r="R899" s="2"/>
      <c r="S899" s="2"/>
      <c r="T899" s="2"/>
      <c r="U899" s="2"/>
      <c r="V899" s="2"/>
      <c r="W899" s="2"/>
      <c r="X899" s="2"/>
      <c r="Y899" s="2"/>
      <c r="Z899" s="2"/>
    </row>
    <row r="900" spans="1:26">
      <c r="A900" s="2"/>
      <c r="B900" s="2"/>
      <c r="C900" s="2"/>
      <c r="D900" s="2"/>
      <c r="E900" s="2"/>
      <c r="F900" s="2"/>
      <c r="G900" s="2"/>
      <c r="H900" s="2"/>
      <c r="I900" s="2"/>
      <c r="J900" s="2"/>
      <c r="K900" s="2"/>
      <c r="L900" s="2"/>
      <c r="M900" s="12"/>
      <c r="N900" s="2"/>
      <c r="O900" s="2"/>
      <c r="P900" s="2"/>
      <c r="Q900" s="2"/>
      <c r="R900" s="2"/>
      <c r="S900" s="2"/>
      <c r="T900" s="2"/>
      <c r="U900" s="2"/>
      <c r="V900" s="2"/>
      <c r="W900" s="2"/>
      <c r="X900" s="2"/>
      <c r="Y900" s="2"/>
      <c r="Z900" s="2"/>
    </row>
    <row r="901" spans="1:26">
      <c r="A901" s="2"/>
      <c r="B901" s="2"/>
      <c r="C901" s="2"/>
      <c r="D901" s="2"/>
      <c r="E901" s="2"/>
      <c r="F901" s="2"/>
      <c r="G901" s="2"/>
      <c r="H901" s="2"/>
      <c r="I901" s="2"/>
      <c r="J901" s="2"/>
      <c r="K901" s="2"/>
      <c r="L901" s="2"/>
      <c r="M901" s="12"/>
      <c r="N901" s="2"/>
      <c r="O901" s="2"/>
      <c r="P901" s="2"/>
      <c r="Q901" s="2"/>
      <c r="R901" s="2"/>
      <c r="S901" s="2"/>
      <c r="T901" s="2"/>
      <c r="U901" s="2"/>
      <c r="V901" s="2"/>
      <c r="W901" s="2"/>
      <c r="X901" s="2"/>
      <c r="Y901" s="2"/>
      <c r="Z901" s="2"/>
    </row>
    <row r="902" spans="1:26">
      <c r="A902" s="2"/>
      <c r="B902" s="2"/>
      <c r="C902" s="2"/>
      <c r="D902" s="2"/>
      <c r="E902" s="2"/>
      <c r="F902" s="2"/>
      <c r="G902" s="2"/>
      <c r="H902" s="2"/>
      <c r="I902" s="2"/>
      <c r="J902" s="2"/>
      <c r="K902" s="2"/>
      <c r="L902" s="2"/>
      <c r="M902" s="12"/>
      <c r="N902" s="2"/>
      <c r="O902" s="2"/>
      <c r="P902" s="2"/>
      <c r="Q902" s="2"/>
      <c r="R902" s="2"/>
      <c r="S902" s="2"/>
      <c r="T902" s="2"/>
      <c r="U902" s="2"/>
      <c r="V902" s="2"/>
      <c r="W902" s="2"/>
      <c r="X902" s="2"/>
      <c r="Y902" s="2"/>
      <c r="Z902" s="2"/>
    </row>
    <row r="903" spans="1:26">
      <c r="A903" s="2"/>
      <c r="B903" s="2"/>
      <c r="C903" s="2"/>
      <c r="D903" s="2"/>
      <c r="E903" s="2"/>
      <c r="F903" s="2"/>
      <c r="G903" s="2"/>
      <c r="H903" s="2"/>
      <c r="I903" s="2"/>
      <c r="J903" s="2"/>
      <c r="K903" s="2"/>
      <c r="L903" s="2"/>
      <c r="M903" s="12"/>
      <c r="N903" s="2"/>
      <c r="O903" s="2"/>
      <c r="P903" s="2"/>
      <c r="Q903" s="2"/>
      <c r="R903" s="2"/>
      <c r="S903" s="2"/>
      <c r="T903" s="2"/>
      <c r="U903" s="2"/>
      <c r="V903" s="2"/>
      <c r="W903" s="2"/>
      <c r="X903" s="2"/>
      <c r="Y903" s="2"/>
      <c r="Z903" s="2"/>
    </row>
    <row r="904" spans="1:26">
      <c r="A904" s="2"/>
      <c r="B904" s="2"/>
      <c r="C904" s="2"/>
      <c r="D904" s="2"/>
      <c r="E904" s="2"/>
      <c r="F904" s="2"/>
      <c r="G904" s="2"/>
      <c r="H904" s="2"/>
      <c r="I904" s="2"/>
      <c r="J904" s="2"/>
      <c r="K904" s="2"/>
      <c r="L904" s="2"/>
      <c r="M904" s="12"/>
      <c r="N904" s="2"/>
      <c r="O904" s="2"/>
      <c r="P904" s="2"/>
      <c r="Q904" s="2"/>
      <c r="R904" s="2"/>
      <c r="S904" s="2"/>
      <c r="T904" s="2"/>
      <c r="U904" s="2"/>
      <c r="V904" s="2"/>
      <c r="W904" s="2"/>
      <c r="X904" s="2"/>
      <c r="Y904" s="2"/>
      <c r="Z904" s="2"/>
    </row>
    <row r="905" spans="1:26">
      <c r="A905" s="2"/>
      <c r="B905" s="2"/>
      <c r="C905" s="2"/>
      <c r="D905" s="2"/>
      <c r="E905" s="2"/>
      <c r="F905" s="2"/>
      <c r="G905" s="2"/>
      <c r="H905" s="2"/>
      <c r="I905" s="2"/>
      <c r="J905" s="2"/>
      <c r="K905" s="2"/>
      <c r="L905" s="2"/>
      <c r="M905" s="12"/>
      <c r="N905" s="2"/>
      <c r="O905" s="2"/>
      <c r="P905" s="2"/>
      <c r="Q905" s="2"/>
      <c r="R905" s="2"/>
      <c r="S905" s="2"/>
      <c r="T905" s="2"/>
      <c r="U905" s="2"/>
      <c r="V905" s="2"/>
      <c r="W905" s="2"/>
      <c r="X905" s="2"/>
      <c r="Y905" s="2"/>
      <c r="Z905" s="2"/>
    </row>
    <row r="906" spans="1:26">
      <c r="A906" s="2"/>
      <c r="B906" s="2"/>
      <c r="C906" s="2"/>
      <c r="D906" s="2"/>
      <c r="E906" s="2"/>
      <c r="F906" s="2"/>
      <c r="G906" s="2"/>
      <c r="H906" s="2"/>
      <c r="I906" s="2"/>
      <c r="J906" s="2"/>
      <c r="K906" s="2"/>
      <c r="L906" s="2"/>
      <c r="M906" s="12"/>
      <c r="N906" s="2"/>
      <c r="O906" s="2"/>
      <c r="P906" s="2"/>
      <c r="Q906" s="2"/>
      <c r="R906" s="2"/>
      <c r="S906" s="2"/>
      <c r="T906" s="2"/>
      <c r="U906" s="2"/>
      <c r="V906" s="2"/>
      <c r="W906" s="2"/>
      <c r="X906" s="2"/>
      <c r="Y906" s="2"/>
      <c r="Z906" s="2"/>
    </row>
    <row r="907" spans="1:26">
      <c r="A907" s="2"/>
      <c r="B907" s="2"/>
      <c r="C907" s="2"/>
      <c r="D907" s="2"/>
      <c r="E907" s="2"/>
      <c r="F907" s="2"/>
      <c r="G907" s="2"/>
      <c r="H907" s="2"/>
      <c r="I907" s="2"/>
      <c r="J907" s="2"/>
      <c r="K907" s="2"/>
      <c r="L907" s="2"/>
      <c r="M907" s="12"/>
      <c r="N907" s="2"/>
      <c r="O907" s="2"/>
      <c r="P907" s="2"/>
      <c r="Q907" s="2"/>
      <c r="R907" s="2"/>
      <c r="S907" s="2"/>
      <c r="T907" s="2"/>
      <c r="U907" s="2"/>
      <c r="V907" s="2"/>
      <c r="W907" s="2"/>
      <c r="X907" s="2"/>
      <c r="Y907" s="2"/>
      <c r="Z907" s="2"/>
    </row>
    <row r="908" spans="1:26">
      <c r="A908" s="2"/>
      <c r="B908" s="2"/>
      <c r="C908" s="2"/>
      <c r="D908" s="2"/>
      <c r="E908" s="2"/>
      <c r="F908" s="2"/>
      <c r="G908" s="2"/>
      <c r="H908" s="2"/>
      <c r="I908" s="2"/>
      <c r="J908" s="2"/>
      <c r="K908" s="2"/>
      <c r="L908" s="2"/>
      <c r="M908" s="12"/>
      <c r="N908" s="2"/>
      <c r="O908" s="2"/>
      <c r="P908" s="2"/>
      <c r="Q908" s="2"/>
      <c r="R908" s="2"/>
      <c r="S908" s="2"/>
      <c r="T908" s="2"/>
      <c r="U908" s="2"/>
      <c r="V908" s="2"/>
      <c r="W908" s="2"/>
      <c r="X908" s="2"/>
      <c r="Y908" s="2"/>
      <c r="Z908" s="2"/>
    </row>
    <row r="909" spans="1:26">
      <c r="A909" s="2"/>
      <c r="B909" s="2"/>
      <c r="C909" s="2"/>
      <c r="D909" s="2"/>
      <c r="E909" s="2"/>
      <c r="F909" s="2"/>
      <c r="G909" s="2"/>
      <c r="H909" s="2"/>
      <c r="I909" s="2"/>
      <c r="J909" s="2"/>
      <c r="K909" s="2"/>
      <c r="L909" s="2"/>
      <c r="M909" s="12"/>
      <c r="N909" s="2"/>
      <c r="O909" s="2"/>
      <c r="P909" s="2"/>
      <c r="Q909" s="2"/>
      <c r="R909" s="2"/>
      <c r="S909" s="2"/>
      <c r="T909" s="2"/>
      <c r="U909" s="2"/>
      <c r="V909" s="2"/>
      <c r="W909" s="2"/>
      <c r="X909" s="2"/>
      <c r="Y909" s="2"/>
      <c r="Z909" s="2"/>
    </row>
    <row r="910" spans="1:26">
      <c r="A910" s="2"/>
      <c r="B910" s="2"/>
      <c r="C910" s="2"/>
      <c r="D910" s="2"/>
      <c r="E910" s="2"/>
      <c r="F910" s="2"/>
      <c r="G910" s="2"/>
      <c r="H910" s="2"/>
      <c r="I910" s="2"/>
      <c r="J910" s="2"/>
      <c r="K910" s="2"/>
      <c r="L910" s="2"/>
      <c r="M910" s="12"/>
      <c r="N910" s="2"/>
      <c r="O910" s="2"/>
      <c r="P910" s="2"/>
      <c r="Q910" s="2"/>
      <c r="R910" s="2"/>
      <c r="S910" s="2"/>
      <c r="T910" s="2"/>
      <c r="U910" s="2"/>
      <c r="V910" s="2"/>
      <c r="W910" s="2"/>
      <c r="X910" s="2"/>
      <c r="Y910" s="2"/>
      <c r="Z910" s="2"/>
    </row>
    <row r="911" spans="1:26">
      <c r="A911" s="2"/>
      <c r="B911" s="2"/>
      <c r="C911" s="2"/>
      <c r="D911" s="2"/>
      <c r="E911" s="2"/>
      <c r="F911" s="2"/>
      <c r="G911" s="2"/>
      <c r="H911" s="2"/>
      <c r="I911" s="2"/>
      <c r="J911" s="2"/>
      <c r="K911" s="2"/>
      <c r="L911" s="2"/>
      <c r="M911" s="12"/>
      <c r="N911" s="2"/>
      <c r="O911" s="2"/>
      <c r="P911" s="2"/>
      <c r="Q911" s="2"/>
      <c r="R911" s="2"/>
      <c r="S911" s="2"/>
      <c r="T911" s="2"/>
      <c r="U911" s="2"/>
      <c r="V911" s="2"/>
      <c r="W911" s="2"/>
      <c r="X911" s="2"/>
      <c r="Y911" s="2"/>
      <c r="Z911" s="2"/>
    </row>
    <row r="912" spans="1:26">
      <c r="A912" s="2"/>
      <c r="B912" s="2"/>
      <c r="C912" s="2"/>
      <c r="D912" s="2"/>
      <c r="E912" s="2"/>
      <c r="F912" s="2"/>
      <c r="G912" s="2"/>
      <c r="H912" s="2"/>
      <c r="I912" s="2"/>
      <c r="J912" s="2"/>
      <c r="K912" s="2"/>
      <c r="L912" s="2"/>
      <c r="M912" s="12"/>
      <c r="N912" s="2"/>
      <c r="O912" s="2"/>
      <c r="P912" s="2"/>
      <c r="Q912" s="2"/>
      <c r="R912" s="2"/>
      <c r="S912" s="2"/>
      <c r="T912" s="2"/>
      <c r="U912" s="2"/>
      <c r="V912" s="2"/>
      <c r="W912" s="2"/>
      <c r="X912" s="2"/>
      <c r="Y912" s="2"/>
      <c r="Z912" s="2"/>
    </row>
    <row r="913" spans="1:26">
      <c r="A913" s="2"/>
      <c r="B913" s="2"/>
      <c r="C913" s="2"/>
      <c r="D913" s="2"/>
      <c r="E913" s="2"/>
      <c r="F913" s="2"/>
      <c r="G913" s="2"/>
      <c r="H913" s="2"/>
      <c r="I913" s="2"/>
      <c r="J913" s="2"/>
      <c r="K913" s="2"/>
      <c r="L913" s="2"/>
      <c r="M913" s="12"/>
      <c r="N913" s="2"/>
      <c r="O913" s="2"/>
      <c r="P913" s="2"/>
      <c r="Q913" s="2"/>
      <c r="R913" s="2"/>
      <c r="S913" s="2"/>
      <c r="T913" s="2"/>
      <c r="U913" s="2"/>
      <c r="V913" s="2"/>
      <c r="W913" s="2"/>
      <c r="X913" s="2"/>
      <c r="Y913" s="2"/>
      <c r="Z913" s="2"/>
    </row>
    <row r="914" spans="1:26">
      <c r="A914" s="2"/>
      <c r="B914" s="2"/>
      <c r="C914" s="2"/>
      <c r="D914" s="2"/>
      <c r="E914" s="2"/>
      <c r="F914" s="2"/>
      <c r="G914" s="2"/>
      <c r="H914" s="2"/>
      <c r="I914" s="2"/>
      <c r="J914" s="2"/>
      <c r="K914" s="2"/>
      <c r="L914" s="2"/>
      <c r="M914" s="12"/>
      <c r="N914" s="2"/>
      <c r="O914" s="2"/>
      <c r="P914" s="2"/>
      <c r="Q914" s="2"/>
      <c r="R914" s="2"/>
      <c r="S914" s="2"/>
      <c r="T914" s="2"/>
      <c r="U914" s="2"/>
      <c r="V914" s="2"/>
      <c r="W914" s="2"/>
      <c r="X914" s="2"/>
      <c r="Y914" s="2"/>
      <c r="Z914" s="2"/>
    </row>
    <row r="915" spans="1:26">
      <c r="A915" s="2"/>
      <c r="B915" s="2"/>
      <c r="C915" s="2"/>
      <c r="D915" s="2"/>
      <c r="E915" s="2"/>
      <c r="F915" s="2"/>
      <c r="G915" s="2"/>
      <c r="H915" s="2"/>
      <c r="I915" s="2"/>
      <c r="J915" s="2"/>
      <c r="K915" s="2"/>
      <c r="L915" s="2"/>
      <c r="M915" s="12"/>
      <c r="N915" s="2"/>
      <c r="O915" s="2"/>
      <c r="P915" s="2"/>
      <c r="Q915" s="2"/>
      <c r="R915" s="2"/>
      <c r="S915" s="2"/>
      <c r="T915" s="2"/>
      <c r="U915" s="2"/>
      <c r="V915" s="2"/>
      <c r="W915" s="2"/>
      <c r="X915" s="2"/>
      <c r="Y915" s="2"/>
      <c r="Z915" s="2"/>
    </row>
    <row r="916" spans="1:26">
      <c r="A916" s="2"/>
      <c r="B916" s="2"/>
      <c r="C916" s="2"/>
      <c r="D916" s="2"/>
      <c r="E916" s="2"/>
      <c r="F916" s="2"/>
      <c r="G916" s="2"/>
      <c r="H916" s="2"/>
      <c r="I916" s="2"/>
      <c r="J916" s="2"/>
      <c r="K916" s="2"/>
      <c r="L916" s="2"/>
      <c r="M916" s="12"/>
      <c r="N916" s="2"/>
      <c r="O916" s="2"/>
      <c r="P916" s="2"/>
      <c r="Q916" s="2"/>
      <c r="R916" s="2"/>
      <c r="S916" s="2"/>
      <c r="T916" s="2"/>
      <c r="U916" s="2"/>
      <c r="V916" s="2"/>
      <c r="W916" s="2"/>
      <c r="X916" s="2"/>
      <c r="Y916" s="2"/>
      <c r="Z916" s="2"/>
    </row>
    <row r="917" spans="1:26">
      <c r="A917" s="2"/>
      <c r="B917" s="2"/>
      <c r="C917" s="2"/>
      <c r="D917" s="2"/>
      <c r="E917" s="2"/>
      <c r="F917" s="2"/>
      <c r="G917" s="2"/>
      <c r="H917" s="2"/>
      <c r="I917" s="2"/>
      <c r="J917" s="2"/>
      <c r="K917" s="2"/>
      <c r="L917" s="2"/>
      <c r="M917" s="12"/>
      <c r="N917" s="2"/>
      <c r="O917" s="2"/>
      <c r="P917" s="2"/>
      <c r="Q917" s="2"/>
      <c r="R917" s="2"/>
      <c r="S917" s="2"/>
      <c r="T917" s="2"/>
      <c r="U917" s="2"/>
      <c r="V917" s="2"/>
      <c r="W917" s="2"/>
      <c r="X917" s="2"/>
      <c r="Y917" s="2"/>
      <c r="Z917" s="2"/>
    </row>
    <row r="918" spans="1:26">
      <c r="A918" s="2"/>
      <c r="B918" s="2"/>
      <c r="C918" s="2"/>
      <c r="D918" s="2"/>
      <c r="E918" s="2"/>
      <c r="F918" s="2"/>
      <c r="G918" s="2"/>
      <c r="H918" s="2"/>
      <c r="I918" s="2"/>
      <c r="J918" s="2"/>
      <c r="K918" s="2"/>
      <c r="L918" s="2"/>
      <c r="M918" s="12"/>
      <c r="N918" s="2"/>
      <c r="O918" s="2"/>
      <c r="P918" s="2"/>
      <c r="Q918" s="2"/>
      <c r="R918" s="2"/>
      <c r="S918" s="2"/>
      <c r="T918" s="2"/>
      <c r="U918" s="2"/>
      <c r="V918" s="2"/>
      <c r="W918" s="2"/>
      <c r="X918" s="2"/>
      <c r="Y918" s="2"/>
      <c r="Z918" s="2"/>
    </row>
    <row r="919" spans="1:26">
      <c r="A919" s="2"/>
      <c r="B919" s="2"/>
      <c r="C919" s="2"/>
      <c r="D919" s="2"/>
      <c r="E919" s="2"/>
      <c r="F919" s="2"/>
      <c r="G919" s="2"/>
      <c r="H919" s="2"/>
      <c r="I919" s="2"/>
      <c r="J919" s="2"/>
      <c r="K919" s="2"/>
      <c r="L919" s="2"/>
      <c r="M919" s="12"/>
      <c r="N919" s="2"/>
      <c r="O919" s="2"/>
      <c r="P919" s="2"/>
      <c r="Q919" s="2"/>
      <c r="R919" s="2"/>
      <c r="S919" s="2"/>
      <c r="T919" s="2"/>
      <c r="U919" s="2"/>
      <c r="V919" s="2"/>
      <c r="W919" s="2"/>
      <c r="X919" s="2"/>
      <c r="Y919" s="2"/>
      <c r="Z919" s="2"/>
    </row>
    <row r="920" spans="1:26">
      <c r="A920" s="2"/>
      <c r="B920" s="2"/>
      <c r="C920" s="2"/>
      <c r="D920" s="2"/>
      <c r="E920" s="2"/>
      <c r="F920" s="2"/>
      <c r="G920" s="2"/>
      <c r="H920" s="2"/>
      <c r="I920" s="2"/>
      <c r="J920" s="2"/>
      <c r="K920" s="2"/>
      <c r="L920" s="2"/>
      <c r="M920" s="12"/>
      <c r="N920" s="2"/>
      <c r="O920" s="2"/>
      <c r="P920" s="2"/>
      <c r="Q920" s="2"/>
      <c r="R920" s="2"/>
      <c r="S920" s="2"/>
      <c r="T920" s="2"/>
      <c r="U920" s="2"/>
      <c r="V920" s="2"/>
      <c r="W920" s="2"/>
      <c r="X920" s="2"/>
      <c r="Y920" s="2"/>
      <c r="Z920" s="2"/>
    </row>
    <row r="921" spans="1:26">
      <c r="A921" s="2"/>
      <c r="B921" s="2"/>
      <c r="C921" s="2"/>
      <c r="D921" s="2"/>
      <c r="E921" s="2"/>
      <c r="F921" s="2"/>
      <c r="G921" s="2"/>
      <c r="H921" s="2"/>
      <c r="I921" s="2"/>
      <c r="J921" s="2"/>
      <c r="K921" s="2"/>
      <c r="L921" s="2"/>
      <c r="M921" s="12"/>
      <c r="N921" s="2"/>
      <c r="O921" s="2"/>
      <c r="P921" s="2"/>
      <c r="Q921" s="2"/>
      <c r="R921" s="2"/>
      <c r="S921" s="2"/>
      <c r="T921" s="2"/>
      <c r="U921" s="2"/>
      <c r="V921" s="2"/>
      <c r="W921" s="2"/>
      <c r="X921" s="2"/>
      <c r="Y921" s="2"/>
      <c r="Z921" s="2"/>
    </row>
    <row r="922" spans="1:26">
      <c r="A922" s="2"/>
      <c r="B922" s="2"/>
      <c r="C922" s="2"/>
      <c r="D922" s="2"/>
      <c r="E922" s="2"/>
      <c r="F922" s="2"/>
      <c r="G922" s="2"/>
      <c r="H922" s="2"/>
      <c r="I922" s="2"/>
      <c r="J922" s="2"/>
      <c r="K922" s="2"/>
      <c r="L922" s="2"/>
      <c r="M922" s="12"/>
      <c r="N922" s="2"/>
      <c r="O922" s="2"/>
      <c r="P922" s="2"/>
      <c r="Q922" s="2"/>
      <c r="R922" s="2"/>
      <c r="S922" s="2"/>
      <c r="T922" s="2"/>
      <c r="U922" s="2"/>
      <c r="V922" s="2"/>
      <c r="W922" s="2"/>
      <c r="X922" s="2"/>
      <c r="Y922" s="2"/>
      <c r="Z922" s="2"/>
    </row>
    <row r="923" spans="1:26">
      <c r="A923" s="2"/>
      <c r="B923" s="2"/>
      <c r="C923" s="2"/>
      <c r="D923" s="2"/>
      <c r="E923" s="2"/>
      <c r="F923" s="2"/>
      <c r="G923" s="2"/>
      <c r="H923" s="2"/>
      <c r="I923" s="2"/>
      <c r="J923" s="2"/>
      <c r="K923" s="2"/>
      <c r="L923" s="2"/>
      <c r="M923" s="12"/>
      <c r="N923" s="2"/>
      <c r="O923" s="2"/>
      <c r="P923" s="2"/>
      <c r="Q923" s="2"/>
      <c r="R923" s="2"/>
      <c r="S923" s="2"/>
      <c r="T923" s="2"/>
      <c r="U923" s="2"/>
      <c r="V923" s="2"/>
      <c r="W923" s="2"/>
      <c r="X923" s="2"/>
      <c r="Y923" s="2"/>
      <c r="Z923" s="2"/>
    </row>
    <row r="924" spans="1:26">
      <c r="A924" s="2"/>
      <c r="B924" s="2"/>
      <c r="C924" s="2"/>
      <c r="D924" s="2"/>
      <c r="E924" s="2"/>
      <c r="F924" s="2"/>
      <c r="G924" s="2"/>
      <c r="H924" s="2"/>
      <c r="I924" s="2"/>
      <c r="J924" s="2"/>
      <c r="K924" s="2"/>
      <c r="L924" s="2"/>
      <c r="M924" s="12"/>
      <c r="N924" s="2"/>
      <c r="O924" s="2"/>
      <c r="P924" s="2"/>
      <c r="Q924" s="2"/>
      <c r="R924" s="2"/>
      <c r="S924" s="2"/>
      <c r="T924" s="2"/>
      <c r="U924" s="2"/>
      <c r="V924" s="2"/>
      <c r="W924" s="2"/>
      <c r="X924" s="2"/>
      <c r="Y924" s="2"/>
      <c r="Z924" s="2"/>
    </row>
    <row r="925" spans="1:26">
      <c r="A925" s="2"/>
      <c r="B925" s="2"/>
      <c r="C925" s="2"/>
      <c r="D925" s="2"/>
      <c r="E925" s="2"/>
      <c r="F925" s="2"/>
      <c r="G925" s="2"/>
      <c r="H925" s="2"/>
      <c r="I925" s="2"/>
      <c r="J925" s="2"/>
      <c r="K925" s="2"/>
      <c r="L925" s="2"/>
      <c r="M925" s="12"/>
      <c r="N925" s="2"/>
      <c r="O925" s="2"/>
      <c r="P925" s="2"/>
      <c r="Q925" s="2"/>
      <c r="R925" s="2"/>
      <c r="S925" s="2"/>
      <c r="T925" s="2"/>
      <c r="U925" s="2"/>
      <c r="V925" s="2"/>
      <c r="W925" s="2"/>
      <c r="X925" s="2"/>
      <c r="Y925" s="2"/>
      <c r="Z925" s="2"/>
    </row>
    <row r="926" spans="1:26">
      <c r="A926" s="2"/>
      <c r="B926" s="2"/>
      <c r="C926" s="2"/>
      <c r="D926" s="2"/>
      <c r="E926" s="2"/>
      <c r="F926" s="2"/>
      <c r="G926" s="2"/>
      <c r="H926" s="2"/>
      <c r="I926" s="2"/>
      <c r="J926" s="2"/>
      <c r="K926" s="2"/>
      <c r="L926" s="2"/>
      <c r="M926" s="12"/>
      <c r="N926" s="2"/>
      <c r="O926" s="2"/>
      <c r="P926" s="2"/>
      <c r="Q926" s="2"/>
      <c r="R926" s="2"/>
      <c r="S926" s="2"/>
      <c r="T926" s="2"/>
      <c r="U926" s="2"/>
      <c r="V926" s="2"/>
      <c r="W926" s="2"/>
      <c r="X926" s="2"/>
      <c r="Y926" s="2"/>
      <c r="Z926" s="2"/>
    </row>
    <row r="927" spans="1:26">
      <c r="A927" s="2"/>
      <c r="B927" s="2"/>
      <c r="C927" s="2"/>
      <c r="D927" s="2"/>
      <c r="E927" s="2"/>
      <c r="F927" s="2"/>
      <c r="G927" s="2"/>
      <c r="H927" s="2"/>
      <c r="I927" s="2"/>
      <c r="J927" s="2"/>
      <c r="K927" s="2"/>
      <c r="L927" s="2"/>
      <c r="M927" s="12"/>
      <c r="N927" s="2"/>
      <c r="O927" s="2"/>
      <c r="P927" s="2"/>
      <c r="Q927" s="2"/>
      <c r="R927" s="2"/>
      <c r="S927" s="2"/>
      <c r="T927" s="2"/>
      <c r="U927" s="2"/>
      <c r="V927" s="2"/>
      <c r="W927" s="2"/>
      <c r="X927" s="2"/>
      <c r="Y927" s="2"/>
      <c r="Z927" s="2"/>
    </row>
    <row r="928" spans="1:26">
      <c r="A928" s="2"/>
      <c r="B928" s="2"/>
      <c r="C928" s="2"/>
      <c r="D928" s="2"/>
      <c r="E928" s="2"/>
      <c r="F928" s="2"/>
      <c r="G928" s="2"/>
      <c r="H928" s="2"/>
      <c r="I928" s="2"/>
      <c r="J928" s="2"/>
      <c r="K928" s="2"/>
      <c r="L928" s="2"/>
      <c r="M928" s="12"/>
      <c r="N928" s="2"/>
      <c r="O928" s="2"/>
      <c r="P928" s="2"/>
      <c r="Q928" s="2"/>
      <c r="R928" s="2"/>
      <c r="S928" s="2"/>
      <c r="T928" s="2"/>
      <c r="U928" s="2"/>
      <c r="V928" s="2"/>
      <c r="W928" s="2"/>
      <c r="X928" s="2"/>
      <c r="Y928" s="2"/>
      <c r="Z928" s="2"/>
    </row>
    <row r="929" spans="1:26">
      <c r="A929" s="2"/>
      <c r="B929" s="2"/>
      <c r="C929" s="2"/>
      <c r="D929" s="2"/>
      <c r="E929" s="2"/>
      <c r="F929" s="2"/>
      <c r="G929" s="2"/>
      <c r="H929" s="2"/>
      <c r="I929" s="2"/>
      <c r="J929" s="2"/>
      <c r="K929" s="2"/>
      <c r="L929" s="2"/>
      <c r="M929" s="12"/>
      <c r="N929" s="2"/>
      <c r="O929" s="2"/>
      <c r="P929" s="2"/>
      <c r="Q929" s="2"/>
      <c r="R929" s="2"/>
      <c r="S929" s="2"/>
      <c r="T929" s="2"/>
      <c r="U929" s="2"/>
      <c r="V929" s="2"/>
      <c r="W929" s="2"/>
      <c r="X929" s="2"/>
      <c r="Y929" s="2"/>
      <c r="Z929" s="2"/>
    </row>
    <row r="930" spans="1:26">
      <c r="A930" s="2"/>
      <c r="B930" s="2"/>
      <c r="C930" s="2"/>
      <c r="D930" s="2"/>
      <c r="E930" s="2"/>
      <c r="F930" s="2"/>
      <c r="G930" s="2"/>
      <c r="H930" s="2"/>
      <c r="I930" s="2"/>
      <c r="J930" s="2"/>
      <c r="K930" s="2"/>
      <c r="L930" s="2"/>
      <c r="M930" s="12"/>
      <c r="N930" s="2"/>
      <c r="O930" s="2"/>
      <c r="P930" s="2"/>
      <c r="Q930" s="2"/>
      <c r="R930" s="2"/>
      <c r="S930" s="2"/>
      <c r="T930" s="2"/>
      <c r="U930" s="2"/>
      <c r="V930" s="2"/>
      <c r="W930" s="2"/>
      <c r="X930" s="2"/>
      <c r="Y930" s="2"/>
      <c r="Z930" s="2"/>
    </row>
    <row r="931" spans="1:26">
      <c r="A931" s="2"/>
      <c r="B931" s="2"/>
      <c r="C931" s="2"/>
      <c r="D931" s="2"/>
      <c r="E931" s="2"/>
      <c r="F931" s="2"/>
      <c r="G931" s="2"/>
      <c r="H931" s="2"/>
      <c r="I931" s="2"/>
      <c r="J931" s="2"/>
      <c r="K931" s="2"/>
      <c r="L931" s="2"/>
      <c r="M931" s="12"/>
      <c r="N931" s="2"/>
      <c r="O931" s="2"/>
      <c r="P931" s="2"/>
      <c r="Q931" s="2"/>
      <c r="R931" s="2"/>
      <c r="S931" s="2"/>
      <c r="T931" s="2"/>
      <c r="U931" s="2"/>
      <c r="V931" s="2"/>
      <c r="W931" s="2"/>
      <c r="X931" s="2"/>
      <c r="Y931" s="2"/>
      <c r="Z931" s="2"/>
    </row>
    <row r="932" spans="1:26">
      <c r="A932" s="2"/>
      <c r="B932" s="2"/>
      <c r="C932" s="2"/>
      <c r="D932" s="2"/>
      <c r="E932" s="2"/>
      <c r="F932" s="2"/>
      <c r="G932" s="2"/>
      <c r="H932" s="2"/>
      <c r="I932" s="2"/>
      <c r="J932" s="2"/>
      <c r="K932" s="2"/>
      <c r="L932" s="2"/>
      <c r="M932" s="12"/>
      <c r="N932" s="2"/>
      <c r="O932" s="2"/>
      <c r="P932" s="2"/>
      <c r="Q932" s="2"/>
      <c r="R932" s="2"/>
      <c r="S932" s="2"/>
      <c r="T932" s="2"/>
      <c r="U932" s="2"/>
      <c r="V932" s="2"/>
      <c r="W932" s="2"/>
      <c r="X932" s="2"/>
      <c r="Y932" s="2"/>
      <c r="Z932" s="2"/>
    </row>
    <row r="933" spans="1:26">
      <c r="A933" s="2"/>
      <c r="B933" s="2"/>
      <c r="C933" s="2"/>
      <c r="D933" s="2"/>
      <c r="E933" s="2"/>
      <c r="F933" s="2"/>
      <c r="G933" s="2"/>
      <c r="H933" s="2"/>
      <c r="I933" s="2"/>
      <c r="J933" s="2"/>
      <c r="K933" s="2"/>
      <c r="L933" s="2"/>
      <c r="M933" s="12"/>
      <c r="N933" s="2"/>
      <c r="O933" s="2"/>
      <c r="P933" s="2"/>
      <c r="Q933" s="2"/>
      <c r="R933" s="2"/>
      <c r="S933" s="2"/>
      <c r="T933" s="2"/>
      <c r="U933" s="2"/>
      <c r="V933" s="2"/>
      <c r="W933" s="2"/>
      <c r="X933" s="2"/>
      <c r="Y933" s="2"/>
      <c r="Z933" s="2"/>
    </row>
    <row r="934" spans="1:26">
      <c r="A934" s="2"/>
      <c r="B934" s="2"/>
      <c r="C934" s="2"/>
      <c r="D934" s="2"/>
      <c r="E934" s="2"/>
      <c r="F934" s="2"/>
      <c r="G934" s="2"/>
      <c r="H934" s="2"/>
      <c r="I934" s="2"/>
      <c r="J934" s="2"/>
      <c r="K934" s="2"/>
      <c r="L934" s="2"/>
      <c r="M934" s="12"/>
      <c r="N934" s="2"/>
      <c r="O934" s="2"/>
      <c r="P934" s="2"/>
      <c r="Q934" s="2"/>
      <c r="R934" s="2"/>
      <c r="S934" s="2"/>
      <c r="T934" s="2"/>
      <c r="U934" s="2"/>
      <c r="V934" s="2"/>
      <c r="W934" s="2"/>
      <c r="X934" s="2"/>
      <c r="Y934" s="2"/>
      <c r="Z934" s="2"/>
    </row>
    <row r="935" spans="1:26">
      <c r="A935" s="2"/>
      <c r="B935" s="2"/>
      <c r="C935" s="2"/>
      <c r="D935" s="2"/>
      <c r="E935" s="2"/>
      <c r="F935" s="2"/>
      <c r="G935" s="2"/>
      <c r="H935" s="2"/>
      <c r="I935" s="2"/>
      <c r="J935" s="2"/>
      <c r="K935" s="2"/>
      <c r="L935" s="2"/>
      <c r="M935" s="12"/>
      <c r="N935" s="2"/>
      <c r="O935" s="2"/>
      <c r="P935" s="2"/>
      <c r="Q935" s="2"/>
      <c r="R935" s="2"/>
      <c r="S935" s="2"/>
      <c r="T935" s="2"/>
      <c r="U935" s="2"/>
      <c r="V935" s="2"/>
      <c r="W935" s="2"/>
      <c r="X935" s="2"/>
      <c r="Y935" s="2"/>
      <c r="Z935" s="2"/>
    </row>
    <row r="936" spans="1:26">
      <c r="A936" s="2"/>
      <c r="B936" s="2"/>
      <c r="C936" s="2"/>
      <c r="D936" s="2"/>
      <c r="E936" s="2"/>
      <c r="F936" s="2"/>
      <c r="G936" s="2"/>
      <c r="H936" s="2"/>
      <c r="I936" s="2"/>
      <c r="J936" s="2"/>
      <c r="K936" s="2"/>
      <c r="L936" s="2"/>
      <c r="M936" s="12"/>
      <c r="N936" s="2"/>
      <c r="O936" s="2"/>
      <c r="P936" s="2"/>
      <c r="Q936" s="2"/>
      <c r="R936" s="2"/>
      <c r="S936" s="2"/>
      <c r="T936" s="2"/>
      <c r="U936" s="2"/>
      <c r="V936" s="2"/>
      <c r="W936" s="2"/>
      <c r="X936" s="2"/>
      <c r="Y936" s="2"/>
      <c r="Z936" s="2"/>
    </row>
    <row r="937" spans="1:26">
      <c r="A937" s="2"/>
      <c r="B937" s="2"/>
      <c r="C937" s="2"/>
      <c r="D937" s="2"/>
      <c r="E937" s="2"/>
      <c r="F937" s="2"/>
      <c r="G937" s="2"/>
      <c r="H937" s="2"/>
      <c r="I937" s="2"/>
      <c r="J937" s="2"/>
      <c r="K937" s="2"/>
      <c r="L937" s="2"/>
      <c r="M937" s="12"/>
      <c r="N937" s="2"/>
      <c r="O937" s="2"/>
      <c r="P937" s="2"/>
      <c r="Q937" s="2"/>
      <c r="R937" s="2"/>
      <c r="S937" s="2"/>
      <c r="T937" s="2"/>
      <c r="U937" s="2"/>
      <c r="V937" s="2"/>
      <c r="W937" s="2"/>
      <c r="X937" s="2"/>
      <c r="Y937" s="2"/>
      <c r="Z937" s="2"/>
    </row>
    <row r="938" spans="1:26">
      <c r="A938" s="2"/>
      <c r="B938" s="2"/>
      <c r="C938" s="2"/>
      <c r="D938" s="2"/>
      <c r="E938" s="2"/>
      <c r="F938" s="2"/>
      <c r="G938" s="2"/>
      <c r="H938" s="2"/>
      <c r="I938" s="2"/>
      <c r="J938" s="2"/>
      <c r="K938" s="2"/>
      <c r="L938" s="2"/>
      <c r="M938" s="12"/>
      <c r="N938" s="2"/>
      <c r="O938" s="2"/>
      <c r="P938" s="2"/>
      <c r="Q938" s="2"/>
      <c r="R938" s="2"/>
      <c r="S938" s="2"/>
      <c r="T938" s="2"/>
      <c r="U938" s="2"/>
      <c r="V938" s="2"/>
      <c r="W938" s="2"/>
      <c r="X938" s="2"/>
      <c r="Y938" s="2"/>
      <c r="Z938" s="2"/>
    </row>
    <row r="939" spans="1:26">
      <c r="A939" s="2"/>
      <c r="B939" s="2"/>
      <c r="C939" s="2"/>
      <c r="D939" s="2"/>
      <c r="E939" s="2"/>
      <c r="F939" s="2"/>
      <c r="G939" s="2"/>
      <c r="H939" s="2"/>
      <c r="I939" s="2"/>
      <c r="J939" s="2"/>
      <c r="K939" s="2"/>
      <c r="L939" s="2"/>
      <c r="M939" s="12"/>
      <c r="N939" s="2"/>
      <c r="O939" s="2"/>
      <c r="P939" s="2"/>
      <c r="Q939" s="2"/>
      <c r="R939" s="2"/>
      <c r="S939" s="2"/>
      <c r="T939" s="2"/>
      <c r="U939" s="2"/>
      <c r="V939" s="2"/>
      <c r="W939" s="2"/>
      <c r="X939" s="2"/>
      <c r="Y939" s="2"/>
      <c r="Z939" s="2"/>
    </row>
    <row r="940" spans="1:26">
      <c r="A940" s="2"/>
      <c r="B940" s="2"/>
      <c r="C940" s="2"/>
      <c r="D940" s="2"/>
      <c r="E940" s="2"/>
      <c r="F940" s="2"/>
      <c r="G940" s="2"/>
      <c r="H940" s="2"/>
      <c r="I940" s="2"/>
      <c r="J940" s="2"/>
      <c r="K940" s="2"/>
      <c r="L940" s="2"/>
      <c r="M940" s="12"/>
      <c r="N940" s="2"/>
      <c r="O940" s="2"/>
      <c r="P940" s="2"/>
      <c r="Q940" s="2"/>
      <c r="R940" s="2"/>
      <c r="S940" s="2"/>
      <c r="T940" s="2"/>
      <c r="U940" s="2"/>
      <c r="V940" s="2"/>
      <c r="W940" s="2"/>
      <c r="X940" s="2"/>
      <c r="Y940" s="2"/>
      <c r="Z940" s="2"/>
    </row>
    <row r="941" spans="1:26">
      <c r="A941" s="2"/>
      <c r="B941" s="2"/>
      <c r="C941" s="2"/>
      <c r="D941" s="2"/>
      <c r="E941" s="2"/>
      <c r="F941" s="2"/>
      <c r="G941" s="2"/>
      <c r="H941" s="2"/>
      <c r="I941" s="2"/>
      <c r="J941" s="2"/>
      <c r="K941" s="2"/>
      <c r="L941" s="2"/>
      <c r="M941" s="12"/>
      <c r="N941" s="2"/>
      <c r="O941" s="2"/>
      <c r="P941" s="2"/>
      <c r="Q941" s="2"/>
      <c r="R941" s="2"/>
      <c r="S941" s="2"/>
      <c r="T941" s="2"/>
      <c r="U941" s="2"/>
      <c r="V941" s="2"/>
      <c r="W941" s="2"/>
      <c r="X941" s="2"/>
      <c r="Y941" s="2"/>
      <c r="Z941" s="2"/>
    </row>
    <row r="942" spans="1:26">
      <c r="A942" s="2"/>
      <c r="B942" s="2"/>
      <c r="C942" s="2"/>
      <c r="D942" s="2"/>
      <c r="E942" s="2"/>
      <c r="F942" s="2"/>
      <c r="G942" s="2"/>
      <c r="H942" s="2"/>
      <c r="I942" s="2"/>
      <c r="J942" s="2"/>
      <c r="K942" s="2"/>
      <c r="L942" s="2"/>
      <c r="M942" s="12"/>
      <c r="N942" s="2"/>
      <c r="O942" s="2"/>
      <c r="P942" s="2"/>
      <c r="Q942" s="2"/>
      <c r="R942" s="2"/>
      <c r="S942" s="2"/>
      <c r="T942" s="2"/>
      <c r="U942" s="2"/>
      <c r="V942" s="2"/>
      <c r="W942" s="2"/>
      <c r="X942" s="2"/>
      <c r="Y942" s="2"/>
      <c r="Z942" s="2"/>
    </row>
    <row r="943" spans="1:26">
      <c r="A943" s="2"/>
      <c r="B943" s="2"/>
      <c r="C943" s="2"/>
      <c r="D943" s="2"/>
      <c r="E943" s="2"/>
      <c r="F943" s="2"/>
      <c r="G943" s="2"/>
      <c r="H943" s="2"/>
      <c r="I943" s="2"/>
      <c r="J943" s="2"/>
      <c r="K943" s="2"/>
      <c r="L943" s="2"/>
      <c r="M943" s="12"/>
      <c r="N943" s="2"/>
      <c r="O943" s="2"/>
      <c r="P943" s="2"/>
      <c r="Q943" s="2"/>
      <c r="R943" s="2"/>
      <c r="S943" s="2"/>
      <c r="T943" s="2"/>
      <c r="U943" s="2"/>
      <c r="V943" s="2"/>
      <c r="W943" s="2"/>
      <c r="X943" s="2"/>
      <c r="Y943" s="2"/>
      <c r="Z943" s="2"/>
    </row>
    <row r="944" spans="1:26">
      <c r="A944" s="2"/>
      <c r="B944" s="2"/>
      <c r="C944" s="2"/>
      <c r="D944" s="2"/>
      <c r="E944" s="2"/>
      <c r="F944" s="2"/>
      <c r="G944" s="2"/>
      <c r="H944" s="2"/>
      <c r="I944" s="2"/>
      <c r="J944" s="2"/>
      <c r="K944" s="2"/>
      <c r="L944" s="2"/>
      <c r="M944" s="12"/>
      <c r="N944" s="2"/>
      <c r="O944" s="2"/>
      <c r="P944" s="2"/>
      <c r="Q944" s="2"/>
      <c r="R944" s="2"/>
      <c r="S944" s="2"/>
      <c r="T944" s="2"/>
      <c r="U944" s="2"/>
      <c r="V944" s="2"/>
      <c r="W944" s="2"/>
      <c r="X944" s="2"/>
      <c r="Y944" s="2"/>
      <c r="Z944" s="2"/>
    </row>
    <row r="945" spans="1:26">
      <c r="A945" s="2"/>
      <c r="B945" s="2"/>
      <c r="C945" s="2"/>
      <c r="D945" s="2"/>
      <c r="E945" s="2"/>
      <c r="F945" s="2"/>
      <c r="G945" s="2"/>
      <c r="H945" s="2"/>
      <c r="I945" s="2"/>
      <c r="J945" s="2"/>
      <c r="K945" s="2"/>
      <c r="L945" s="2"/>
      <c r="M945" s="12"/>
      <c r="N945" s="2"/>
      <c r="O945" s="2"/>
      <c r="P945" s="2"/>
      <c r="Q945" s="2"/>
      <c r="R945" s="2"/>
      <c r="S945" s="2"/>
      <c r="T945" s="2"/>
      <c r="U945" s="2"/>
      <c r="V945" s="2"/>
      <c r="W945" s="2"/>
      <c r="X945" s="2"/>
      <c r="Y945" s="2"/>
      <c r="Z945" s="2"/>
    </row>
    <row r="946" spans="1:26">
      <c r="A946" s="2"/>
      <c r="B946" s="2"/>
      <c r="C946" s="2"/>
      <c r="D946" s="2"/>
      <c r="E946" s="2"/>
      <c r="F946" s="2"/>
      <c r="G946" s="2"/>
      <c r="H946" s="2"/>
      <c r="I946" s="2"/>
      <c r="J946" s="2"/>
      <c r="K946" s="2"/>
      <c r="L946" s="2"/>
      <c r="M946" s="12"/>
      <c r="N946" s="2"/>
      <c r="O946" s="2"/>
      <c r="P946" s="2"/>
      <c r="Q946" s="2"/>
      <c r="R946" s="2"/>
      <c r="S946" s="2"/>
      <c r="T946" s="2"/>
      <c r="U946" s="2"/>
      <c r="V946" s="2"/>
      <c r="W946" s="2"/>
      <c r="X946" s="2"/>
      <c r="Y946" s="2"/>
      <c r="Z946" s="2"/>
    </row>
    <row r="947" spans="1:26">
      <c r="A947" s="2"/>
      <c r="B947" s="2"/>
      <c r="C947" s="2"/>
      <c r="D947" s="2"/>
      <c r="E947" s="2"/>
      <c r="F947" s="2"/>
      <c r="G947" s="2"/>
      <c r="H947" s="2"/>
      <c r="I947" s="2"/>
      <c r="J947" s="2"/>
      <c r="K947" s="2"/>
      <c r="L947" s="2"/>
      <c r="M947" s="12"/>
      <c r="N947" s="2"/>
      <c r="O947" s="2"/>
      <c r="P947" s="2"/>
      <c r="Q947" s="2"/>
      <c r="R947" s="2"/>
      <c r="S947" s="2"/>
      <c r="T947" s="2"/>
      <c r="U947" s="2"/>
      <c r="V947" s="2"/>
      <c r="W947" s="2"/>
      <c r="X947" s="2"/>
      <c r="Y947" s="2"/>
      <c r="Z947" s="2"/>
    </row>
    <row r="948" spans="1:26">
      <c r="A948" s="2"/>
      <c r="B948" s="2"/>
      <c r="C948" s="2"/>
      <c r="D948" s="2"/>
      <c r="E948" s="2"/>
      <c r="F948" s="2"/>
      <c r="G948" s="2"/>
      <c r="H948" s="2"/>
      <c r="I948" s="2"/>
      <c r="J948" s="2"/>
      <c r="K948" s="2"/>
      <c r="L948" s="2"/>
      <c r="M948" s="12"/>
      <c r="N948" s="2"/>
      <c r="O948" s="2"/>
      <c r="P948" s="2"/>
      <c r="Q948" s="2"/>
      <c r="R948" s="2"/>
      <c r="S948" s="2"/>
      <c r="T948" s="2"/>
      <c r="U948" s="2"/>
      <c r="V948" s="2"/>
      <c r="W948" s="2"/>
      <c r="X948" s="2"/>
      <c r="Y948" s="2"/>
      <c r="Z948" s="2"/>
    </row>
    <row r="949" spans="1:26">
      <c r="A949" s="2"/>
      <c r="B949" s="2"/>
      <c r="C949" s="2"/>
      <c r="D949" s="2"/>
      <c r="E949" s="2"/>
      <c r="F949" s="2"/>
      <c r="G949" s="2"/>
      <c r="H949" s="2"/>
      <c r="I949" s="2"/>
      <c r="J949" s="2"/>
      <c r="K949" s="2"/>
      <c r="L949" s="2"/>
      <c r="M949" s="12"/>
      <c r="N949" s="2"/>
      <c r="O949" s="2"/>
      <c r="P949" s="2"/>
      <c r="Q949" s="2"/>
      <c r="R949" s="2"/>
      <c r="S949" s="2"/>
      <c r="T949" s="2"/>
      <c r="U949" s="2"/>
      <c r="V949" s="2"/>
      <c r="W949" s="2"/>
      <c r="X949" s="2"/>
      <c r="Y949" s="2"/>
      <c r="Z949" s="2"/>
    </row>
    <row r="950" spans="1:26">
      <c r="A950" s="2"/>
      <c r="B950" s="2"/>
      <c r="C950" s="2"/>
      <c r="D950" s="2"/>
      <c r="E950" s="2"/>
      <c r="F950" s="2"/>
      <c r="G950" s="2"/>
      <c r="H950" s="2"/>
      <c r="I950" s="2"/>
      <c r="J950" s="2"/>
      <c r="K950" s="2"/>
      <c r="L950" s="2"/>
      <c r="M950" s="12"/>
      <c r="N950" s="2"/>
      <c r="O950" s="2"/>
      <c r="P950" s="2"/>
      <c r="Q950" s="2"/>
      <c r="R950" s="2"/>
      <c r="S950" s="2"/>
      <c r="T950" s="2"/>
      <c r="U950" s="2"/>
      <c r="V950" s="2"/>
      <c r="W950" s="2"/>
      <c r="X950" s="2"/>
      <c r="Y950" s="2"/>
      <c r="Z950" s="2"/>
    </row>
    <row r="951" spans="1:26">
      <c r="A951" s="2"/>
      <c r="B951" s="2"/>
      <c r="C951" s="2"/>
      <c r="D951" s="2"/>
      <c r="E951" s="2"/>
      <c r="F951" s="2"/>
      <c r="G951" s="2"/>
      <c r="H951" s="2"/>
      <c r="I951" s="2"/>
      <c r="J951" s="2"/>
      <c r="K951" s="2"/>
      <c r="L951" s="2"/>
      <c r="M951" s="12"/>
      <c r="N951" s="2"/>
      <c r="O951" s="2"/>
      <c r="P951" s="2"/>
      <c r="Q951" s="2"/>
      <c r="R951" s="2"/>
      <c r="S951" s="2"/>
      <c r="T951" s="2"/>
      <c r="U951" s="2"/>
      <c r="V951" s="2"/>
      <c r="W951" s="2"/>
      <c r="X951" s="2"/>
      <c r="Y951" s="2"/>
      <c r="Z951" s="2"/>
    </row>
    <row r="952" spans="1:26">
      <c r="A952" s="2"/>
      <c r="B952" s="2"/>
      <c r="C952" s="2"/>
      <c r="D952" s="2"/>
      <c r="E952" s="2"/>
      <c r="F952" s="2"/>
      <c r="G952" s="2"/>
      <c r="H952" s="2"/>
      <c r="I952" s="2"/>
      <c r="J952" s="2"/>
      <c r="K952" s="2"/>
      <c r="L952" s="2"/>
      <c r="M952" s="12"/>
      <c r="N952" s="2"/>
      <c r="O952" s="2"/>
      <c r="P952" s="2"/>
      <c r="Q952" s="2"/>
      <c r="R952" s="2"/>
      <c r="S952" s="2"/>
      <c r="T952" s="2"/>
      <c r="U952" s="2"/>
      <c r="V952" s="2"/>
      <c r="W952" s="2"/>
      <c r="X952" s="2"/>
      <c r="Y952" s="2"/>
      <c r="Z952" s="2"/>
    </row>
    <row r="953" spans="1:26">
      <c r="A953" s="2"/>
      <c r="B953" s="2"/>
      <c r="C953" s="2"/>
      <c r="D953" s="2"/>
      <c r="E953" s="2"/>
      <c r="F953" s="2"/>
      <c r="G953" s="2"/>
      <c r="H953" s="2"/>
      <c r="I953" s="2"/>
      <c r="J953" s="2"/>
      <c r="K953" s="2"/>
      <c r="L953" s="2"/>
      <c r="M953" s="12"/>
      <c r="N953" s="2"/>
      <c r="O953" s="2"/>
      <c r="P953" s="2"/>
      <c r="Q953" s="2"/>
      <c r="R953" s="2"/>
      <c r="S953" s="2"/>
      <c r="T953" s="2"/>
      <c r="U953" s="2"/>
      <c r="V953" s="2"/>
      <c r="W953" s="2"/>
      <c r="X953" s="2"/>
      <c r="Y953" s="2"/>
      <c r="Z953" s="2"/>
    </row>
    <row r="954" spans="1:26">
      <c r="A954" s="2"/>
      <c r="B954" s="2"/>
      <c r="C954" s="2"/>
      <c r="D954" s="2"/>
      <c r="E954" s="2"/>
      <c r="F954" s="2"/>
      <c r="G954" s="2"/>
      <c r="H954" s="2"/>
      <c r="I954" s="2"/>
      <c r="J954" s="2"/>
      <c r="K954" s="2"/>
      <c r="L954" s="2"/>
      <c r="M954" s="12"/>
      <c r="N954" s="2"/>
      <c r="O954" s="2"/>
      <c r="P954" s="2"/>
      <c r="Q954" s="2"/>
      <c r="R954" s="2"/>
      <c r="S954" s="2"/>
      <c r="T954" s="2"/>
      <c r="U954" s="2"/>
      <c r="V954" s="2"/>
      <c r="W954" s="2"/>
      <c r="X954" s="2"/>
      <c r="Y954" s="2"/>
      <c r="Z954" s="2"/>
    </row>
    <row r="955" spans="1:26">
      <c r="A955" s="2"/>
      <c r="B955" s="2"/>
      <c r="C955" s="2"/>
      <c r="D955" s="2"/>
      <c r="E955" s="2"/>
      <c r="F955" s="2"/>
      <c r="G955" s="2"/>
      <c r="H955" s="2"/>
      <c r="I955" s="2"/>
      <c r="J955" s="2"/>
      <c r="K955" s="2"/>
      <c r="L955" s="2"/>
      <c r="M955" s="12"/>
      <c r="N955" s="2"/>
      <c r="O955" s="2"/>
      <c r="P955" s="2"/>
      <c r="Q955" s="2"/>
      <c r="R955" s="2"/>
      <c r="S955" s="2"/>
      <c r="T955" s="2"/>
      <c r="U955" s="2"/>
      <c r="V955" s="2"/>
      <c r="W955" s="2"/>
      <c r="X955" s="2"/>
      <c r="Y955" s="2"/>
      <c r="Z955" s="2"/>
    </row>
    <row r="956" spans="1:26">
      <c r="A956" s="2"/>
      <c r="B956" s="2"/>
      <c r="C956" s="2"/>
      <c r="D956" s="2"/>
      <c r="E956" s="2"/>
      <c r="F956" s="2"/>
      <c r="G956" s="2"/>
      <c r="H956" s="2"/>
      <c r="I956" s="2"/>
      <c r="J956" s="2"/>
      <c r="K956" s="2"/>
      <c r="L956" s="2"/>
      <c r="M956" s="12"/>
      <c r="N956" s="2"/>
      <c r="O956" s="2"/>
      <c r="P956" s="2"/>
      <c r="Q956" s="2"/>
      <c r="R956" s="2"/>
      <c r="S956" s="2"/>
      <c r="T956" s="2"/>
      <c r="U956" s="2"/>
      <c r="V956" s="2"/>
      <c r="W956" s="2"/>
      <c r="X956" s="2"/>
      <c r="Y956" s="2"/>
      <c r="Z956" s="2"/>
    </row>
    <row r="957" spans="1:26">
      <c r="A957" s="2"/>
      <c r="B957" s="2"/>
      <c r="C957" s="2"/>
      <c r="D957" s="2"/>
      <c r="E957" s="2"/>
      <c r="F957" s="2"/>
      <c r="G957" s="2"/>
      <c r="H957" s="2"/>
      <c r="I957" s="2"/>
      <c r="J957" s="2"/>
      <c r="K957" s="2"/>
      <c r="L957" s="2"/>
      <c r="M957" s="12"/>
      <c r="N957" s="2"/>
      <c r="O957" s="2"/>
      <c r="P957" s="2"/>
      <c r="Q957" s="2"/>
      <c r="R957" s="2"/>
      <c r="S957" s="2"/>
      <c r="T957" s="2"/>
      <c r="U957" s="2"/>
      <c r="V957" s="2"/>
      <c r="W957" s="2"/>
      <c r="X957" s="2"/>
      <c r="Y957" s="2"/>
      <c r="Z957" s="2"/>
    </row>
    <row r="958" spans="1:26">
      <c r="A958" s="2"/>
      <c r="B958" s="2"/>
      <c r="C958" s="2"/>
      <c r="D958" s="2"/>
      <c r="E958" s="2"/>
      <c r="F958" s="2"/>
      <c r="G958" s="2"/>
      <c r="H958" s="2"/>
      <c r="I958" s="2"/>
      <c r="J958" s="2"/>
      <c r="K958" s="2"/>
      <c r="L958" s="2"/>
      <c r="M958" s="12"/>
      <c r="N958" s="2"/>
      <c r="O958" s="2"/>
      <c r="P958" s="2"/>
      <c r="Q958" s="2"/>
      <c r="R958" s="2"/>
      <c r="S958" s="2"/>
      <c r="T958" s="2"/>
      <c r="U958" s="2"/>
      <c r="V958" s="2"/>
      <c r="W958" s="2"/>
      <c r="X958" s="2"/>
      <c r="Y958" s="2"/>
      <c r="Z958" s="2"/>
    </row>
    <row r="959" spans="1:26">
      <c r="A959" s="2"/>
      <c r="B959" s="2"/>
      <c r="C959" s="2"/>
      <c r="D959" s="2"/>
      <c r="E959" s="2"/>
      <c r="F959" s="2"/>
      <c r="G959" s="2"/>
      <c r="H959" s="2"/>
      <c r="I959" s="2"/>
      <c r="J959" s="2"/>
      <c r="K959" s="2"/>
      <c r="L959" s="2"/>
      <c r="M959" s="12"/>
      <c r="N959" s="2"/>
      <c r="O959" s="2"/>
      <c r="P959" s="2"/>
      <c r="Q959" s="2"/>
      <c r="R959" s="2"/>
      <c r="S959" s="2"/>
      <c r="T959" s="2"/>
      <c r="U959" s="2"/>
      <c r="V959" s="2"/>
      <c r="W959" s="2"/>
      <c r="X959" s="2"/>
      <c r="Y959" s="2"/>
      <c r="Z959" s="2"/>
    </row>
    <row r="960" spans="1:26">
      <c r="A960" s="2"/>
      <c r="B960" s="2"/>
      <c r="C960" s="2"/>
      <c r="D960" s="2"/>
      <c r="E960" s="2"/>
      <c r="F960" s="2"/>
      <c r="G960" s="2"/>
      <c r="H960" s="2"/>
      <c r="I960" s="2"/>
      <c r="J960" s="2"/>
      <c r="K960" s="2"/>
      <c r="L960" s="2"/>
      <c r="M960" s="12"/>
      <c r="N960" s="2"/>
      <c r="O960" s="2"/>
      <c r="P960" s="2"/>
      <c r="Q960" s="2"/>
      <c r="R960" s="2"/>
      <c r="S960" s="2"/>
      <c r="T960" s="2"/>
      <c r="U960" s="2"/>
      <c r="V960" s="2"/>
      <c r="W960" s="2"/>
      <c r="X960" s="2"/>
      <c r="Y960" s="2"/>
      <c r="Z960" s="2"/>
    </row>
    <row r="961" spans="1:26">
      <c r="A961" s="2"/>
      <c r="B961" s="2"/>
      <c r="C961" s="2"/>
      <c r="D961" s="2"/>
      <c r="E961" s="2"/>
      <c r="F961" s="2"/>
      <c r="G961" s="2"/>
      <c r="H961" s="2"/>
      <c r="I961" s="2"/>
      <c r="J961" s="2"/>
      <c r="K961" s="2"/>
      <c r="L961" s="2"/>
      <c r="M961" s="12"/>
      <c r="N961" s="2"/>
      <c r="O961" s="2"/>
      <c r="P961" s="2"/>
      <c r="Q961" s="2"/>
      <c r="R961" s="2"/>
      <c r="S961" s="2"/>
      <c r="T961" s="2"/>
      <c r="U961" s="2"/>
      <c r="V961" s="2"/>
      <c r="W961" s="2"/>
      <c r="X961" s="2"/>
      <c r="Y961" s="2"/>
      <c r="Z961" s="2"/>
    </row>
    <row r="962" spans="1:26">
      <c r="A962" s="2"/>
      <c r="B962" s="2"/>
      <c r="C962" s="2"/>
      <c r="D962" s="2"/>
      <c r="E962" s="2"/>
      <c r="F962" s="2"/>
      <c r="G962" s="2"/>
      <c r="H962" s="2"/>
      <c r="I962" s="2"/>
      <c r="J962" s="2"/>
      <c r="K962" s="2"/>
      <c r="L962" s="2"/>
      <c r="M962" s="12"/>
      <c r="N962" s="2"/>
      <c r="O962" s="2"/>
      <c r="P962" s="2"/>
      <c r="Q962" s="2"/>
      <c r="R962" s="2"/>
      <c r="S962" s="2"/>
      <c r="T962" s="2"/>
      <c r="U962" s="2"/>
      <c r="V962" s="2"/>
      <c r="W962" s="2"/>
      <c r="X962" s="2"/>
      <c r="Y962" s="2"/>
      <c r="Z962" s="2"/>
    </row>
    <row r="963" spans="1:26">
      <c r="A963" s="2"/>
      <c r="B963" s="2"/>
      <c r="C963" s="2"/>
      <c r="D963" s="2"/>
      <c r="E963" s="2"/>
      <c r="F963" s="2"/>
      <c r="G963" s="2"/>
      <c r="H963" s="2"/>
      <c r="I963" s="2"/>
      <c r="J963" s="2"/>
      <c r="K963" s="2"/>
      <c r="L963" s="2"/>
      <c r="M963" s="12"/>
      <c r="N963" s="2"/>
      <c r="O963" s="2"/>
      <c r="P963" s="2"/>
      <c r="Q963" s="2"/>
      <c r="R963" s="2"/>
      <c r="S963" s="2"/>
      <c r="T963" s="2"/>
      <c r="U963" s="2"/>
      <c r="V963" s="2"/>
      <c r="W963" s="2"/>
      <c r="X963" s="2"/>
      <c r="Y963" s="2"/>
      <c r="Z963" s="2"/>
    </row>
    <row r="964" spans="1:26">
      <c r="A964" s="2"/>
      <c r="B964" s="2"/>
      <c r="C964" s="2"/>
      <c r="D964" s="2"/>
      <c r="E964" s="2"/>
      <c r="F964" s="2"/>
      <c r="G964" s="2"/>
      <c r="H964" s="2"/>
      <c r="I964" s="2"/>
      <c r="J964" s="2"/>
      <c r="K964" s="2"/>
      <c r="L964" s="2"/>
      <c r="M964" s="12"/>
      <c r="N964" s="2"/>
      <c r="O964" s="2"/>
      <c r="P964" s="2"/>
      <c r="Q964" s="2"/>
      <c r="R964" s="2"/>
      <c r="S964" s="2"/>
      <c r="T964" s="2"/>
      <c r="U964" s="2"/>
      <c r="V964" s="2"/>
      <c r="W964" s="2"/>
      <c r="X964" s="2"/>
      <c r="Y964" s="2"/>
      <c r="Z964" s="2"/>
    </row>
    <row r="965" spans="1:26">
      <c r="A965" s="2"/>
      <c r="B965" s="2"/>
      <c r="C965" s="2"/>
      <c r="D965" s="2"/>
      <c r="E965" s="2"/>
      <c r="F965" s="2"/>
      <c r="G965" s="2"/>
      <c r="H965" s="2"/>
      <c r="I965" s="2"/>
      <c r="J965" s="2"/>
      <c r="K965" s="2"/>
      <c r="L965" s="2"/>
      <c r="M965" s="12"/>
      <c r="N965" s="2"/>
      <c r="O965" s="2"/>
      <c r="P965" s="2"/>
      <c r="Q965" s="2"/>
      <c r="R965" s="2"/>
      <c r="S965" s="2"/>
      <c r="T965" s="2"/>
      <c r="U965" s="2"/>
      <c r="V965" s="2"/>
      <c r="W965" s="2"/>
      <c r="X965" s="2"/>
      <c r="Y965" s="2"/>
      <c r="Z965" s="2"/>
    </row>
    <row r="966" spans="1:26">
      <c r="A966" s="2"/>
      <c r="B966" s="2"/>
      <c r="C966" s="2"/>
      <c r="D966" s="2"/>
      <c r="E966" s="2"/>
      <c r="F966" s="2"/>
      <c r="G966" s="2"/>
      <c r="H966" s="2"/>
      <c r="I966" s="2"/>
      <c r="J966" s="2"/>
      <c r="K966" s="2"/>
      <c r="L966" s="2"/>
      <c r="M966" s="12"/>
      <c r="N966" s="2"/>
      <c r="O966" s="2"/>
      <c r="P966" s="2"/>
      <c r="Q966" s="2"/>
      <c r="R966" s="2"/>
      <c r="S966" s="2"/>
      <c r="T966" s="2"/>
      <c r="U966" s="2"/>
      <c r="V966" s="2"/>
      <c r="W966" s="2"/>
      <c r="X966" s="2"/>
      <c r="Y966" s="2"/>
      <c r="Z966" s="2"/>
    </row>
    <row r="967" spans="1:26">
      <c r="A967" s="2"/>
      <c r="B967" s="2"/>
      <c r="C967" s="2"/>
      <c r="D967" s="2"/>
      <c r="E967" s="2"/>
      <c r="F967" s="2"/>
      <c r="G967" s="2"/>
      <c r="H967" s="2"/>
      <c r="I967" s="2"/>
      <c r="J967" s="2"/>
      <c r="K967" s="2"/>
      <c r="L967" s="2"/>
      <c r="M967" s="12"/>
      <c r="N967" s="2"/>
      <c r="O967" s="2"/>
      <c r="P967" s="2"/>
      <c r="Q967" s="2"/>
      <c r="R967" s="2"/>
      <c r="S967" s="2"/>
      <c r="T967" s="2"/>
      <c r="U967" s="2"/>
      <c r="V967" s="2"/>
      <c r="W967" s="2"/>
      <c r="X967" s="2"/>
      <c r="Y967" s="2"/>
      <c r="Z967" s="2"/>
    </row>
    <row r="968" spans="1:26">
      <c r="A968" s="2"/>
      <c r="B968" s="2"/>
      <c r="C968" s="2"/>
      <c r="D968" s="2"/>
      <c r="E968" s="2"/>
      <c r="F968" s="2"/>
      <c r="G968" s="2"/>
      <c r="H968" s="2"/>
      <c r="I968" s="2"/>
      <c r="J968" s="2"/>
      <c r="K968" s="2"/>
      <c r="L968" s="2"/>
      <c r="M968" s="12"/>
      <c r="N968" s="2"/>
      <c r="O968" s="2"/>
      <c r="P968" s="2"/>
      <c r="Q968" s="2"/>
      <c r="R968" s="2"/>
      <c r="S968" s="2"/>
      <c r="T968" s="2"/>
      <c r="U968" s="2"/>
      <c r="V968" s="2"/>
      <c r="W968" s="2"/>
      <c r="X968" s="2"/>
      <c r="Y968" s="2"/>
      <c r="Z968" s="2"/>
    </row>
    <row r="969" spans="1:26">
      <c r="A969" s="2"/>
      <c r="B969" s="2"/>
      <c r="C969" s="2"/>
      <c r="D969" s="2"/>
      <c r="E969" s="2"/>
      <c r="F969" s="2"/>
      <c r="G969" s="2"/>
      <c r="H969" s="2"/>
      <c r="I969" s="2"/>
      <c r="J969" s="2"/>
      <c r="K969" s="2"/>
      <c r="L969" s="2"/>
      <c r="M969" s="12"/>
      <c r="N969" s="2"/>
      <c r="O969" s="2"/>
      <c r="P969" s="2"/>
      <c r="Q969" s="2"/>
      <c r="R969" s="2"/>
      <c r="S969" s="2"/>
      <c r="T969" s="2"/>
      <c r="U969" s="2"/>
      <c r="V969" s="2"/>
      <c r="W969" s="2"/>
      <c r="X969" s="2"/>
      <c r="Y969" s="2"/>
      <c r="Z969" s="2"/>
    </row>
    <row r="970" spans="1:26">
      <c r="A970" s="2"/>
      <c r="B970" s="2"/>
      <c r="C970" s="2"/>
      <c r="D970" s="2"/>
      <c r="E970" s="2"/>
      <c r="F970" s="2"/>
      <c r="G970" s="2"/>
      <c r="H970" s="2"/>
      <c r="I970" s="2"/>
      <c r="J970" s="2"/>
      <c r="K970" s="2"/>
      <c r="L970" s="2"/>
      <c r="M970" s="12"/>
      <c r="N970" s="2"/>
      <c r="O970" s="2"/>
      <c r="P970" s="2"/>
      <c r="Q970" s="2"/>
      <c r="R970" s="2"/>
      <c r="S970" s="2"/>
      <c r="T970" s="2"/>
      <c r="U970" s="2"/>
      <c r="V970" s="2"/>
      <c r="W970" s="2"/>
      <c r="X970" s="2"/>
      <c r="Y970" s="2"/>
      <c r="Z970" s="2"/>
    </row>
    <row r="971" spans="1:26">
      <c r="A971" s="2"/>
      <c r="B971" s="2"/>
      <c r="C971" s="2"/>
      <c r="D971" s="2"/>
      <c r="E971" s="2"/>
      <c r="F971" s="2"/>
      <c r="G971" s="2"/>
      <c r="H971" s="2"/>
      <c r="I971" s="2"/>
      <c r="J971" s="2"/>
      <c r="K971" s="2"/>
      <c r="L971" s="2"/>
      <c r="M971" s="12"/>
      <c r="N971" s="2"/>
      <c r="O971" s="2"/>
      <c r="P971" s="2"/>
      <c r="Q971" s="2"/>
      <c r="R971" s="2"/>
      <c r="S971" s="2"/>
      <c r="T971" s="2"/>
      <c r="U971" s="2"/>
      <c r="V971" s="2"/>
      <c r="W971" s="2"/>
      <c r="X971" s="2"/>
      <c r="Y971" s="2"/>
      <c r="Z971" s="2"/>
    </row>
    <row r="972" spans="1:26">
      <c r="A972" s="2"/>
      <c r="B972" s="2"/>
      <c r="C972" s="2"/>
      <c r="D972" s="2"/>
      <c r="E972" s="2"/>
      <c r="F972" s="2"/>
      <c r="G972" s="2"/>
      <c r="H972" s="2"/>
      <c r="I972" s="2"/>
      <c r="J972" s="2"/>
      <c r="K972" s="2"/>
      <c r="L972" s="2"/>
      <c r="M972" s="12"/>
      <c r="N972" s="2"/>
      <c r="O972" s="2"/>
      <c r="P972" s="2"/>
      <c r="Q972" s="2"/>
      <c r="R972" s="2"/>
      <c r="S972" s="2"/>
      <c r="T972" s="2"/>
      <c r="U972" s="2"/>
      <c r="V972" s="2"/>
      <c r="W972" s="2"/>
      <c r="X972" s="2"/>
      <c r="Y972" s="2"/>
      <c r="Z972" s="2"/>
    </row>
    <row r="973" spans="1:26">
      <c r="A973" s="2"/>
      <c r="B973" s="2"/>
      <c r="C973" s="2"/>
      <c r="D973" s="2"/>
      <c r="E973" s="2"/>
      <c r="F973" s="2"/>
      <c r="G973" s="2"/>
      <c r="H973" s="2"/>
      <c r="I973" s="2"/>
      <c r="J973" s="2"/>
      <c r="K973" s="2"/>
      <c r="L973" s="2"/>
      <c r="M973" s="12"/>
      <c r="N973" s="2"/>
      <c r="O973" s="2"/>
      <c r="P973" s="2"/>
      <c r="Q973" s="2"/>
      <c r="R973" s="2"/>
      <c r="S973" s="2"/>
      <c r="T973" s="2"/>
      <c r="U973" s="2"/>
      <c r="V973" s="2"/>
      <c r="W973" s="2"/>
      <c r="X973" s="2"/>
      <c r="Y973" s="2"/>
      <c r="Z973" s="2"/>
    </row>
    <row r="974" spans="1:26">
      <c r="A974" s="2"/>
      <c r="B974" s="2"/>
      <c r="C974" s="2"/>
      <c r="D974" s="2"/>
      <c r="E974" s="2"/>
      <c r="F974" s="2"/>
      <c r="G974" s="2"/>
      <c r="H974" s="2"/>
      <c r="I974" s="2"/>
      <c r="J974" s="2"/>
      <c r="K974" s="2"/>
      <c r="L974" s="2"/>
      <c r="M974" s="12"/>
      <c r="N974" s="2"/>
      <c r="O974" s="2"/>
      <c r="P974" s="2"/>
      <c r="Q974" s="2"/>
      <c r="R974" s="2"/>
      <c r="S974" s="2"/>
      <c r="T974" s="2"/>
      <c r="U974" s="2"/>
      <c r="V974" s="2"/>
      <c r="W974" s="2"/>
      <c r="X974" s="2"/>
      <c r="Y974" s="2"/>
      <c r="Z974" s="2"/>
    </row>
    <row r="975" spans="1:26">
      <c r="A975" s="2"/>
      <c r="B975" s="2"/>
      <c r="C975" s="2"/>
      <c r="D975" s="2"/>
      <c r="E975" s="2"/>
      <c r="F975" s="2"/>
      <c r="G975" s="2"/>
      <c r="H975" s="2"/>
      <c r="I975" s="2"/>
      <c r="J975" s="2"/>
      <c r="K975" s="2"/>
      <c r="L975" s="2"/>
      <c r="M975" s="12"/>
      <c r="N975" s="2"/>
      <c r="O975" s="2"/>
      <c r="P975" s="2"/>
      <c r="Q975" s="2"/>
      <c r="R975" s="2"/>
      <c r="S975" s="2"/>
      <c r="T975" s="2"/>
      <c r="U975" s="2"/>
      <c r="V975" s="2"/>
      <c r="W975" s="2"/>
      <c r="X975" s="2"/>
      <c r="Y975" s="2"/>
      <c r="Z975" s="2"/>
    </row>
    <row r="976" spans="1:26">
      <c r="A976" s="2"/>
      <c r="B976" s="2"/>
      <c r="C976" s="2"/>
      <c r="D976" s="2"/>
      <c r="E976" s="2"/>
      <c r="F976" s="2"/>
      <c r="G976" s="2"/>
      <c r="H976" s="2"/>
      <c r="I976" s="2"/>
      <c r="J976" s="2"/>
      <c r="K976" s="2"/>
      <c r="L976" s="2"/>
      <c r="M976" s="12"/>
      <c r="N976" s="2"/>
      <c r="O976" s="2"/>
      <c r="P976" s="2"/>
      <c r="Q976" s="2"/>
      <c r="R976" s="2"/>
      <c r="S976" s="2"/>
      <c r="T976" s="2"/>
      <c r="U976" s="2"/>
      <c r="V976" s="2"/>
      <c r="W976" s="2"/>
      <c r="X976" s="2"/>
      <c r="Y976" s="2"/>
      <c r="Z976" s="2"/>
    </row>
    <row r="977" spans="1:26">
      <c r="A977" s="2"/>
      <c r="B977" s="2"/>
      <c r="C977" s="2"/>
      <c r="D977" s="2"/>
      <c r="E977" s="2"/>
      <c r="F977" s="2"/>
      <c r="G977" s="2"/>
      <c r="H977" s="2"/>
      <c r="I977" s="2"/>
      <c r="J977" s="2"/>
      <c r="K977" s="2"/>
      <c r="L977" s="2"/>
      <c r="M977" s="12"/>
      <c r="N977" s="2"/>
      <c r="O977" s="2"/>
      <c r="P977" s="2"/>
      <c r="Q977" s="2"/>
      <c r="R977" s="2"/>
      <c r="S977" s="2"/>
      <c r="T977" s="2"/>
      <c r="U977" s="2"/>
      <c r="V977" s="2"/>
      <c r="W977" s="2"/>
      <c r="X977" s="2"/>
      <c r="Y977" s="2"/>
      <c r="Z977" s="2"/>
    </row>
    <row r="978" spans="1:26">
      <c r="A978" s="2"/>
      <c r="B978" s="2"/>
      <c r="C978" s="2"/>
      <c r="D978" s="2"/>
      <c r="E978" s="2"/>
      <c r="F978" s="2"/>
      <c r="G978" s="2"/>
      <c r="H978" s="2"/>
      <c r="I978" s="2"/>
      <c r="J978" s="2"/>
      <c r="K978" s="2"/>
      <c r="L978" s="2"/>
      <c r="M978" s="12"/>
      <c r="N978" s="2"/>
      <c r="O978" s="2"/>
      <c r="P978" s="2"/>
      <c r="Q978" s="2"/>
      <c r="R978" s="2"/>
      <c r="S978" s="2"/>
      <c r="T978" s="2"/>
      <c r="U978" s="2"/>
      <c r="V978" s="2"/>
      <c r="W978" s="2"/>
      <c r="X978" s="2"/>
      <c r="Y978" s="2"/>
      <c r="Z978" s="2"/>
    </row>
    <row r="979" spans="1:26">
      <c r="A979" s="2"/>
      <c r="B979" s="2"/>
      <c r="C979" s="2"/>
      <c r="D979" s="2"/>
      <c r="E979" s="2"/>
      <c r="F979" s="2"/>
      <c r="G979" s="2"/>
      <c r="H979" s="2"/>
      <c r="I979" s="2"/>
      <c r="J979" s="2"/>
      <c r="K979" s="2"/>
      <c r="L979" s="2"/>
      <c r="M979" s="12"/>
      <c r="N979" s="2"/>
      <c r="O979" s="2"/>
      <c r="P979" s="2"/>
      <c r="Q979" s="2"/>
      <c r="R979" s="2"/>
      <c r="S979" s="2"/>
      <c r="T979" s="2"/>
      <c r="U979" s="2"/>
      <c r="V979" s="2"/>
      <c r="W979" s="2"/>
      <c r="X979" s="2"/>
      <c r="Y979" s="2"/>
      <c r="Z979" s="2"/>
    </row>
    <row r="980" spans="1:26">
      <c r="A980" s="2"/>
      <c r="B980" s="2"/>
      <c r="C980" s="2"/>
      <c r="D980" s="2"/>
      <c r="E980" s="2"/>
      <c r="F980" s="2"/>
      <c r="G980" s="2"/>
      <c r="H980" s="2"/>
      <c r="I980" s="2"/>
      <c r="J980" s="2"/>
      <c r="K980" s="2"/>
      <c r="L980" s="2"/>
      <c r="M980" s="12"/>
      <c r="N980" s="2"/>
      <c r="O980" s="2"/>
      <c r="P980" s="2"/>
      <c r="Q980" s="2"/>
      <c r="R980" s="2"/>
      <c r="S980" s="2"/>
      <c r="T980" s="2"/>
      <c r="U980" s="2"/>
      <c r="V980" s="2"/>
      <c r="W980" s="2"/>
      <c r="X980" s="2"/>
      <c r="Y980" s="2"/>
      <c r="Z980" s="2"/>
    </row>
    <row r="981" spans="1:26">
      <c r="A981" s="2"/>
      <c r="B981" s="2"/>
      <c r="C981" s="2"/>
      <c r="D981" s="2"/>
      <c r="E981" s="2"/>
      <c r="F981" s="2"/>
      <c r="G981" s="2"/>
      <c r="H981" s="2"/>
      <c r="I981" s="2"/>
      <c r="J981" s="2"/>
      <c r="K981" s="2"/>
      <c r="L981" s="2"/>
      <c r="M981" s="12"/>
      <c r="N981" s="2"/>
      <c r="O981" s="2"/>
      <c r="P981" s="2"/>
      <c r="Q981" s="2"/>
      <c r="R981" s="2"/>
      <c r="S981" s="2"/>
      <c r="T981" s="2"/>
      <c r="U981" s="2"/>
      <c r="V981" s="2"/>
      <c r="W981" s="2"/>
      <c r="X981" s="2"/>
      <c r="Y981" s="2"/>
      <c r="Z981" s="2"/>
    </row>
    <row r="982" spans="1:26">
      <c r="A982" s="2"/>
      <c r="B982" s="2"/>
      <c r="C982" s="2"/>
      <c r="D982" s="2"/>
      <c r="E982" s="2"/>
      <c r="F982" s="2"/>
      <c r="G982" s="2"/>
      <c r="H982" s="2"/>
      <c r="I982" s="2"/>
      <c r="J982" s="2"/>
      <c r="K982" s="2"/>
      <c r="L982" s="2"/>
      <c r="M982" s="12"/>
      <c r="N982" s="2"/>
      <c r="O982" s="2"/>
      <c r="P982" s="2"/>
      <c r="Q982" s="2"/>
      <c r="R982" s="2"/>
      <c r="S982" s="2"/>
      <c r="T982" s="2"/>
      <c r="U982" s="2"/>
      <c r="V982" s="2"/>
      <c r="W982" s="2"/>
      <c r="X982" s="2"/>
      <c r="Y982" s="2"/>
      <c r="Z982" s="2"/>
    </row>
    <row r="983" spans="1:26">
      <c r="A983" s="2"/>
      <c r="B983" s="2"/>
      <c r="C983" s="2"/>
      <c r="D983" s="2"/>
      <c r="E983" s="2"/>
      <c r="F983" s="2"/>
      <c r="G983" s="2"/>
      <c r="H983" s="2"/>
      <c r="I983" s="2"/>
      <c r="J983" s="2"/>
      <c r="K983" s="2"/>
      <c r="L983" s="2"/>
      <c r="M983" s="1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1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1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1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1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1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12"/>
      <c r="N989" s="2"/>
      <c r="O989" s="2"/>
      <c r="P989" s="2"/>
      <c r="Q989" s="2"/>
      <c r="R989" s="2"/>
      <c r="S989" s="2"/>
      <c r="T989" s="2"/>
      <c r="U989" s="2"/>
      <c r="V989" s="2"/>
      <c r="W989" s="2"/>
      <c r="X989" s="2"/>
      <c r="Y989" s="2"/>
      <c r="Z989" s="2"/>
    </row>
    <row r="990" spans="1:26">
      <c r="A990" s="2"/>
      <c r="B990" s="2"/>
      <c r="C990" s="2"/>
      <c r="D990" s="2"/>
      <c r="E990" s="2"/>
      <c r="F990" s="2"/>
      <c r="G990" s="2"/>
      <c r="H990" s="2"/>
      <c r="I990" s="2"/>
      <c r="J990" s="2"/>
      <c r="K990" s="2"/>
      <c r="L990" s="2"/>
      <c r="M990" s="12"/>
      <c r="N990" s="2"/>
      <c r="O990" s="2"/>
      <c r="P990" s="2"/>
      <c r="Q990" s="2"/>
      <c r="R990" s="2"/>
      <c r="S990" s="2"/>
      <c r="T990" s="2"/>
      <c r="U990" s="2"/>
      <c r="V990" s="2"/>
      <c r="W990" s="2"/>
      <c r="X990" s="2"/>
      <c r="Y990" s="2"/>
      <c r="Z990" s="2"/>
    </row>
    <row r="991" spans="1:26">
      <c r="A991" s="2"/>
      <c r="B991" s="2"/>
      <c r="C991" s="2"/>
      <c r="D991" s="2"/>
      <c r="E991" s="2"/>
      <c r="F991" s="2"/>
      <c r="G991" s="2"/>
      <c r="H991" s="2"/>
      <c r="I991" s="2"/>
      <c r="J991" s="2"/>
      <c r="K991" s="2"/>
      <c r="L991" s="2"/>
      <c r="M991" s="12"/>
      <c r="N991" s="2"/>
      <c r="O991" s="2"/>
      <c r="P991" s="2"/>
      <c r="Q991" s="2"/>
      <c r="R991" s="2"/>
      <c r="S991" s="2"/>
      <c r="T991" s="2"/>
      <c r="U991" s="2"/>
      <c r="V991" s="2"/>
      <c r="W991" s="2"/>
      <c r="X991" s="2"/>
      <c r="Y991" s="2"/>
      <c r="Z991" s="2"/>
    </row>
    <row r="992" spans="1:26">
      <c r="A992" s="2"/>
      <c r="B992" s="2"/>
      <c r="C992" s="2"/>
      <c r="D992" s="2"/>
      <c r="E992" s="2"/>
      <c r="F992" s="2"/>
      <c r="G992" s="2"/>
      <c r="H992" s="2"/>
      <c r="I992" s="2"/>
      <c r="J992" s="2"/>
      <c r="K992" s="2"/>
      <c r="L992" s="2"/>
      <c r="M992" s="12"/>
      <c r="N992" s="2"/>
      <c r="O992" s="2"/>
      <c r="P992" s="2"/>
      <c r="Q992" s="2"/>
      <c r="R992" s="2"/>
      <c r="S992" s="2"/>
      <c r="T992" s="2"/>
      <c r="U992" s="2"/>
      <c r="V992" s="2"/>
      <c r="W992" s="2"/>
      <c r="X992" s="2"/>
      <c r="Y992" s="2"/>
      <c r="Z992" s="2"/>
    </row>
    <row r="993" spans="1:26">
      <c r="A993" s="2"/>
      <c r="B993" s="2"/>
      <c r="C993" s="2"/>
      <c r="D993" s="2"/>
      <c r="E993" s="2"/>
      <c r="F993" s="2"/>
      <c r="G993" s="2"/>
      <c r="H993" s="2"/>
      <c r="I993" s="2"/>
      <c r="J993" s="2"/>
      <c r="K993" s="2"/>
      <c r="L993" s="2"/>
      <c r="M993" s="12"/>
      <c r="N993" s="2"/>
      <c r="O993" s="2"/>
      <c r="P993" s="2"/>
      <c r="Q993" s="2"/>
      <c r="R993" s="2"/>
      <c r="S993" s="2"/>
      <c r="T993" s="2"/>
      <c r="U993" s="2"/>
      <c r="V993" s="2"/>
      <c r="W993" s="2"/>
      <c r="X993" s="2"/>
      <c r="Y993" s="2"/>
      <c r="Z993" s="2"/>
    </row>
    <row r="994" spans="1:26">
      <c r="A994" s="2"/>
      <c r="B994" s="2"/>
      <c r="C994" s="2"/>
      <c r="D994" s="2"/>
      <c r="E994" s="2"/>
      <c r="F994" s="2"/>
      <c r="G994" s="2"/>
      <c r="H994" s="2"/>
      <c r="I994" s="2"/>
      <c r="J994" s="2"/>
      <c r="K994" s="2"/>
      <c r="L994" s="2"/>
      <c r="M994" s="12"/>
      <c r="N994" s="2"/>
      <c r="O994" s="2"/>
      <c r="P994" s="2"/>
      <c r="Q994" s="2"/>
      <c r="R994" s="2"/>
      <c r="S994" s="2"/>
      <c r="T994" s="2"/>
      <c r="U994" s="2"/>
      <c r="V994" s="2"/>
      <c r="W994" s="2"/>
      <c r="X994" s="2"/>
      <c r="Y994" s="2"/>
      <c r="Z994" s="2"/>
    </row>
    <row r="995" spans="1:26">
      <c r="A995" s="2"/>
      <c r="B995" s="2"/>
      <c r="C995" s="2"/>
      <c r="D995" s="2"/>
      <c r="E995" s="2"/>
      <c r="F995" s="2"/>
      <c r="G995" s="2"/>
      <c r="H995" s="2"/>
      <c r="I995" s="2"/>
      <c r="J995" s="2"/>
      <c r="K995" s="2"/>
      <c r="L995" s="2"/>
      <c r="M995" s="12"/>
      <c r="N995" s="2"/>
      <c r="O995" s="2"/>
      <c r="P995" s="2"/>
      <c r="Q995" s="2"/>
      <c r="R995" s="2"/>
      <c r="S995" s="2"/>
      <c r="T995" s="2"/>
      <c r="U995" s="2"/>
      <c r="V995" s="2"/>
      <c r="W995" s="2"/>
      <c r="X995" s="2"/>
      <c r="Y995" s="2"/>
      <c r="Z995" s="2"/>
    </row>
    <row r="996" spans="1:26">
      <c r="A996" s="2"/>
      <c r="B996" s="2"/>
      <c r="C996" s="2"/>
      <c r="D996" s="2"/>
      <c r="E996" s="2"/>
      <c r="F996" s="2"/>
      <c r="G996" s="2"/>
      <c r="H996" s="2"/>
      <c r="I996" s="2"/>
      <c r="J996" s="2"/>
      <c r="K996" s="2"/>
      <c r="L996" s="2"/>
      <c r="M996" s="12"/>
      <c r="N996" s="2"/>
      <c r="O996" s="2"/>
      <c r="P996" s="2"/>
      <c r="Q996" s="2"/>
      <c r="R996" s="2"/>
      <c r="S996" s="2"/>
      <c r="T996" s="2"/>
      <c r="U996" s="2"/>
      <c r="V996" s="2"/>
      <c r="W996" s="2"/>
      <c r="X996" s="2"/>
      <c r="Y996" s="2"/>
      <c r="Z996" s="2"/>
    </row>
    <row r="997" spans="1:26">
      <c r="A997" s="2"/>
      <c r="B997" s="2"/>
      <c r="C997" s="2"/>
      <c r="D997" s="2"/>
      <c r="E997" s="2"/>
      <c r="F997" s="2"/>
      <c r="G997" s="2"/>
      <c r="H997" s="2"/>
      <c r="I997" s="2"/>
      <c r="J997" s="2"/>
      <c r="K997" s="2"/>
      <c r="L997" s="2"/>
      <c r="M997" s="12"/>
      <c r="N997" s="2"/>
      <c r="O997" s="2"/>
      <c r="P997" s="2"/>
      <c r="Q997" s="2"/>
      <c r="R997" s="2"/>
      <c r="S997" s="2"/>
      <c r="T997" s="2"/>
      <c r="U997" s="2"/>
      <c r="V997" s="2"/>
      <c r="W997" s="2"/>
      <c r="X997" s="2"/>
      <c r="Y997" s="2"/>
      <c r="Z997" s="2"/>
    </row>
    <row r="998" spans="1:26">
      <c r="A998" s="2"/>
      <c r="B998" s="2"/>
      <c r="C998" s="2"/>
      <c r="D998" s="2"/>
      <c r="E998" s="2"/>
      <c r="F998" s="2"/>
      <c r="G998" s="2"/>
      <c r="H998" s="2"/>
      <c r="I998" s="2"/>
      <c r="J998" s="2"/>
      <c r="K998" s="2"/>
      <c r="L998" s="2"/>
      <c r="M998" s="12"/>
      <c r="N998" s="2"/>
      <c r="O998" s="2"/>
      <c r="P998" s="2"/>
      <c r="Q998" s="2"/>
      <c r="R998" s="2"/>
      <c r="S998" s="2"/>
      <c r="T998" s="2"/>
      <c r="U998" s="2"/>
      <c r="V998" s="2"/>
      <c r="W998" s="2"/>
      <c r="X998" s="2"/>
      <c r="Y998" s="2"/>
      <c r="Z998" s="2"/>
    </row>
    <row r="999" spans="1:26">
      <c r="A999" s="2"/>
      <c r="B999" s="2"/>
      <c r="C999" s="2"/>
      <c r="D999" s="2"/>
      <c r="E999" s="2"/>
      <c r="F999" s="2"/>
      <c r="G999" s="2"/>
      <c r="H999" s="2"/>
      <c r="I999" s="2"/>
      <c r="J999" s="2"/>
      <c r="K999" s="2"/>
      <c r="L999" s="2"/>
      <c r="M999" s="12"/>
      <c r="N999" s="2"/>
      <c r="O999" s="2"/>
      <c r="P999" s="2"/>
      <c r="Q999" s="2"/>
      <c r="R999" s="2"/>
      <c r="S999" s="2"/>
      <c r="T999" s="2"/>
      <c r="U999" s="2"/>
      <c r="V999" s="2"/>
      <c r="W999" s="2"/>
      <c r="X999" s="2"/>
      <c r="Y999" s="2"/>
      <c r="Z999" s="2"/>
    </row>
    <row r="1000" spans="1:26">
      <c r="A1000" s="2"/>
      <c r="B1000" s="2"/>
      <c r="C1000" s="2"/>
      <c r="D1000" s="2"/>
      <c r="E1000" s="2"/>
      <c r="F1000" s="2"/>
      <c r="G1000" s="2"/>
      <c r="H1000" s="2"/>
      <c r="I1000" s="2"/>
      <c r="J1000" s="2"/>
      <c r="K1000" s="2"/>
      <c r="L1000" s="2"/>
      <c r="M1000" s="12"/>
      <c r="N1000" s="2"/>
      <c r="O1000" s="2"/>
      <c r="P1000" s="2"/>
      <c r="Q1000" s="2"/>
      <c r="R1000" s="2"/>
      <c r="S1000" s="2"/>
      <c r="T1000" s="2"/>
      <c r="U1000" s="2"/>
      <c r="V1000" s="2"/>
      <c r="W1000" s="2"/>
      <c r="X1000" s="2"/>
      <c r="Y1000" s="2"/>
      <c r="Z1000" s="2"/>
    </row>
    <row r="1001" spans="1:26">
      <c r="A1001" s="2"/>
      <c r="B1001" s="2"/>
      <c r="C1001" s="2"/>
      <c r="D1001" s="2"/>
      <c r="E1001" s="2"/>
      <c r="F1001" s="2"/>
      <c r="G1001" s="2"/>
      <c r="H1001" s="2"/>
      <c r="I1001" s="2"/>
      <c r="J1001" s="2"/>
      <c r="K1001" s="2"/>
      <c r="L1001" s="2"/>
      <c r="M1001" s="12"/>
      <c r="N1001" s="2"/>
      <c r="O1001" s="2"/>
      <c r="P1001" s="2"/>
      <c r="Q1001" s="2"/>
      <c r="R1001" s="2"/>
      <c r="S1001" s="2"/>
      <c r="T1001" s="2"/>
      <c r="U1001" s="2"/>
      <c r="V1001" s="2"/>
      <c r="W1001" s="2"/>
      <c r="X1001" s="2"/>
      <c r="Y1001" s="2"/>
      <c r="Z1001" s="2"/>
    </row>
    <row r="1002" spans="1:26">
      <c r="A1002" s="2"/>
      <c r="B1002" s="2"/>
      <c r="C1002" s="2"/>
      <c r="D1002" s="2"/>
      <c r="E1002" s="2"/>
      <c r="F1002" s="2"/>
      <c r="G1002" s="2"/>
      <c r="H1002" s="2"/>
      <c r="I1002" s="2"/>
      <c r="J1002" s="2"/>
      <c r="K1002" s="2"/>
      <c r="L1002" s="2"/>
      <c r="M1002" s="12"/>
      <c r="N1002" s="2"/>
      <c r="O1002" s="2"/>
      <c r="P1002" s="2"/>
      <c r="Q1002" s="2"/>
      <c r="R1002" s="2"/>
      <c r="S1002" s="2"/>
      <c r="T1002" s="2"/>
      <c r="U1002" s="2"/>
      <c r="V1002" s="2"/>
      <c r="W1002" s="2"/>
      <c r="X1002" s="2"/>
      <c r="Y1002" s="2"/>
      <c r="Z1002" s="2"/>
    </row>
  </sheetData>
  <autoFilter ref="L1:L1002" xr:uid="{00000000-0009-0000-0000-000004000000}"/>
  <mergeCells count="25">
    <mergeCell ref="C23:C24"/>
    <mergeCell ref="A38:A39"/>
    <mergeCell ref="A41:A43"/>
    <mergeCell ref="B3:C4"/>
    <mergeCell ref="D3:D4"/>
    <mergeCell ref="A3:A4"/>
    <mergeCell ref="A5:A37"/>
    <mergeCell ref="B5:B11"/>
    <mergeCell ref="B19:B21"/>
    <mergeCell ref="B23:B24"/>
    <mergeCell ref="E3:E4"/>
    <mergeCell ref="F3:F4"/>
    <mergeCell ref="G3:G4"/>
    <mergeCell ref="H3:J3"/>
    <mergeCell ref="N3:P3"/>
    <mergeCell ref="H23:H24"/>
    <mergeCell ref="H38:H39"/>
    <mergeCell ref="J38:J39"/>
    <mergeCell ref="F5:G5"/>
    <mergeCell ref="D6:E6"/>
    <mergeCell ref="D7:E7"/>
    <mergeCell ref="D8:E8"/>
    <mergeCell ref="D10:E10"/>
    <mergeCell ref="D11:E11"/>
    <mergeCell ref="J23:J24"/>
  </mergeCells>
  <hyperlinks>
    <hyperlink ref="P6" r:id="rId1" xr:uid="{00000000-0004-0000-0400-000000000000}"/>
    <hyperlink ref="J7" r:id="rId2" xr:uid="{00000000-0004-0000-0400-000001000000}"/>
    <hyperlink ref="J8" r:id="rId3" xr:uid="{00000000-0004-0000-0400-000002000000}"/>
    <hyperlink ref="P8" r:id="rId4" xr:uid="{00000000-0004-0000-0400-000003000000}"/>
    <hyperlink ref="P9" r:id="rId5" xr:uid="{00000000-0004-0000-0400-000004000000}"/>
    <hyperlink ref="J11" r:id="rId6" xr:uid="{00000000-0004-0000-0400-000005000000}"/>
    <hyperlink ref="H34" r:id="rId7" xr:uid="{00000000-0004-0000-0400-000006000000}"/>
    <hyperlink ref="H35" r:id="rId8" xr:uid="{00000000-0004-0000-0400-000007000000}"/>
  </hyperlinks>
  <pageMargins left="0.7" right="0.7" top="0.75" bottom="0.75" header="0" footer="0"/>
  <pageSetup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4C6E7"/>
    <outlinePr summaryBelow="0" summaryRight="0"/>
  </sheetPr>
  <dimension ref="A1:Z1000"/>
  <sheetViews>
    <sheetView tabSelected="1" topLeftCell="G12" zoomScaleNormal="100" workbookViewId="0">
      <selection activeCell="N17" sqref="A1:P19"/>
    </sheetView>
  </sheetViews>
  <sheetFormatPr baseColWidth="10" defaultColWidth="14.42578125" defaultRowHeight="15" customHeight="1"/>
  <cols>
    <col min="1" max="1" width="44.28515625" customWidth="1"/>
    <col min="3" max="3" width="33" customWidth="1"/>
    <col min="4" max="4" width="29.85546875" customWidth="1"/>
    <col min="5" max="5" width="36" customWidth="1"/>
    <col min="6" max="6" width="25.7109375" customWidth="1"/>
    <col min="7" max="7" width="19.85546875" customWidth="1"/>
    <col min="8" max="8" width="38.140625" customWidth="1"/>
    <col min="9" max="9" width="13" customWidth="1"/>
    <col min="10" max="10" width="40" customWidth="1"/>
    <col min="11" max="11" width="46.28515625" customWidth="1"/>
    <col min="13" max="13" width="33.140625" customWidth="1"/>
    <col min="14" max="14" width="41.42578125" customWidth="1"/>
    <col min="16" max="16" width="52.5703125" customWidth="1"/>
  </cols>
  <sheetData>
    <row r="1" spans="1:26" ht="34.5" customHeight="1">
      <c r="A1" s="217" t="s">
        <v>203</v>
      </c>
      <c r="B1" s="218"/>
      <c r="C1" s="218"/>
      <c r="D1" s="218"/>
      <c r="E1" s="218"/>
      <c r="F1" s="218"/>
      <c r="G1" s="218"/>
      <c r="H1" s="218"/>
      <c r="I1" s="218"/>
      <c r="J1" s="218"/>
      <c r="K1" s="218"/>
      <c r="L1" s="218"/>
      <c r="M1" s="218"/>
      <c r="N1" s="218"/>
      <c r="O1" s="218"/>
      <c r="P1" s="219"/>
      <c r="Q1" s="2"/>
      <c r="R1" s="2"/>
      <c r="S1" s="2"/>
      <c r="T1" s="2"/>
      <c r="U1" s="2"/>
      <c r="V1" s="2"/>
      <c r="W1" s="2"/>
      <c r="X1" s="2"/>
      <c r="Y1" s="2"/>
      <c r="Z1" s="2"/>
    </row>
    <row r="2" spans="1:26" ht="27.75" customHeight="1">
      <c r="A2" s="217" t="s">
        <v>493</v>
      </c>
      <c r="B2" s="218"/>
      <c r="C2" s="218"/>
      <c r="D2" s="218"/>
      <c r="E2" s="218"/>
      <c r="F2" s="218"/>
      <c r="G2" s="218"/>
      <c r="H2" s="218"/>
      <c r="I2" s="218"/>
      <c r="J2" s="218"/>
      <c r="K2" s="218"/>
      <c r="L2" s="218"/>
      <c r="M2" s="218"/>
      <c r="N2" s="218"/>
      <c r="O2" s="218"/>
      <c r="P2" s="219"/>
      <c r="Q2" s="2"/>
      <c r="R2" s="2"/>
      <c r="S2" s="2"/>
      <c r="T2" s="2"/>
      <c r="U2" s="2"/>
      <c r="V2" s="2"/>
      <c r="W2" s="2"/>
      <c r="X2" s="2"/>
      <c r="Y2" s="2"/>
      <c r="Z2" s="2"/>
    </row>
    <row r="3" spans="1:26" ht="17.25" customHeight="1">
      <c r="A3" s="215" t="s">
        <v>494</v>
      </c>
      <c r="B3" s="220" t="s">
        <v>495</v>
      </c>
      <c r="C3" s="221"/>
      <c r="D3" s="215" t="s">
        <v>496</v>
      </c>
      <c r="E3" s="215" t="s">
        <v>497</v>
      </c>
      <c r="F3" s="215" t="s">
        <v>498</v>
      </c>
      <c r="G3" s="215" t="s">
        <v>499</v>
      </c>
      <c r="H3" s="211" t="s">
        <v>206</v>
      </c>
      <c r="I3" s="212"/>
      <c r="J3" s="213"/>
      <c r="K3" s="211" t="s">
        <v>207</v>
      </c>
      <c r="L3" s="212"/>
      <c r="M3" s="214"/>
      <c r="N3" s="253" t="s">
        <v>208</v>
      </c>
      <c r="O3" s="247"/>
      <c r="P3" s="248"/>
      <c r="Q3" s="2"/>
      <c r="R3" s="2"/>
      <c r="S3" s="2"/>
      <c r="T3" s="2"/>
      <c r="U3" s="2"/>
      <c r="V3" s="2"/>
      <c r="W3" s="2"/>
      <c r="X3" s="2"/>
      <c r="Y3" s="2"/>
      <c r="Z3" s="2"/>
    </row>
    <row r="4" spans="1:26">
      <c r="A4" s="216"/>
      <c r="B4" s="222"/>
      <c r="C4" s="223"/>
      <c r="D4" s="216"/>
      <c r="E4" s="216"/>
      <c r="F4" s="216"/>
      <c r="G4" s="216"/>
      <c r="H4" s="160" t="s">
        <v>209</v>
      </c>
      <c r="I4" s="42" t="s">
        <v>11</v>
      </c>
      <c r="J4" s="42" t="s">
        <v>12</v>
      </c>
      <c r="K4" s="160" t="s">
        <v>209</v>
      </c>
      <c r="L4" s="42" t="s">
        <v>11</v>
      </c>
      <c r="M4" s="161" t="s">
        <v>12</v>
      </c>
      <c r="N4" s="57" t="s">
        <v>209</v>
      </c>
      <c r="O4" s="162" t="s">
        <v>11</v>
      </c>
      <c r="P4" s="162" t="s">
        <v>12</v>
      </c>
      <c r="Q4" s="2"/>
      <c r="R4" s="2"/>
      <c r="S4" s="2"/>
      <c r="T4" s="2"/>
      <c r="U4" s="2"/>
      <c r="V4" s="2"/>
      <c r="W4" s="2"/>
      <c r="X4" s="2"/>
      <c r="Y4" s="2"/>
      <c r="Z4" s="2"/>
    </row>
    <row r="5" spans="1:26" ht="163.5" customHeight="1">
      <c r="A5" s="224" t="s">
        <v>500</v>
      </c>
      <c r="B5" s="163">
        <v>1</v>
      </c>
      <c r="C5" s="163" t="s">
        <v>501</v>
      </c>
      <c r="D5" s="163" t="s">
        <v>502</v>
      </c>
      <c r="E5" s="163" t="s">
        <v>503</v>
      </c>
      <c r="F5" s="163" t="s">
        <v>504</v>
      </c>
      <c r="G5" s="164">
        <v>44489</v>
      </c>
      <c r="H5" s="33" t="s">
        <v>505</v>
      </c>
      <c r="I5" s="30">
        <v>1</v>
      </c>
      <c r="J5" s="29" t="s">
        <v>506</v>
      </c>
      <c r="K5" s="33"/>
      <c r="L5" s="26">
        <v>1</v>
      </c>
      <c r="M5" s="28" t="s">
        <v>30</v>
      </c>
      <c r="N5" s="165"/>
      <c r="O5" s="26">
        <v>1</v>
      </c>
      <c r="P5" s="28" t="s">
        <v>30</v>
      </c>
      <c r="Q5" s="2"/>
      <c r="R5" s="2"/>
      <c r="S5" s="2"/>
      <c r="T5" s="2"/>
      <c r="U5" s="2"/>
      <c r="V5" s="2"/>
      <c r="W5" s="2"/>
      <c r="X5" s="2"/>
      <c r="Y5" s="2"/>
      <c r="Z5" s="2"/>
    </row>
    <row r="6" spans="1:26" ht="72">
      <c r="A6" s="231"/>
      <c r="B6" s="23">
        <v>2</v>
      </c>
      <c r="C6" s="23" t="s">
        <v>507</v>
      </c>
      <c r="D6" s="23" t="s">
        <v>508</v>
      </c>
      <c r="E6" s="23" t="s">
        <v>509</v>
      </c>
      <c r="F6" s="23" t="s">
        <v>510</v>
      </c>
      <c r="G6" s="166">
        <v>44489</v>
      </c>
      <c r="H6" s="29" t="s">
        <v>511</v>
      </c>
      <c r="I6" s="30">
        <v>1</v>
      </c>
      <c r="J6" s="29" t="s">
        <v>512</v>
      </c>
      <c r="K6" s="29"/>
      <c r="L6" s="26">
        <v>1</v>
      </c>
      <c r="M6" s="28" t="s">
        <v>30</v>
      </c>
      <c r="N6" s="165"/>
      <c r="O6" s="26">
        <v>1</v>
      </c>
      <c r="P6" s="28" t="s">
        <v>30</v>
      </c>
      <c r="Q6" s="2"/>
      <c r="R6" s="2"/>
      <c r="S6" s="2"/>
      <c r="T6" s="2"/>
      <c r="U6" s="2"/>
      <c r="V6" s="2"/>
      <c r="W6" s="2"/>
      <c r="X6" s="2"/>
      <c r="Y6" s="2"/>
      <c r="Z6" s="2"/>
    </row>
    <row r="7" spans="1:26" ht="120.75" customHeight="1">
      <c r="A7" s="231"/>
      <c r="B7" s="23">
        <v>3</v>
      </c>
      <c r="C7" s="23" t="s">
        <v>513</v>
      </c>
      <c r="D7" s="23" t="s">
        <v>514</v>
      </c>
      <c r="E7" s="23" t="s">
        <v>515</v>
      </c>
      <c r="F7" s="23" t="s">
        <v>281</v>
      </c>
      <c r="G7" s="167" t="s">
        <v>516</v>
      </c>
      <c r="H7" s="29" t="s">
        <v>517</v>
      </c>
      <c r="I7" s="30">
        <v>1</v>
      </c>
      <c r="J7" s="41" t="s">
        <v>518</v>
      </c>
      <c r="K7" s="29"/>
      <c r="L7" s="26">
        <v>1</v>
      </c>
      <c r="M7" s="28" t="s">
        <v>30</v>
      </c>
      <c r="N7" s="165"/>
      <c r="O7" s="26">
        <v>1</v>
      </c>
      <c r="P7" s="28" t="s">
        <v>30</v>
      </c>
      <c r="Q7" s="2"/>
      <c r="R7" s="2"/>
      <c r="S7" s="2"/>
      <c r="T7" s="2"/>
      <c r="U7" s="2"/>
      <c r="V7" s="2"/>
      <c r="W7" s="2"/>
      <c r="X7" s="2"/>
      <c r="Y7" s="2"/>
      <c r="Z7" s="2"/>
    </row>
    <row r="8" spans="1:26" ht="159" customHeight="1">
      <c r="A8" s="231"/>
      <c r="B8" s="23">
        <v>4</v>
      </c>
      <c r="C8" s="23" t="s">
        <v>519</v>
      </c>
      <c r="D8" s="23" t="s">
        <v>520</v>
      </c>
      <c r="E8" s="23" t="s">
        <v>521</v>
      </c>
      <c r="F8" s="23" t="s">
        <v>281</v>
      </c>
      <c r="G8" s="167" t="s">
        <v>522</v>
      </c>
      <c r="H8" s="27" t="s">
        <v>62</v>
      </c>
      <c r="I8" s="30">
        <v>0</v>
      </c>
      <c r="J8" s="27" t="s">
        <v>523</v>
      </c>
      <c r="K8" s="27" t="s">
        <v>62</v>
      </c>
      <c r="L8" s="30">
        <v>0</v>
      </c>
      <c r="M8" s="58" t="s">
        <v>523</v>
      </c>
      <c r="N8" s="168" t="s">
        <v>524</v>
      </c>
      <c r="O8" s="169">
        <v>1</v>
      </c>
      <c r="P8" s="168" t="s">
        <v>525</v>
      </c>
      <c r="Q8" s="2"/>
      <c r="R8" s="2"/>
      <c r="S8" s="2"/>
      <c r="T8" s="2"/>
      <c r="U8" s="2"/>
      <c r="V8" s="2"/>
      <c r="W8" s="2"/>
      <c r="X8" s="2"/>
      <c r="Y8" s="2"/>
      <c r="Z8" s="2"/>
    </row>
    <row r="9" spans="1:26" ht="132">
      <c r="A9" s="231"/>
      <c r="B9" s="23">
        <v>5</v>
      </c>
      <c r="C9" s="224" t="s">
        <v>526</v>
      </c>
      <c r="D9" s="23" t="s">
        <v>527</v>
      </c>
      <c r="E9" s="23" t="s">
        <v>528</v>
      </c>
      <c r="F9" s="23" t="s">
        <v>281</v>
      </c>
      <c r="G9" s="167" t="s">
        <v>522</v>
      </c>
      <c r="H9" s="27" t="s">
        <v>529</v>
      </c>
      <c r="I9" s="30">
        <v>0.5</v>
      </c>
      <c r="J9" s="27" t="s">
        <v>530</v>
      </c>
      <c r="K9" s="27" t="s">
        <v>62</v>
      </c>
      <c r="L9" s="30">
        <v>0.5</v>
      </c>
      <c r="M9" s="58" t="s">
        <v>523</v>
      </c>
      <c r="N9" s="170" t="s">
        <v>531</v>
      </c>
      <c r="O9" s="171">
        <v>1</v>
      </c>
      <c r="P9" s="172" t="s">
        <v>532</v>
      </c>
      <c r="Q9" s="2"/>
      <c r="R9" s="2"/>
      <c r="S9" s="2"/>
      <c r="T9" s="2"/>
      <c r="U9" s="2"/>
      <c r="V9" s="2"/>
      <c r="W9" s="2"/>
      <c r="X9" s="2"/>
      <c r="Y9" s="2"/>
      <c r="Z9" s="2"/>
    </row>
    <row r="10" spans="1:26" ht="232.5" customHeight="1">
      <c r="A10" s="231"/>
      <c r="B10" s="23">
        <v>6</v>
      </c>
      <c r="C10" s="231"/>
      <c r="D10" s="23" t="s">
        <v>533</v>
      </c>
      <c r="E10" s="23" t="s">
        <v>534</v>
      </c>
      <c r="F10" s="23" t="s">
        <v>535</v>
      </c>
      <c r="G10" s="167" t="s">
        <v>536</v>
      </c>
      <c r="H10" s="29"/>
      <c r="I10" s="30">
        <v>0</v>
      </c>
      <c r="J10" s="29" t="s">
        <v>537</v>
      </c>
      <c r="K10" s="29" t="s">
        <v>538</v>
      </c>
      <c r="L10" s="30">
        <v>0.5</v>
      </c>
      <c r="M10" s="34" t="s">
        <v>539</v>
      </c>
      <c r="N10" s="173"/>
      <c r="O10" s="171">
        <v>1</v>
      </c>
      <c r="P10" s="168" t="s">
        <v>540</v>
      </c>
      <c r="Q10" s="2"/>
      <c r="R10" s="2"/>
      <c r="S10" s="2"/>
      <c r="T10" s="2"/>
      <c r="U10" s="2"/>
      <c r="V10" s="2"/>
      <c r="W10" s="2"/>
      <c r="X10" s="2"/>
      <c r="Y10" s="2"/>
      <c r="Z10" s="2"/>
    </row>
    <row r="11" spans="1:26" ht="123.75" customHeight="1">
      <c r="A11" s="231"/>
      <c r="B11" s="23">
        <v>7</v>
      </c>
      <c r="C11" s="231"/>
      <c r="D11" s="23" t="s">
        <v>541</v>
      </c>
      <c r="E11" s="23" t="s">
        <v>542</v>
      </c>
      <c r="F11" s="23" t="s">
        <v>281</v>
      </c>
      <c r="G11" s="167" t="s">
        <v>543</v>
      </c>
      <c r="H11" s="29" t="s">
        <v>544</v>
      </c>
      <c r="I11" s="30">
        <v>0</v>
      </c>
      <c r="J11" s="29" t="s">
        <v>102</v>
      </c>
      <c r="K11" s="27" t="s">
        <v>62</v>
      </c>
      <c r="L11" s="30">
        <v>0</v>
      </c>
      <c r="M11" s="58" t="s">
        <v>523</v>
      </c>
      <c r="N11" s="174" t="s">
        <v>545</v>
      </c>
      <c r="O11" s="165"/>
      <c r="P11" s="174" t="s">
        <v>546</v>
      </c>
      <c r="Q11" s="2"/>
      <c r="R11" s="2"/>
      <c r="S11" s="2"/>
      <c r="T11" s="2"/>
      <c r="U11" s="2"/>
      <c r="V11" s="2"/>
      <c r="W11" s="2"/>
      <c r="X11" s="2"/>
      <c r="Y11" s="2"/>
      <c r="Z11" s="2"/>
    </row>
    <row r="12" spans="1:26" ht="168" customHeight="1">
      <c r="A12" s="231"/>
      <c r="B12" s="23">
        <v>8</v>
      </c>
      <c r="C12" s="231"/>
      <c r="D12" s="23" t="s">
        <v>547</v>
      </c>
      <c r="E12" s="23" t="s">
        <v>548</v>
      </c>
      <c r="F12" s="23" t="s">
        <v>549</v>
      </c>
      <c r="G12" s="167" t="s">
        <v>522</v>
      </c>
      <c r="H12" s="29" t="s">
        <v>550</v>
      </c>
      <c r="I12" s="30">
        <v>0.5</v>
      </c>
      <c r="J12" s="29" t="s">
        <v>551</v>
      </c>
      <c r="K12" s="27" t="s">
        <v>62</v>
      </c>
      <c r="L12" s="30">
        <v>0.5</v>
      </c>
      <c r="M12" s="58" t="s">
        <v>523</v>
      </c>
      <c r="N12" s="165"/>
      <c r="O12" s="165"/>
      <c r="P12" s="174" t="s">
        <v>371</v>
      </c>
      <c r="Q12" s="2"/>
      <c r="R12" s="2"/>
      <c r="S12" s="2"/>
      <c r="T12" s="2"/>
      <c r="U12" s="2"/>
      <c r="V12" s="2"/>
      <c r="W12" s="2"/>
      <c r="X12" s="2"/>
      <c r="Y12" s="2"/>
      <c r="Z12" s="2"/>
    </row>
    <row r="13" spans="1:26" ht="127.5" customHeight="1">
      <c r="A13" s="216"/>
      <c r="B13" s="23">
        <v>9</v>
      </c>
      <c r="C13" s="216"/>
      <c r="D13" s="23" t="s">
        <v>552</v>
      </c>
      <c r="E13" s="23" t="s">
        <v>553</v>
      </c>
      <c r="F13" s="23" t="s">
        <v>281</v>
      </c>
      <c r="G13" s="167" t="s">
        <v>522</v>
      </c>
      <c r="H13" s="29" t="s">
        <v>62</v>
      </c>
      <c r="I13" s="30">
        <v>0</v>
      </c>
      <c r="J13" s="175" t="s">
        <v>554</v>
      </c>
      <c r="K13" s="29" t="s">
        <v>555</v>
      </c>
      <c r="L13" s="30">
        <v>0.66</v>
      </c>
      <c r="M13" s="58" t="s">
        <v>556</v>
      </c>
      <c r="N13" s="168" t="s">
        <v>557</v>
      </c>
      <c r="O13" s="176">
        <v>1</v>
      </c>
      <c r="P13" s="168" t="s">
        <v>558</v>
      </c>
      <c r="Q13" s="2"/>
      <c r="R13" s="2"/>
      <c r="S13" s="2"/>
      <c r="T13" s="2"/>
      <c r="U13" s="2"/>
      <c r="V13" s="2"/>
      <c r="W13" s="2"/>
      <c r="X13" s="2"/>
      <c r="Y13" s="2"/>
      <c r="Z13" s="2"/>
    </row>
    <row r="14" spans="1:26" ht="114" customHeight="1">
      <c r="A14" s="224" t="s">
        <v>559</v>
      </c>
      <c r="B14" s="23">
        <v>10</v>
      </c>
      <c r="C14" s="23" t="s">
        <v>560</v>
      </c>
      <c r="D14" s="23" t="s">
        <v>561</v>
      </c>
      <c r="E14" s="23" t="s">
        <v>548</v>
      </c>
      <c r="F14" s="23" t="s">
        <v>281</v>
      </c>
      <c r="G14" s="167" t="s">
        <v>522</v>
      </c>
      <c r="H14" s="29" t="s">
        <v>62</v>
      </c>
      <c r="I14" s="30">
        <v>0</v>
      </c>
      <c r="J14" s="175" t="s">
        <v>554</v>
      </c>
      <c r="K14" s="29" t="s">
        <v>562</v>
      </c>
      <c r="L14" s="30">
        <v>0.5</v>
      </c>
      <c r="M14" s="177" t="s">
        <v>563</v>
      </c>
      <c r="N14" s="168" t="s">
        <v>564</v>
      </c>
      <c r="O14" s="176">
        <v>1</v>
      </c>
      <c r="P14" s="168" t="s">
        <v>565</v>
      </c>
      <c r="Q14" s="2"/>
      <c r="R14" s="2"/>
      <c r="S14" s="2"/>
      <c r="T14" s="2"/>
      <c r="U14" s="2"/>
      <c r="V14" s="2"/>
      <c r="W14" s="2"/>
      <c r="X14" s="2"/>
      <c r="Y14" s="2"/>
      <c r="Z14" s="2"/>
    </row>
    <row r="15" spans="1:26" ht="66" customHeight="1">
      <c r="A15" s="231"/>
      <c r="B15" s="23">
        <v>11</v>
      </c>
      <c r="C15" s="23" t="s">
        <v>566</v>
      </c>
      <c r="D15" s="23" t="s">
        <v>567</v>
      </c>
      <c r="E15" s="23" t="s">
        <v>568</v>
      </c>
      <c r="F15" s="23" t="s">
        <v>569</v>
      </c>
      <c r="G15" s="167" t="s">
        <v>522</v>
      </c>
      <c r="H15" s="33" t="s">
        <v>570</v>
      </c>
      <c r="I15" s="30">
        <v>1</v>
      </c>
      <c r="J15" s="33" t="s">
        <v>571</v>
      </c>
      <c r="K15" s="33"/>
      <c r="L15" s="178">
        <v>1</v>
      </c>
      <c r="M15" s="34" t="s">
        <v>30</v>
      </c>
      <c r="N15" s="165"/>
      <c r="O15" s="178">
        <v>1</v>
      </c>
      <c r="P15" s="34" t="s">
        <v>30</v>
      </c>
      <c r="Q15" s="2"/>
      <c r="R15" s="2"/>
      <c r="S15" s="2"/>
      <c r="T15" s="2"/>
      <c r="U15" s="2"/>
      <c r="V15" s="2"/>
      <c r="W15" s="2"/>
      <c r="X15" s="2"/>
      <c r="Y15" s="2"/>
      <c r="Z15" s="2"/>
    </row>
    <row r="16" spans="1:26" ht="40.5" customHeight="1">
      <c r="A16" s="216"/>
      <c r="B16" s="23">
        <v>12</v>
      </c>
      <c r="C16" s="23" t="s">
        <v>572</v>
      </c>
      <c r="D16" s="23" t="s">
        <v>573</v>
      </c>
      <c r="E16" s="23" t="s">
        <v>574</v>
      </c>
      <c r="F16" s="23" t="s">
        <v>575</v>
      </c>
      <c r="G16" s="167" t="s">
        <v>522</v>
      </c>
      <c r="H16" s="29" t="s">
        <v>62</v>
      </c>
      <c r="I16" s="30">
        <v>0</v>
      </c>
      <c r="J16" s="175" t="s">
        <v>554</v>
      </c>
      <c r="K16" s="29" t="s">
        <v>62</v>
      </c>
      <c r="L16" s="30">
        <v>0</v>
      </c>
      <c r="M16" s="179" t="s">
        <v>554</v>
      </c>
      <c r="N16" s="165"/>
      <c r="O16" s="165"/>
      <c r="P16" s="174" t="s">
        <v>576</v>
      </c>
      <c r="Q16" s="2"/>
      <c r="R16" s="2"/>
      <c r="S16" s="2"/>
      <c r="T16" s="2"/>
      <c r="U16" s="2"/>
      <c r="V16" s="2"/>
      <c r="W16" s="2"/>
      <c r="X16" s="2"/>
      <c r="Y16" s="2"/>
      <c r="Z16" s="2"/>
    </row>
    <row r="17" spans="1:26" ht="36">
      <c r="A17" s="224"/>
      <c r="B17" s="23">
        <v>13</v>
      </c>
      <c r="C17" s="23" t="s">
        <v>577</v>
      </c>
      <c r="D17" s="23" t="s">
        <v>578</v>
      </c>
      <c r="E17" s="23" t="s">
        <v>579</v>
      </c>
      <c r="F17" s="23" t="s">
        <v>281</v>
      </c>
      <c r="G17" s="166">
        <v>44863</v>
      </c>
      <c r="H17" s="29" t="s">
        <v>62</v>
      </c>
      <c r="I17" s="30">
        <v>0</v>
      </c>
      <c r="J17" s="175" t="s">
        <v>554</v>
      </c>
      <c r="K17" s="29" t="s">
        <v>62</v>
      </c>
      <c r="L17" s="30">
        <v>0</v>
      </c>
      <c r="M17" s="179" t="s">
        <v>554</v>
      </c>
      <c r="N17" s="165"/>
      <c r="O17" s="165"/>
      <c r="P17" s="174" t="s">
        <v>546</v>
      </c>
      <c r="Q17" s="2"/>
      <c r="R17" s="2"/>
      <c r="S17" s="2"/>
      <c r="T17" s="2"/>
      <c r="U17" s="2"/>
      <c r="V17" s="2"/>
      <c r="W17" s="2"/>
      <c r="X17" s="2"/>
      <c r="Y17" s="2"/>
      <c r="Z17" s="2"/>
    </row>
    <row r="18" spans="1:26" ht="72">
      <c r="A18" s="216"/>
      <c r="B18" s="23">
        <v>14</v>
      </c>
      <c r="C18" s="23" t="s">
        <v>580</v>
      </c>
      <c r="D18" s="23" t="s">
        <v>581</v>
      </c>
      <c r="E18" s="23" t="s">
        <v>582</v>
      </c>
      <c r="F18" s="23" t="s">
        <v>583</v>
      </c>
      <c r="G18" s="167" t="s">
        <v>522</v>
      </c>
      <c r="H18" s="29" t="s">
        <v>62</v>
      </c>
      <c r="I18" s="30">
        <v>0</v>
      </c>
      <c r="J18" s="29" t="s">
        <v>584</v>
      </c>
      <c r="K18" s="29" t="s">
        <v>585</v>
      </c>
      <c r="L18" s="30">
        <v>1</v>
      </c>
      <c r="M18" s="34" t="s">
        <v>586</v>
      </c>
      <c r="N18" s="165"/>
      <c r="O18" s="30">
        <v>1</v>
      </c>
      <c r="P18" s="34" t="s">
        <v>587</v>
      </c>
      <c r="Q18" s="2"/>
      <c r="R18" s="2"/>
      <c r="S18" s="2"/>
      <c r="T18" s="2"/>
      <c r="U18" s="2"/>
      <c r="V18" s="2"/>
      <c r="W18" s="2"/>
      <c r="X18" s="2"/>
      <c r="Y18" s="2"/>
      <c r="Z18" s="2"/>
    </row>
    <row r="19" spans="1:26" ht="72">
      <c r="A19" s="23" t="s">
        <v>588</v>
      </c>
      <c r="B19" s="23">
        <v>15</v>
      </c>
      <c r="C19" s="23" t="s">
        <v>589</v>
      </c>
      <c r="D19" s="23" t="s">
        <v>590</v>
      </c>
      <c r="E19" s="23" t="s">
        <v>591</v>
      </c>
      <c r="F19" s="23" t="s">
        <v>592</v>
      </c>
      <c r="G19" s="180">
        <v>44804</v>
      </c>
      <c r="H19" s="29" t="s">
        <v>62</v>
      </c>
      <c r="I19" s="30">
        <v>0</v>
      </c>
      <c r="J19" s="175" t="s">
        <v>554</v>
      </c>
      <c r="K19" s="29" t="s">
        <v>593</v>
      </c>
      <c r="L19" s="30">
        <v>1</v>
      </c>
      <c r="M19" s="58" t="s">
        <v>594</v>
      </c>
      <c r="N19" s="29" t="s">
        <v>595</v>
      </c>
      <c r="O19" s="30">
        <v>1</v>
      </c>
      <c r="P19" s="58" t="s">
        <v>594</v>
      </c>
      <c r="Q19" s="2"/>
      <c r="R19" s="2"/>
      <c r="S19" s="2"/>
      <c r="T19" s="2"/>
      <c r="U19" s="2"/>
      <c r="V19" s="2"/>
      <c r="W19" s="2"/>
      <c r="X19" s="2"/>
      <c r="Y19" s="2"/>
      <c r="Z19" s="2"/>
    </row>
    <row r="20" spans="1:26">
      <c r="A20" s="13"/>
      <c r="B20" s="2"/>
      <c r="C20" s="2"/>
      <c r="D20" s="2"/>
      <c r="E20" s="2"/>
      <c r="F20" s="2"/>
      <c r="G20" s="2"/>
      <c r="H20" s="2"/>
      <c r="I20" s="2"/>
      <c r="J20" s="2"/>
      <c r="K20" s="2"/>
      <c r="L20" s="2"/>
      <c r="M20" s="2"/>
      <c r="N20" s="2"/>
      <c r="O20" s="2"/>
      <c r="P20" s="2"/>
      <c r="Q20" s="2"/>
      <c r="R20" s="2"/>
      <c r="S20" s="2"/>
      <c r="T20" s="2"/>
      <c r="U20" s="2"/>
      <c r="V20" s="2"/>
      <c r="W20" s="2"/>
      <c r="X20" s="2"/>
      <c r="Y20" s="2"/>
      <c r="Z20" s="2"/>
    </row>
    <row r="21" spans="1:26" ht="57.75" customHeight="1">
      <c r="A21" s="13"/>
      <c r="B21" s="2"/>
      <c r="C21" s="2"/>
      <c r="D21" s="2"/>
      <c r="E21" s="2"/>
      <c r="F21" s="2"/>
      <c r="G21" s="2"/>
      <c r="H21" s="2"/>
      <c r="I21" s="2"/>
      <c r="J21" s="2"/>
      <c r="K21" s="2"/>
      <c r="L21" s="9">
        <f>SUM(L16:L20)</f>
        <v>2</v>
      </c>
      <c r="M21" s="2"/>
      <c r="N21" s="2"/>
      <c r="O21" s="2"/>
      <c r="P21" s="2"/>
      <c r="Q21" s="2"/>
      <c r="R21" s="2"/>
      <c r="S21" s="2"/>
      <c r="T21" s="2"/>
      <c r="U21" s="2"/>
      <c r="V21" s="2"/>
      <c r="W21" s="2"/>
      <c r="X21" s="2"/>
      <c r="Y21" s="2"/>
      <c r="Z21" s="2"/>
    </row>
    <row r="22" spans="1:26" ht="64.5" customHeight="1">
      <c r="A22" s="13"/>
      <c r="B22" s="2"/>
      <c r="C22" s="2"/>
      <c r="D22" s="2"/>
      <c r="E22" s="2"/>
      <c r="F22" s="2"/>
      <c r="G22" s="2"/>
      <c r="H22" s="2"/>
      <c r="I22" s="2"/>
      <c r="J22" s="2"/>
      <c r="K22" s="2"/>
      <c r="L22" s="2">
        <f>L21/5</f>
        <v>0.4</v>
      </c>
      <c r="M22" s="2"/>
      <c r="N22" s="2"/>
      <c r="O22" s="2"/>
      <c r="P22" s="2"/>
      <c r="Q22" s="2"/>
      <c r="R22" s="2"/>
      <c r="S22" s="2"/>
      <c r="T22" s="2"/>
      <c r="U22" s="2"/>
      <c r="V22" s="2"/>
      <c r="W22" s="2"/>
      <c r="X22" s="2"/>
      <c r="Y22" s="2"/>
      <c r="Z22" s="2"/>
    </row>
    <row r="23" spans="1:26" ht="60.75" customHeight="1">
      <c r="A23" s="13"/>
      <c r="B23" s="2"/>
      <c r="C23" s="2"/>
      <c r="D23" s="2"/>
      <c r="E23" s="2"/>
      <c r="F23" s="2"/>
      <c r="G23" s="2"/>
      <c r="H23" s="2"/>
      <c r="I23" s="2"/>
      <c r="J23" s="2"/>
      <c r="K23" s="2"/>
      <c r="L23" s="2"/>
      <c r="M23" s="2"/>
      <c r="N23" s="2"/>
      <c r="O23" s="2"/>
      <c r="P23" s="2"/>
      <c r="Q23" s="2"/>
      <c r="R23" s="2"/>
      <c r="S23" s="2"/>
      <c r="T23" s="2"/>
      <c r="U23" s="2"/>
      <c r="V23" s="2"/>
      <c r="W23" s="2"/>
      <c r="X23" s="2"/>
      <c r="Y23" s="2"/>
      <c r="Z23" s="2"/>
    </row>
    <row r="24" spans="1:26" ht="79.5" customHeight="1">
      <c r="A24" s="13"/>
      <c r="B24" s="2"/>
      <c r="C24" s="2"/>
      <c r="D24" s="2"/>
      <c r="E24" s="2"/>
      <c r="F24" s="2"/>
      <c r="G24" s="2"/>
      <c r="H24" s="2"/>
      <c r="I24" s="2"/>
      <c r="J24" s="2"/>
      <c r="K24" s="2"/>
      <c r="L24" s="2"/>
      <c r="M24" s="2"/>
      <c r="N24" s="2"/>
      <c r="O24" s="2"/>
      <c r="P24" s="2"/>
      <c r="Q24" s="2"/>
      <c r="R24" s="2"/>
      <c r="S24" s="2"/>
      <c r="T24" s="2"/>
      <c r="U24" s="2"/>
      <c r="V24" s="2"/>
      <c r="W24" s="2"/>
      <c r="X24" s="2"/>
      <c r="Y24" s="2"/>
      <c r="Z24" s="2"/>
    </row>
    <row r="25" spans="1:26" ht="75.75" customHeight="1">
      <c r="A25" s="13"/>
      <c r="B25" s="2"/>
      <c r="C25" s="2"/>
      <c r="D25" s="2"/>
      <c r="E25" s="2"/>
      <c r="F25" s="2"/>
      <c r="G25" s="2"/>
      <c r="H25" s="2"/>
      <c r="I25" s="2"/>
      <c r="J25" s="2"/>
      <c r="K25" s="2"/>
      <c r="L25" s="2"/>
      <c r="M25" s="2"/>
      <c r="N25" s="2"/>
      <c r="O25" s="2"/>
      <c r="P25" s="2"/>
      <c r="Q25" s="2"/>
      <c r="R25" s="2"/>
      <c r="S25" s="2"/>
      <c r="T25" s="2"/>
      <c r="U25" s="2"/>
      <c r="V25" s="2"/>
      <c r="W25" s="2"/>
      <c r="X25" s="2"/>
      <c r="Y25" s="2"/>
      <c r="Z25" s="2"/>
    </row>
    <row r="26" spans="1:26" ht="60" customHeight="1">
      <c r="A26" s="13"/>
      <c r="B26" s="2"/>
      <c r="C26" s="2"/>
      <c r="D26" s="2"/>
      <c r="E26" s="2"/>
      <c r="F26" s="2"/>
      <c r="G26" s="2"/>
      <c r="H26" s="2"/>
      <c r="I26" s="2"/>
      <c r="J26" s="2"/>
      <c r="K26" s="2"/>
      <c r="L26" s="2"/>
      <c r="M26" s="2"/>
      <c r="N26" s="2"/>
      <c r="O26" s="2"/>
      <c r="P26" s="2"/>
      <c r="Q26" s="2"/>
      <c r="R26" s="2"/>
      <c r="S26" s="2"/>
      <c r="T26" s="2"/>
      <c r="U26" s="2"/>
      <c r="V26" s="2"/>
      <c r="W26" s="2"/>
      <c r="X26" s="2"/>
      <c r="Y26" s="2"/>
      <c r="Z26" s="2"/>
    </row>
    <row r="27" spans="1:26" ht="66.75" customHeight="1">
      <c r="A27" s="13"/>
      <c r="B27" s="2"/>
      <c r="C27" s="2"/>
      <c r="D27" s="2"/>
      <c r="E27" s="2"/>
      <c r="F27" s="2"/>
      <c r="G27" s="2"/>
      <c r="H27" s="2"/>
      <c r="I27" s="2"/>
      <c r="J27" s="2"/>
      <c r="K27" s="2"/>
      <c r="L27" s="2"/>
      <c r="M27" s="2"/>
      <c r="N27" s="2"/>
      <c r="O27" s="2"/>
      <c r="P27" s="2"/>
      <c r="Q27" s="2"/>
      <c r="R27" s="2"/>
      <c r="S27" s="2"/>
      <c r="T27" s="2"/>
      <c r="U27" s="2"/>
      <c r="V27" s="2"/>
      <c r="W27" s="2"/>
      <c r="X27" s="2"/>
      <c r="Y27" s="2"/>
      <c r="Z27" s="2"/>
    </row>
    <row r="28" spans="1:26">
      <c r="A28" s="13"/>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 r="A29" s="14"/>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 r="A30" s="15"/>
      <c r="B30" s="2"/>
      <c r="C30" s="2"/>
      <c r="D30" s="2"/>
      <c r="E30" s="2"/>
      <c r="F30" s="2"/>
      <c r="G30" s="2"/>
      <c r="H30" s="2" t="s">
        <v>596</v>
      </c>
      <c r="I30" s="2"/>
      <c r="J30" s="2"/>
      <c r="K30" s="2"/>
      <c r="L30" s="2"/>
      <c r="M30" s="2"/>
      <c r="N30" s="2"/>
      <c r="O30" s="2"/>
      <c r="P30" s="2"/>
      <c r="Q30" s="2"/>
      <c r="R30" s="2"/>
      <c r="S30" s="2"/>
      <c r="T30" s="2"/>
      <c r="U30" s="2"/>
      <c r="V30" s="2"/>
      <c r="W30" s="2"/>
      <c r="X30" s="2"/>
      <c r="Y30" s="2"/>
      <c r="Z30" s="2"/>
    </row>
    <row r="31" spans="1:26">
      <c r="A31" s="16"/>
      <c r="B31" s="17"/>
      <c r="C31" s="17"/>
      <c r="D31" s="17"/>
      <c r="E31" s="17"/>
      <c r="F31" s="2"/>
      <c r="G31" s="2"/>
      <c r="H31" s="2"/>
      <c r="I31" s="2"/>
      <c r="J31" s="2"/>
      <c r="K31" s="2"/>
      <c r="L31" s="2"/>
      <c r="M31" s="2"/>
      <c r="N31" s="2"/>
      <c r="O31" s="2"/>
      <c r="P31" s="2"/>
      <c r="Q31" s="2"/>
      <c r="R31" s="2"/>
      <c r="S31" s="2"/>
      <c r="T31" s="2"/>
      <c r="U31" s="2"/>
      <c r="V31" s="2"/>
      <c r="W31" s="2"/>
      <c r="X31" s="2"/>
      <c r="Y31" s="2"/>
      <c r="Z31" s="2"/>
    </row>
    <row r="32" spans="1:26" ht="15.75">
      <c r="A32" s="17"/>
      <c r="B32" s="18"/>
      <c r="C32" s="18"/>
      <c r="D32" s="18"/>
      <c r="E32" s="17"/>
      <c r="F32" s="2"/>
      <c r="G32" s="2"/>
      <c r="H32" s="2"/>
      <c r="I32" s="2"/>
      <c r="J32" s="2"/>
      <c r="K32" s="2"/>
      <c r="L32" s="2"/>
      <c r="M32" s="2"/>
      <c r="N32" s="2"/>
      <c r="O32" s="2"/>
      <c r="P32" s="2"/>
      <c r="Q32" s="2"/>
      <c r="R32" s="2"/>
      <c r="S32" s="2"/>
      <c r="T32" s="2"/>
      <c r="U32" s="2"/>
      <c r="V32" s="2"/>
      <c r="W32" s="2"/>
      <c r="X32" s="2"/>
      <c r="Y32" s="2"/>
      <c r="Z32" s="2"/>
    </row>
    <row r="33" spans="1:26" ht="15.75">
      <c r="A33" s="18"/>
      <c r="B33" s="17"/>
      <c r="C33" s="17"/>
      <c r="D33" s="18"/>
      <c r="E33" s="17"/>
      <c r="F33" s="2"/>
      <c r="G33" s="2"/>
      <c r="H33" s="2"/>
      <c r="I33" s="2"/>
      <c r="J33" s="2"/>
      <c r="K33" s="2"/>
      <c r="L33" s="2"/>
      <c r="M33" s="2"/>
      <c r="N33" s="2"/>
      <c r="O33" s="2"/>
      <c r="P33" s="2"/>
      <c r="Q33" s="2"/>
      <c r="R33" s="2"/>
      <c r="S33" s="2"/>
      <c r="T33" s="2"/>
      <c r="U33" s="2"/>
      <c r="V33" s="2"/>
      <c r="W33" s="2"/>
      <c r="X33" s="2"/>
      <c r="Y33" s="2"/>
      <c r="Z33" s="2"/>
    </row>
    <row r="34" spans="1:26" ht="15.75">
      <c r="A34" s="15"/>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 r="A35" s="18"/>
      <c r="B35" s="17"/>
      <c r="C35" s="17"/>
      <c r="D35" s="18"/>
      <c r="E35" s="18"/>
      <c r="F35" s="2"/>
      <c r="G35" s="2"/>
      <c r="H35" s="2"/>
      <c r="I35" s="2"/>
      <c r="J35" s="2"/>
      <c r="K35" s="2"/>
      <c r="L35" s="2"/>
      <c r="M35" s="2"/>
      <c r="N35" s="2"/>
      <c r="O35" s="2"/>
      <c r="P35" s="2"/>
      <c r="Q35" s="2"/>
      <c r="R35" s="2"/>
      <c r="S35" s="2"/>
      <c r="T35" s="2"/>
      <c r="U35" s="2"/>
      <c r="V35" s="2"/>
      <c r="W35" s="2"/>
      <c r="X35" s="2"/>
      <c r="Y35" s="2"/>
      <c r="Z35" s="2"/>
    </row>
    <row r="36" spans="1:26" ht="15.75">
      <c r="A36" s="18"/>
      <c r="B36" s="17"/>
      <c r="C36" s="17"/>
      <c r="D36" s="18"/>
      <c r="E36" s="18"/>
      <c r="F36" s="2"/>
      <c r="G36" s="2"/>
      <c r="H36" s="2"/>
      <c r="I36" s="2"/>
      <c r="J36" s="2"/>
      <c r="K36" s="2"/>
      <c r="L36" s="2"/>
      <c r="M36" s="2"/>
      <c r="N36" s="2"/>
      <c r="O36" s="2"/>
      <c r="P36" s="2"/>
      <c r="Q36" s="2"/>
      <c r="R36" s="2"/>
      <c r="S36" s="2"/>
      <c r="T36" s="2"/>
      <c r="U36" s="2"/>
      <c r="V36" s="2"/>
      <c r="W36" s="2"/>
      <c r="X36" s="2"/>
      <c r="Y36" s="2"/>
      <c r="Z36" s="2"/>
    </row>
    <row r="37" spans="1:26">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A17:A18"/>
    <mergeCell ref="K3:M3"/>
    <mergeCell ref="N3:P3"/>
    <mergeCell ref="A1:P1"/>
    <mergeCell ref="A2:P2"/>
    <mergeCell ref="A3:A4"/>
    <mergeCell ref="B3:C4"/>
    <mergeCell ref="D3:D4"/>
    <mergeCell ref="E3:E4"/>
    <mergeCell ref="F3:F4"/>
    <mergeCell ref="G3:G4"/>
    <mergeCell ref="H3:J3"/>
    <mergeCell ref="A5:A13"/>
    <mergeCell ref="C9:C13"/>
    <mergeCell ref="A14:A16"/>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Y1000"/>
  <sheetViews>
    <sheetView topLeftCell="L40" workbookViewId="0">
      <selection activeCell="C13" sqref="C13:C33"/>
    </sheetView>
  </sheetViews>
  <sheetFormatPr baseColWidth="10" defaultColWidth="14.42578125" defaultRowHeight="15" customHeight="1"/>
  <cols>
    <col min="1" max="1" width="2" customWidth="1"/>
    <col min="2" max="2" width="19.5703125" customWidth="1"/>
    <col min="3" max="3" width="21.28515625" customWidth="1"/>
    <col min="4" max="4" width="6.7109375" customWidth="1"/>
    <col min="5" max="5" width="31.5703125" customWidth="1"/>
    <col min="6" max="6" width="18.85546875" customWidth="1"/>
    <col min="7" max="7" width="43.7109375" customWidth="1"/>
    <col min="8" max="8" width="19" customWidth="1"/>
    <col min="9" max="9" width="17.140625" customWidth="1"/>
    <col min="10" max="10" width="15.7109375" customWidth="1"/>
    <col min="11" max="11" width="17" customWidth="1"/>
    <col min="12" max="12" width="56.140625" customWidth="1"/>
    <col min="13" max="13" width="24.85546875" customWidth="1"/>
    <col min="14" max="14" width="31.140625" customWidth="1"/>
    <col min="15" max="15" width="43.5703125" customWidth="1"/>
    <col min="16" max="16" width="36.140625" customWidth="1"/>
    <col min="17" max="17" width="54.85546875" customWidth="1"/>
    <col min="18" max="18" width="19.85546875" customWidth="1"/>
    <col min="19" max="19" width="44.85546875" customWidth="1"/>
    <col min="20" max="20" width="45.85546875" customWidth="1"/>
    <col min="22" max="22" width="44.42578125" customWidth="1"/>
    <col min="23" max="23" width="57.7109375" customWidth="1"/>
    <col min="25" max="25" width="34" customWidth="1"/>
  </cols>
  <sheetData>
    <row r="1" spans="1:25">
      <c r="A1" s="269"/>
      <c r="B1" s="272"/>
      <c r="C1" s="273"/>
      <c r="D1" s="273"/>
      <c r="E1" s="273"/>
      <c r="F1" s="273"/>
      <c r="G1" s="273"/>
      <c r="H1" s="273"/>
      <c r="I1" s="273"/>
      <c r="J1" s="273"/>
      <c r="K1" s="273"/>
      <c r="L1" s="273"/>
      <c r="M1" s="273"/>
      <c r="N1" s="273"/>
      <c r="O1" s="273"/>
      <c r="P1" s="274"/>
      <c r="W1" s="19"/>
      <c r="Y1" s="19"/>
    </row>
    <row r="2" spans="1:25" ht="24.75" customHeight="1">
      <c r="A2" s="270"/>
      <c r="B2" s="275" t="s">
        <v>597</v>
      </c>
      <c r="C2" s="218"/>
      <c r="D2" s="218"/>
      <c r="E2" s="218"/>
      <c r="F2" s="218"/>
      <c r="G2" s="218"/>
      <c r="H2" s="218"/>
      <c r="I2" s="218"/>
      <c r="J2" s="218"/>
      <c r="K2" s="218"/>
      <c r="L2" s="218"/>
      <c r="M2" s="218"/>
      <c r="N2" s="218"/>
      <c r="O2" s="218"/>
      <c r="P2" s="218"/>
      <c r="Q2" s="218"/>
      <c r="R2" s="218"/>
      <c r="S2" s="218"/>
      <c r="T2" s="218"/>
      <c r="U2" s="218"/>
      <c r="V2" s="218"/>
      <c r="W2" s="218"/>
      <c r="X2" s="218"/>
      <c r="Y2" s="219"/>
    </row>
    <row r="3" spans="1:25" ht="45" customHeight="1" thickBot="1">
      <c r="A3" s="270"/>
      <c r="B3" s="276" t="s">
        <v>598</v>
      </c>
      <c r="C3" s="218"/>
      <c r="D3" s="218"/>
      <c r="E3" s="218"/>
      <c r="F3" s="218"/>
      <c r="G3" s="218"/>
      <c r="H3" s="218"/>
      <c r="I3" s="218"/>
      <c r="J3" s="218"/>
      <c r="K3" s="218"/>
      <c r="L3" s="218"/>
      <c r="M3" s="218"/>
      <c r="N3" s="218"/>
      <c r="O3" s="218"/>
      <c r="P3" s="218"/>
      <c r="Q3" s="218"/>
      <c r="R3" s="218"/>
      <c r="S3" s="218"/>
      <c r="T3" s="218"/>
      <c r="U3" s="218"/>
      <c r="V3" s="218"/>
      <c r="W3" s="218"/>
      <c r="X3" s="218"/>
      <c r="Y3" s="219"/>
    </row>
    <row r="4" spans="1:25" ht="63.75" customHeight="1" thickBot="1">
      <c r="A4" s="270"/>
      <c r="B4" s="277" t="s">
        <v>599</v>
      </c>
      <c r="C4" s="278"/>
      <c r="D4" s="278"/>
      <c r="E4" s="278"/>
      <c r="F4" s="278"/>
      <c r="G4" s="278"/>
      <c r="H4" s="279" t="s">
        <v>600</v>
      </c>
      <c r="I4" s="280"/>
      <c r="J4" s="280"/>
      <c r="K4" s="280"/>
      <c r="L4" s="280"/>
      <c r="M4" s="280"/>
      <c r="N4" s="280"/>
      <c r="O4" s="280"/>
      <c r="P4" s="281"/>
      <c r="Q4" s="211" t="s">
        <v>206</v>
      </c>
      <c r="R4" s="212"/>
      <c r="S4" s="213"/>
      <c r="T4" s="211" t="s">
        <v>601</v>
      </c>
      <c r="U4" s="212"/>
      <c r="V4" s="214"/>
      <c r="W4" s="253" t="s">
        <v>208</v>
      </c>
      <c r="X4" s="247"/>
      <c r="Y4" s="248"/>
    </row>
    <row r="5" spans="1:25" ht="49.5" thickBot="1">
      <c r="A5" s="270"/>
      <c r="B5" s="208" t="s">
        <v>602</v>
      </c>
      <c r="C5" s="209" t="s">
        <v>603</v>
      </c>
      <c r="D5" s="284" t="s">
        <v>604</v>
      </c>
      <c r="E5" s="285"/>
      <c r="F5" s="208" t="s">
        <v>605</v>
      </c>
      <c r="G5" s="209" t="s">
        <v>606</v>
      </c>
      <c r="H5" s="21" t="s">
        <v>607</v>
      </c>
      <c r="I5" s="21" t="s">
        <v>608</v>
      </c>
      <c r="J5" s="21" t="s">
        <v>609</v>
      </c>
      <c r="K5" s="21" t="s">
        <v>610</v>
      </c>
      <c r="L5" s="20" t="s">
        <v>611</v>
      </c>
      <c r="M5" s="20" t="s">
        <v>612</v>
      </c>
      <c r="N5" s="20" t="s">
        <v>613</v>
      </c>
      <c r="O5" s="20" t="s">
        <v>614</v>
      </c>
      <c r="P5" s="20" t="s">
        <v>615</v>
      </c>
      <c r="Q5" s="43" t="s">
        <v>209</v>
      </c>
      <c r="R5" s="43" t="s">
        <v>11</v>
      </c>
      <c r="S5" s="43" t="s">
        <v>12</v>
      </c>
      <c r="T5" s="43" t="s">
        <v>209</v>
      </c>
      <c r="U5" s="43" t="s">
        <v>11</v>
      </c>
      <c r="V5" s="181" t="s">
        <v>12</v>
      </c>
      <c r="W5" s="57" t="s">
        <v>209</v>
      </c>
      <c r="X5" s="57" t="s">
        <v>11</v>
      </c>
      <c r="Y5" s="57" t="s">
        <v>12</v>
      </c>
    </row>
    <row r="6" spans="1:25" ht="60.75" thickBot="1">
      <c r="A6" s="270"/>
      <c r="B6" s="283" t="s">
        <v>616</v>
      </c>
      <c r="C6" s="215" t="s">
        <v>617</v>
      </c>
      <c r="D6" s="182">
        <v>1</v>
      </c>
      <c r="E6" s="23" t="s">
        <v>618</v>
      </c>
      <c r="F6" s="182" t="s">
        <v>619</v>
      </c>
      <c r="G6" s="23" t="s">
        <v>620</v>
      </c>
      <c r="H6" s="182" t="s">
        <v>621</v>
      </c>
      <c r="I6" s="182" t="s">
        <v>622</v>
      </c>
      <c r="J6" s="182" t="s">
        <v>622</v>
      </c>
      <c r="K6" s="182" t="s">
        <v>623</v>
      </c>
      <c r="L6" s="23" t="s">
        <v>624</v>
      </c>
      <c r="M6" s="23" t="s">
        <v>625</v>
      </c>
      <c r="N6" s="23" t="s">
        <v>626</v>
      </c>
      <c r="O6" s="23" t="s">
        <v>282</v>
      </c>
      <c r="P6" s="167" t="s">
        <v>627</v>
      </c>
      <c r="Q6" s="47" t="s">
        <v>628</v>
      </c>
      <c r="R6" s="53">
        <v>0</v>
      </c>
      <c r="S6" s="47" t="s">
        <v>629</v>
      </c>
      <c r="T6" s="47" t="s">
        <v>628</v>
      </c>
      <c r="U6" s="53">
        <v>0</v>
      </c>
      <c r="V6" s="183" t="s">
        <v>630</v>
      </c>
      <c r="W6" s="47" t="s">
        <v>631</v>
      </c>
      <c r="X6" s="46">
        <v>1</v>
      </c>
      <c r="Y6" s="47" t="s">
        <v>632</v>
      </c>
    </row>
    <row r="7" spans="1:25" ht="36">
      <c r="A7" s="270"/>
      <c r="B7" s="231"/>
      <c r="C7" s="216"/>
      <c r="D7" s="182">
        <v>2</v>
      </c>
      <c r="E7" s="23" t="s">
        <v>633</v>
      </c>
      <c r="F7" s="182" t="s">
        <v>619</v>
      </c>
      <c r="G7" s="23" t="s">
        <v>634</v>
      </c>
      <c r="H7" s="182" t="s">
        <v>621</v>
      </c>
      <c r="I7" s="182" t="s">
        <v>622</v>
      </c>
      <c r="J7" s="182" t="s">
        <v>622</v>
      </c>
      <c r="K7" s="182" t="s">
        <v>623</v>
      </c>
      <c r="L7" s="23" t="s">
        <v>635</v>
      </c>
      <c r="M7" s="23" t="s">
        <v>636</v>
      </c>
      <c r="N7" s="23" t="s">
        <v>626</v>
      </c>
      <c r="O7" s="23" t="s">
        <v>282</v>
      </c>
      <c r="P7" s="167" t="s">
        <v>637</v>
      </c>
      <c r="Q7" s="47" t="s">
        <v>628</v>
      </c>
      <c r="R7" s="53">
        <v>0</v>
      </c>
      <c r="S7" s="47" t="s">
        <v>629</v>
      </c>
      <c r="T7" s="47" t="s">
        <v>628</v>
      </c>
      <c r="U7" s="53">
        <v>0</v>
      </c>
      <c r="V7" s="183" t="s">
        <v>630</v>
      </c>
      <c r="W7" s="47" t="s">
        <v>638</v>
      </c>
      <c r="X7" s="46">
        <v>1</v>
      </c>
      <c r="Y7" s="47" t="s">
        <v>632</v>
      </c>
    </row>
    <row r="8" spans="1:25" ht="96">
      <c r="A8" s="270"/>
      <c r="B8" s="231"/>
      <c r="C8" s="215" t="s">
        <v>639</v>
      </c>
      <c r="D8" s="260">
        <v>3</v>
      </c>
      <c r="E8" s="224" t="s">
        <v>640</v>
      </c>
      <c r="F8" s="260" t="s">
        <v>619</v>
      </c>
      <c r="G8" s="23" t="s">
        <v>641</v>
      </c>
      <c r="H8" s="260" t="s">
        <v>621</v>
      </c>
      <c r="I8" s="260" t="s">
        <v>642</v>
      </c>
      <c r="J8" s="260" t="s">
        <v>643</v>
      </c>
      <c r="K8" s="260" t="s">
        <v>623</v>
      </c>
      <c r="L8" s="23" t="s">
        <v>644</v>
      </c>
      <c r="M8" s="23" t="s">
        <v>645</v>
      </c>
      <c r="N8" s="23" t="s">
        <v>646</v>
      </c>
      <c r="O8" s="224" t="s">
        <v>647</v>
      </c>
      <c r="P8" s="167" t="s">
        <v>648</v>
      </c>
      <c r="Q8" s="47" t="s">
        <v>628</v>
      </c>
      <c r="R8" s="53">
        <v>0</v>
      </c>
      <c r="S8" s="63" t="s">
        <v>489</v>
      </c>
      <c r="T8" s="47" t="s">
        <v>649</v>
      </c>
      <c r="U8" s="53">
        <v>1</v>
      </c>
      <c r="V8" s="62" t="s">
        <v>650</v>
      </c>
      <c r="W8" s="47"/>
      <c r="X8" s="46">
        <v>1</v>
      </c>
      <c r="Y8" s="47" t="s">
        <v>651</v>
      </c>
    </row>
    <row r="9" spans="1:25" ht="96">
      <c r="A9" s="270"/>
      <c r="B9" s="231"/>
      <c r="C9" s="231"/>
      <c r="D9" s="216"/>
      <c r="E9" s="216"/>
      <c r="F9" s="231"/>
      <c r="G9" s="23" t="s">
        <v>652</v>
      </c>
      <c r="H9" s="216"/>
      <c r="I9" s="216"/>
      <c r="J9" s="216"/>
      <c r="K9" s="216"/>
      <c r="L9" s="23" t="s">
        <v>653</v>
      </c>
      <c r="M9" s="23" t="s">
        <v>654</v>
      </c>
      <c r="N9" s="23" t="s">
        <v>655</v>
      </c>
      <c r="O9" s="231"/>
      <c r="P9" s="167" t="s">
        <v>656</v>
      </c>
      <c r="Q9" s="45" t="s">
        <v>657</v>
      </c>
      <c r="R9" s="53">
        <v>0.6</v>
      </c>
      <c r="S9" s="47" t="s">
        <v>658</v>
      </c>
      <c r="T9" s="23" t="s">
        <v>659</v>
      </c>
      <c r="U9" s="53">
        <v>1</v>
      </c>
      <c r="V9" s="62" t="s">
        <v>650</v>
      </c>
      <c r="W9" s="47"/>
      <c r="X9" s="46">
        <v>1</v>
      </c>
      <c r="Y9" s="47" t="s">
        <v>651</v>
      </c>
    </row>
    <row r="10" spans="1:25" ht="72">
      <c r="A10" s="270"/>
      <c r="B10" s="216"/>
      <c r="C10" s="216"/>
      <c r="D10" s="182">
        <v>4</v>
      </c>
      <c r="E10" s="23" t="s">
        <v>660</v>
      </c>
      <c r="F10" s="216"/>
      <c r="G10" s="23" t="s">
        <v>661</v>
      </c>
      <c r="H10" s="182" t="s">
        <v>621</v>
      </c>
      <c r="I10" s="182" t="s">
        <v>662</v>
      </c>
      <c r="J10" s="182" t="s">
        <v>643</v>
      </c>
      <c r="K10" s="182" t="s">
        <v>623</v>
      </c>
      <c r="L10" s="23" t="s">
        <v>663</v>
      </c>
      <c r="M10" s="23" t="s">
        <v>664</v>
      </c>
      <c r="N10" s="23" t="s">
        <v>665</v>
      </c>
      <c r="O10" s="216"/>
      <c r="P10" s="167" t="s">
        <v>666</v>
      </c>
      <c r="Q10" s="47" t="s">
        <v>628</v>
      </c>
      <c r="R10" s="53">
        <v>0</v>
      </c>
      <c r="S10" s="63" t="s">
        <v>489</v>
      </c>
      <c r="T10" s="47" t="s">
        <v>667</v>
      </c>
      <c r="U10" s="53">
        <v>1</v>
      </c>
      <c r="V10" s="62" t="s">
        <v>650</v>
      </c>
      <c r="W10" s="47"/>
      <c r="X10" s="46">
        <v>1</v>
      </c>
      <c r="Y10" s="47" t="s">
        <v>651</v>
      </c>
    </row>
    <row r="11" spans="1:25" ht="120">
      <c r="A11" s="270"/>
      <c r="B11" s="283" t="s">
        <v>668</v>
      </c>
      <c r="C11" s="20" t="s">
        <v>669</v>
      </c>
      <c r="D11" s="182">
        <v>5</v>
      </c>
      <c r="E11" s="23" t="s">
        <v>670</v>
      </c>
      <c r="F11" s="182" t="s">
        <v>619</v>
      </c>
      <c r="G11" s="23" t="s">
        <v>671</v>
      </c>
      <c r="H11" s="182" t="s">
        <v>621</v>
      </c>
      <c r="I11" s="182" t="s">
        <v>642</v>
      </c>
      <c r="J11" s="182" t="s">
        <v>622</v>
      </c>
      <c r="K11" s="182" t="s">
        <v>623</v>
      </c>
      <c r="L11" s="23" t="s">
        <v>672</v>
      </c>
      <c r="M11" s="23" t="s">
        <v>673</v>
      </c>
      <c r="N11" s="23" t="s">
        <v>674</v>
      </c>
      <c r="O11" s="23" t="s">
        <v>282</v>
      </c>
      <c r="P11" s="167" t="s">
        <v>675</v>
      </c>
      <c r="Q11" s="47" t="s">
        <v>628</v>
      </c>
      <c r="R11" s="53">
        <v>0</v>
      </c>
      <c r="S11" s="47" t="s">
        <v>676</v>
      </c>
      <c r="T11" s="47"/>
      <c r="U11" s="53">
        <v>0.66</v>
      </c>
      <c r="V11" s="184" t="s">
        <v>677</v>
      </c>
      <c r="W11" s="47" t="s">
        <v>678</v>
      </c>
      <c r="X11" s="46">
        <v>1</v>
      </c>
      <c r="Y11" s="47" t="s">
        <v>679</v>
      </c>
    </row>
    <row r="12" spans="1:25" ht="108">
      <c r="A12" s="270"/>
      <c r="B12" s="216"/>
      <c r="C12" s="20" t="s">
        <v>680</v>
      </c>
      <c r="D12" s="182">
        <v>6</v>
      </c>
      <c r="E12" s="23" t="s">
        <v>681</v>
      </c>
      <c r="F12" s="182" t="s">
        <v>619</v>
      </c>
      <c r="G12" s="23" t="s">
        <v>682</v>
      </c>
      <c r="H12" s="182" t="s">
        <v>621</v>
      </c>
      <c r="I12" s="182" t="s">
        <v>642</v>
      </c>
      <c r="J12" s="182" t="s">
        <v>622</v>
      </c>
      <c r="K12" s="182" t="s">
        <v>623</v>
      </c>
      <c r="L12" s="23" t="s">
        <v>683</v>
      </c>
      <c r="M12" s="23" t="s">
        <v>684</v>
      </c>
      <c r="N12" s="23" t="s">
        <v>685</v>
      </c>
      <c r="O12" s="23" t="s">
        <v>282</v>
      </c>
      <c r="P12" s="167" t="s">
        <v>686</v>
      </c>
      <c r="Q12" s="47" t="s">
        <v>628</v>
      </c>
      <c r="R12" s="53">
        <v>0</v>
      </c>
      <c r="S12" s="47" t="s">
        <v>629</v>
      </c>
      <c r="T12" s="47"/>
      <c r="U12" s="185">
        <v>0</v>
      </c>
      <c r="V12" s="184" t="s">
        <v>687</v>
      </c>
      <c r="W12" s="57" t="s">
        <v>688</v>
      </c>
      <c r="X12" s="46">
        <v>0</v>
      </c>
      <c r="Y12" s="47" t="s">
        <v>689</v>
      </c>
    </row>
    <row r="13" spans="1:25" ht="120.75">
      <c r="A13" s="270"/>
      <c r="B13" s="283" t="s">
        <v>690</v>
      </c>
      <c r="C13" s="215" t="s">
        <v>691</v>
      </c>
      <c r="D13" s="260">
        <v>7</v>
      </c>
      <c r="E13" s="224" t="s">
        <v>692</v>
      </c>
      <c r="F13" s="260" t="s">
        <v>619</v>
      </c>
      <c r="G13" s="224" t="s">
        <v>693</v>
      </c>
      <c r="H13" s="260" t="s">
        <v>694</v>
      </c>
      <c r="I13" s="260" t="s">
        <v>622</v>
      </c>
      <c r="J13" s="260" t="s">
        <v>622</v>
      </c>
      <c r="K13" s="260" t="s">
        <v>695</v>
      </c>
      <c r="L13" s="23" t="s">
        <v>696</v>
      </c>
      <c r="M13" s="23" t="s">
        <v>697</v>
      </c>
      <c r="N13" s="224" t="s">
        <v>698</v>
      </c>
      <c r="O13" s="224" t="s">
        <v>699</v>
      </c>
      <c r="P13" s="229" t="s">
        <v>700</v>
      </c>
      <c r="Q13" s="47" t="s">
        <v>701</v>
      </c>
      <c r="R13" s="53">
        <v>0.33</v>
      </c>
      <c r="S13" s="47" t="s">
        <v>702</v>
      </c>
      <c r="T13" s="186" t="s">
        <v>703</v>
      </c>
      <c r="U13" s="53">
        <v>0.66</v>
      </c>
      <c r="V13" s="184" t="s">
        <v>702</v>
      </c>
      <c r="W13" s="47" t="s">
        <v>704</v>
      </c>
      <c r="X13" s="53">
        <v>1</v>
      </c>
      <c r="Y13" s="184" t="s">
        <v>705</v>
      </c>
    </row>
    <row r="14" spans="1:25" ht="121.5" thickBot="1">
      <c r="A14" s="270"/>
      <c r="B14" s="231"/>
      <c r="C14" s="231"/>
      <c r="D14" s="216"/>
      <c r="E14" s="216"/>
      <c r="F14" s="216"/>
      <c r="G14" s="216"/>
      <c r="H14" s="216"/>
      <c r="I14" s="216"/>
      <c r="J14" s="216"/>
      <c r="K14" s="216"/>
      <c r="L14" s="23" t="s">
        <v>706</v>
      </c>
      <c r="M14" s="23" t="s">
        <v>707</v>
      </c>
      <c r="N14" s="216"/>
      <c r="O14" s="216"/>
      <c r="P14" s="222"/>
      <c r="Q14" s="187" t="s">
        <v>708</v>
      </c>
      <c r="R14" s="46">
        <v>0.33</v>
      </c>
      <c r="S14" s="187" t="s">
        <v>709</v>
      </c>
      <c r="T14" s="186" t="s">
        <v>710</v>
      </c>
      <c r="U14" s="46">
        <v>0.66</v>
      </c>
      <c r="V14" s="28" t="s">
        <v>711</v>
      </c>
      <c r="W14" s="47" t="s">
        <v>712</v>
      </c>
      <c r="X14" s="46">
        <v>1</v>
      </c>
      <c r="Y14" s="184" t="s">
        <v>705</v>
      </c>
    </row>
    <row r="15" spans="1:25" ht="58.5" customHeight="1" thickBot="1">
      <c r="A15" s="270"/>
      <c r="B15" s="231"/>
      <c r="C15" s="231"/>
      <c r="D15" s="182">
        <v>8</v>
      </c>
      <c r="E15" s="23" t="s">
        <v>713</v>
      </c>
      <c r="F15" s="260" t="s">
        <v>619</v>
      </c>
      <c r="G15" s="23" t="s">
        <v>714</v>
      </c>
      <c r="H15" s="260" t="s">
        <v>621</v>
      </c>
      <c r="I15" s="260" t="s">
        <v>622</v>
      </c>
      <c r="J15" s="260" t="s">
        <v>622</v>
      </c>
      <c r="K15" s="260" t="s">
        <v>695</v>
      </c>
      <c r="L15" s="224" t="s">
        <v>715</v>
      </c>
      <c r="M15" s="224" t="s">
        <v>716</v>
      </c>
      <c r="N15" s="224" t="s">
        <v>717</v>
      </c>
      <c r="O15" s="23" t="s">
        <v>718</v>
      </c>
      <c r="P15" s="229" t="s">
        <v>719</v>
      </c>
      <c r="Q15" s="267" t="s">
        <v>720</v>
      </c>
      <c r="R15" s="254">
        <v>0.33</v>
      </c>
      <c r="S15" s="267" t="s">
        <v>721</v>
      </c>
      <c r="T15" s="267" t="s">
        <v>902</v>
      </c>
      <c r="U15" s="254">
        <v>0.66</v>
      </c>
      <c r="V15" s="263" t="s">
        <v>722</v>
      </c>
      <c r="W15" s="257" t="s">
        <v>903</v>
      </c>
      <c r="X15" s="254">
        <v>1</v>
      </c>
      <c r="Y15" s="47" t="s">
        <v>723</v>
      </c>
    </row>
    <row r="16" spans="1:25" ht="54.75" customHeight="1" thickBot="1">
      <c r="A16" s="270"/>
      <c r="B16" s="231"/>
      <c r="C16" s="231"/>
      <c r="D16" s="182">
        <v>9</v>
      </c>
      <c r="E16" s="23" t="s">
        <v>724</v>
      </c>
      <c r="F16" s="231"/>
      <c r="G16" s="23" t="s">
        <v>725</v>
      </c>
      <c r="H16" s="231"/>
      <c r="I16" s="231"/>
      <c r="J16" s="231"/>
      <c r="K16" s="231"/>
      <c r="L16" s="231"/>
      <c r="M16" s="231"/>
      <c r="N16" s="231"/>
      <c r="O16" s="23" t="s">
        <v>726</v>
      </c>
      <c r="P16" s="266"/>
      <c r="Q16" s="261"/>
      <c r="R16" s="261"/>
      <c r="S16" s="261"/>
      <c r="T16" s="261"/>
      <c r="U16" s="261"/>
      <c r="V16" s="264"/>
      <c r="W16" s="258"/>
      <c r="X16" s="255"/>
      <c r="Y16" s="47" t="s">
        <v>723</v>
      </c>
    </row>
    <row r="17" spans="1:25" ht="53.25" customHeight="1" thickBot="1">
      <c r="A17" s="270"/>
      <c r="B17" s="231"/>
      <c r="C17" s="231"/>
      <c r="D17" s="182">
        <v>10</v>
      </c>
      <c r="E17" s="23" t="s">
        <v>727</v>
      </c>
      <c r="F17" s="216"/>
      <c r="G17" s="23" t="s">
        <v>728</v>
      </c>
      <c r="H17" s="216"/>
      <c r="I17" s="216"/>
      <c r="J17" s="216"/>
      <c r="K17" s="216"/>
      <c r="L17" s="216"/>
      <c r="M17" s="216"/>
      <c r="N17" s="216"/>
      <c r="O17" s="23" t="s">
        <v>729</v>
      </c>
      <c r="P17" s="222"/>
      <c r="Q17" s="262"/>
      <c r="R17" s="262"/>
      <c r="S17" s="262"/>
      <c r="T17" s="262"/>
      <c r="U17" s="262"/>
      <c r="V17" s="265"/>
      <c r="W17" s="259"/>
      <c r="X17" s="256"/>
      <c r="Y17" s="47" t="s">
        <v>723</v>
      </c>
    </row>
    <row r="18" spans="1:25" ht="58.5" customHeight="1" thickBot="1">
      <c r="A18" s="270"/>
      <c r="B18" s="231"/>
      <c r="C18" s="231"/>
      <c r="D18" s="260">
        <v>11</v>
      </c>
      <c r="E18" s="224" t="s">
        <v>730</v>
      </c>
      <c r="F18" s="260" t="s">
        <v>619</v>
      </c>
      <c r="G18" s="23" t="s">
        <v>731</v>
      </c>
      <c r="H18" s="260" t="s">
        <v>732</v>
      </c>
      <c r="I18" s="260" t="s">
        <v>622</v>
      </c>
      <c r="J18" s="260" t="s">
        <v>622</v>
      </c>
      <c r="K18" s="260" t="s">
        <v>695</v>
      </c>
      <c r="L18" s="224" t="s">
        <v>733</v>
      </c>
      <c r="M18" s="224" t="s">
        <v>734</v>
      </c>
      <c r="N18" s="224" t="s">
        <v>717</v>
      </c>
      <c r="O18" s="23" t="s">
        <v>735</v>
      </c>
      <c r="P18" s="229" t="s">
        <v>736</v>
      </c>
      <c r="Q18" s="267" t="s">
        <v>62</v>
      </c>
      <c r="R18" s="254">
        <v>0</v>
      </c>
      <c r="S18" s="267" t="s">
        <v>489</v>
      </c>
      <c r="T18" s="267" t="s">
        <v>737</v>
      </c>
      <c r="U18" s="254">
        <v>0</v>
      </c>
      <c r="V18" s="263" t="s">
        <v>738</v>
      </c>
      <c r="W18" s="257" t="s">
        <v>739</v>
      </c>
      <c r="X18" s="254">
        <v>1</v>
      </c>
      <c r="Y18" s="257" t="s">
        <v>740</v>
      </c>
    </row>
    <row r="19" spans="1:25" ht="31.5" customHeight="1">
      <c r="A19" s="270"/>
      <c r="B19" s="231"/>
      <c r="C19" s="231"/>
      <c r="D19" s="231"/>
      <c r="E19" s="231"/>
      <c r="F19" s="231"/>
      <c r="G19" s="224" t="s">
        <v>741</v>
      </c>
      <c r="H19" s="231"/>
      <c r="I19" s="231"/>
      <c r="J19" s="231"/>
      <c r="K19" s="231"/>
      <c r="L19" s="231"/>
      <c r="M19" s="231"/>
      <c r="N19" s="231"/>
      <c r="O19" s="23" t="s">
        <v>742</v>
      </c>
      <c r="P19" s="266"/>
      <c r="Q19" s="261"/>
      <c r="R19" s="261"/>
      <c r="S19" s="261"/>
      <c r="T19" s="261"/>
      <c r="U19" s="261"/>
      <c r="V19" s="264"/>
      <c r="W19" s="261"/>
      <c r="X19" s="261"/>
      <c r="Y19" s="261"/>
    </row>
    <row r="20" spans="1:25" ht="33" customHeight="1">
      <c r="A20" s="270"/>
      <c r="B20" s="231"/>
      <c r="C20" s="231"/>
      <c r="D20" s="216"/>
      <c r="E20" s="216"/>
      <c r="F20" s="216"/>
      <c r="G20" s="216"/>
      <c r="H20" s="216"/>
      <c r="I20" s="216"/>
      <c r="J20" s="216"/>
      <c r="K20" s="216"/>
      <c r="L20" s="216"/>
      <c r="M20" s="216"/>
      <c r="N20" s="216"/>
      <c r="O20" s="23" t="s">
        <v>743</v>
      </c>
      <c r="P20" s="222"/>
      <c r="Q20" s="262"/>
      <c r="R20" s="262"/>
      <c r="S20" s="262"/>
      <c r="T20" s="262"/>
      <c r="U20" s="262"/>
      <c r="V20" s="265"/>
      <c r="W20" s="262"/>
      <c r="X20" s="262"/>
      <c r="Y20" s="262"/>
    </row>
    <row r="21" spans="1:25" ht="44.25" customHeight="1">
      <c r="A21" s="270"/>
      <c r="B21" s="231"/>
      <c r="C21" s="231"/>
      <c r="D21" s="260">
        <v>12</v>
      </c>
      <c r="E21" s="224" t="s">
        <v>744</v>
      </c>
      <c r="F21" s="260" t="s">
        <v>619</v>
      </c>
      <c r="G21" s="23" t="s">
        <v>731</v>
      </c>
      <c r="H21" s="260" t="s">
        <v>732</v>
      </c>
      <c r="I21" s="260" t="s">
        <v>622</v>
      </c>
      <c r="J21" s="260" t="s">
        <v>622</v>
      </c>
      <c r="K21" s="260" t="s">
        <v>695</v>
      </c>
      <c r="L21" s="224" t="s">
        <v>745</v>
      </c>
      <c r="M21" s="224" t="s">
        <v>746</v>
      </c>
      <c r="N21" s="224" t="s">
        <v>747</v>
      </c>
      <c r="O21" s="224" t="s">
        <v>748</v>
      </c>
      <c r="P21" s="229" t="s">
        <v>749</v>
      </c>
      <c r="Q21" s="257" t="s">
        <v>750</v>
      </c>
      <c r="R21" s="254">
        <v>0</v>
      </c>
      <c r="S21" s="257" t="s">
        <v>751</v>
      </c>
      <c r="T21" s="257" t="s">
        <v>737</v>
      </c>
      <c r="U21" s="254">
        <v>0</v>
      </c>
      <c r="V21" s="268" t="s">
        <v>752</v>
      </c>
      <c r="W21" s="257" t="s">
        <v>753</v>
      </c>
      <c r="X21" s="254">
        <v>0</v>
      </c>
      <c r="Y21" s="257" t="s">
        <v>723</v>
      </c>
    </row>
    <row r="22" spans="1:25" ht="54.75" customHeight="1">
      <c r="A22" s="270"/>
      <c r="B22" s="231"/>
      <c r="C22" s="231"/>
      <c r="D22" s="216"/>
      <c r="E22" s="216"/>
      <c r="F22" s="216"/>
      <c r="G22" s="23" t="s">
        <v>741</v>
      </c>
      <c r="H22" s="216"/>
      <c r="I22" s="216"/>
      <c r="J22" s="216"/>
      <c r="K22" s="216"/>
      <c r="L22" s="216"/>
      <c r="M22" s="216"/>
      <c r="N22" s="231"/>
      <c r="O22" s="216"/>
      <c r="P22" s="222"/>
      <c r="Q22" s="262"/>
      <c r="R22" s="262"/>
      <c r="S22" s="262"/>
      <c r="T22" s="262"/>
      <c r="U22" s="262"/>
      <c r="V22" s="265"/>
      <c r="W22" s="262"/>
      <c r="X22" s="262"/>
      <c r="Y22" s="262"/>
    </row>
    <row r="23" spans="1:25" ht="29.25" customHeight="1">
      <c r="A23" s="270"/>
      <c r="B23" s="231"/>
      <c r="C23" s="231"/>
      <c r="D23" s="260">
        <v>13</v>
      </c>
      <c r="E23" s="224" t="s">
        <v>754</v>
      </c>
      <c r="F23" s="260" t="s">
        <v>619</v>
      </c>
      <c r="G23" s="23" t="s">
        <v>755</v>
      </c>
      <c r="H23" s="260" t="s">
        <v>732</v>
      </c>
      <c r="I23" s="260" t="s">
        <v>622</v>
      </c>
      <c r="J23" s="260" t="s">
        <v>622</v>
      </c>
      <c r="K23" s="260" t="s">
        <v>695</v>
      </c>
      <c r="L23" s="224" t="s">
        <v>756</v>
      </c>
      <c r="M23" s="224" t="s">
        <v>757</v>
      </c>
      <c r="N23" s="231"/>
      <c r="O23" s="224" t="s">
        <v>758</v>
      </c>
      <c r="P23" s="229" t="s">
        <v>759</v>
      </c>
      <c r="Q23" s="257" t="s">
        <v>760</v>
      </c>
      <c r="R23" s="254">
        <v>0</v>
      </c>
      <c r="S23" s="257" t="s">
        <v>761</v>
      </c>
      <c r="T23" s="257" t="s">
        <v>762</v>
      </c>
      <c r="U23" s="254">
        <v>0.33</v>
      </c>
      <c r="V23" s="268" t="s">
        <v>711</v>
      </c>
      <c r="W23" s="257" t="s">
        <v>753</v>
      </c>
      <c r="X23" s="254">
        <v>0</v>
      </c>
      <c r="Y23" s="257" t="s">
        <v>723</v>
      </c>
    </row>
    <row r="24" spans="1:25">
      <c r="A24" s="270"/>
      <c r="B24" s="231"/>
      <c r="C24" s="231"/>
      <c r="D24" s="216"/>
      <c r="E24" s="216"/>
      <c r="F24" s="216"/>
      <c r="G24" s="23" t="s">
        <v>763</v>
      </c>
      <c r="H24" s="216"/>
      <c r="I24" s="216"/>
      <c r="J24" s="216"/>
      <c r="K24" s="216"/>
      <c r="L24" s="216"/>
      <c r="M24" s="231"/>
      <c r="N24" s="231"/>
      <c r="O24" s="231"/>
      <c r="P24" s="266"/>
      <c r="Q24" s="261"/>
      <c r="R24" s="261"/>
      <c r="S24" s="261"/>
      <c r="T24" s="261"/>
      <c r="U24" s="261"/>
      <c r="V24" s="264"/>
      <c r="W24" s="261"/>
      <c r="X24" s="261"/>
      <c r="Y24" s="261"/>
    </row>
    <row r="25" spans="1:25" ht="24">
      <c r="A25" s="270"/>
      <c r="B25" s="231"/>
      <c r="C25" s="231"/>
      <c r="D25" s="260">
        <v>14</v>
      </c>
      <c r="E25" s="224" t="s">
        <v>764</v>
      </c>
      <c r="F25" s="260" t="s">
        <v>619</v>
      </c>
      <c r="G25" s="23" t="s">
        <v>765</v>
      </c>
      <c r="H25" s="260" t="s">
        <v>732</v>
      </c>
      <c r="I25" s="260" t="s">
        <v>622</v>
      </c>
      <c r="J25" s="260" t="s">
        <v>622</v>
      </c>
      <c r="K25" s="260" t="s">
        <v>695</v>
      </c>
      <c r="L25" s="224" t="s">
        <v>766</v>
      </c>
      <c r="M25" s="231"/>
      <c r="N25" s="231"/>
      <c r="O25" s="231"/>
      <c r="P25" s="266"/>
      <c r="Q25" s="261"/>
      <c r="R25" s="261"/>
      <c r="S25" s="261"/>
      <c r="T25" s="261"/>
      <c r="U25" s="261"/>
      <c r="V25" s="264"/>
      <c r="W25" s="261"/>
      <c r="X25" s="261"/>
      <c r="Y25" s="261"/>
    </row>
    <row r="26" spans="1:25">
      <c r="A26" s="270"/>
      <c r="B26" s="231"/>
      <c r="C26" s="231"/>
      <c r="D26" s="216"/>
      <c r="E26" s="216"/>
      <c r="F26" s="216"/>
      <c r="G26" s="23" t="s">
        <v>767</v>
      </c>
      <c r="H26" s="216"/>
      <c r="I26" s="216"/>
      <c r="J26" s="216"/>
      <c r="K26" s="216"/>
      <c r="L26" s="216"/>
      <c r="M26" s="216"/>
      <c r="N26" s="216"/>
      <c r="O26" s="216"/>
      <c r="P26" s="222"/>
      <c r="Q26" s="262"/>
      <c r="R26" s="262"/>
      <c r="S26" s="262"/>
      <c r="T26" s="262"/>
      <c r="U26" s="262"/>
      <c r="V26" s="265"/>
      <c r="W26" s="262"/>
      <c r="X26" s="262"/>
      <c r="Y26" s="262"/>
    </row>
    <row r="27" spans="1:25" ht="26.25" customHeight="1">
      <c r="A27" s="270"/>
      <c r="B27" s="231"/>
      <c r="C27" s="231"/>
      <c r="D27" s="260">
        <v>15</v>
      </c>
      <c r="E27" s="224" t="s">
        <v>768</v>
      </c>
      <c r="F27" s="260" t="s">
        <v>619</v>
      </c>
      <c r="G27" s="23" t="s">
        <v>769</v>
      </c>
      <c r="H27" s="260" t="s">
        <v>732</v>
      </c>
      <c r="I27" s="260" t="s">
        <v>622</v>
      </c>
      <c r="J27" s="260" t="s">
        <v>622</v>
      </c>
      <c r="K27" s="260" t="s">
        <v>695</v>
      </c>
      <c r="L27" s="224" t="s">
        <v>770</v>
      </c>
      <c r="M27" s="224" t="s">
        <v>771</v>
      </c>
      <c r="N27" s="224" t="s">
        <v>747</v>
      </c>
      <c r="O27" s="224" t="s">
        <v>772</v>
      </c>
      <c r="P27" s="229" t="s">
        <v>773</v>
      </c>
      <c r="Q27" s="257" t="s">
        <v>774</v>
      </c>
      <c r="R27" s="254">
        <v>0.33</v>
      </c>
      <c r="S27" s="267" t="s">
        <v>775</v>
      </c>
      <c r="T27" s="257" t="s">
        <v>737</v>
      </c>
      <c r="U27" s="254">
        <v>0.33</v>
      </c>
      <c r="V27" s="263" t="s">
        <v>776</v>
      </c>
      <c r="W27" s="257" t="s">
        <v>753</v>
      </c>
      <c r="X27" s="286">
        <v>0</v>
      </c>
      <c r="Y27" s="257" t="s">
        <v>723</v>
      </c>
    </row>
    <row r="28" spans="1:25" ht="27" customHeight="1">
      <c r="A28" s="270"/>
      <c r="B28" s="231"/>
      <c r="C28" s="231"/>
      <c r="D28" s="216"/>
      <c r="E28" s="216"/>
      <c r="F28" s="216"/>
      <c r="G28" s="23" t="s">
        <v>777</v>
      </c>
      <c r="H28" s="231"/>
      <c r="I28" s="231"/>
      <c r="J28" s="231"/>
      <c r="K28" s="231"/>
      <c r="L28" s="231"/>
      <c r="M28" s="216"/>
      <c r="N28" s="231"/>
      <c r="O28" s="231"/>
      <c r="P28" s="266"/>
      <c r="Q28" s="261"/>
      <c r="R28" s="261"/>
      <c r="S28" s="261"/>
      <c r="T28" s="261"/>
      <c r="U28" s="261"/>
      <c r="V28" s="264"/>
      <c r="W28" s="261"/>
      <c r="X28" s="261"/>
      <c r="Y28" s="261"/>
    </row>
    <row r="29" spans="1:25" ht="36">
      <c r="A29" s="270"/>
      <c r="B29" s="231"/>
      <c r="C29" s="231"/>
      <c r="D29" s="182">
        <v>16</v>
      </c>
      <c r="E29" s="23" t="s">
        <v>778</v>
      </c>
      <c r="F29" s="182" t="s">
        <v>619</v>
      </c>
      <c r="G29" s="23" t="s">
        <v>779</v>
      </c>
      <c r="H29" s="216"/>
      <c r="I29" s="216"/>
      <c r="J29" s="216"/>
      <c r="K29" s="216"/>
      <c r="L29" s="216"/>
      <c r="M29" s="23" t="s">
        <v>780</v>
      </c>
      <c r="N29" s="216"/>
      <c r="O29" s="216"/>
      <c r="P29" s="222"/>
      <c r="Q29" s="262"/>
      <c r="R29" s="262"/>
      <c r="S29" s="262"/>
      <c r="T29" s="262"/>
      <c r="U29" s="262"/>
      <c r="V29" s="265"/>
      <c r="W29" s="262"/>
      <c r="X29" s="262"/>
      <c r="Y29" s="262"/>
    </row>
    <row r="30" spans="1:25" ht="91.5" customHeight="1">
      <c r="A30" s="270"/>
      <c r="B30" s="231"/>
      <c r="C30" s="231"/>
      <c r="D30" s="260">
        <v>17</v>
      </c>
      <c r="E30" s="224" t="s">
        <v>781</v>
      </c>
      <c r="F30" s="224" t="s">
        <v>782</v>
      </c>
      <c r="G30" s="23" t="s">
        <v>783</v>
      </c>
      <c r="H30" s="260" t="s">
        <v>732</v>
      </c>
      <c r="I30" s="260" t="s">
        <v>622</v>
      </c>
      <c r="J30" s="260" t="s">
        <v>622</v>
      </c>
      <c r="K30" s="260" t="s">
        <v>623</v>
      </c>
      <c r="L30" s="224" t="s">
        <v>784</v>
      </c>
      <c r="M30" s="224" t="s">
        <v>785</v>
      </c>
      <c r="N30" s="224" t="s">
        <v>747</v>
      </c>
      <c r="O30" s="224" t="s">
        <v>235</v>
      </c>
      <c r="P30" s="229" t="s">
        <v>786</v>
      </c>
      <c r="Q30" s="282" t="s">
        <v>787</v>
      </c>
      <c r="R30" s="254">
        <v>0</v>
      </c>
      <c r="S30" s="267" t="s">
        <v>788</v>
      </c>
      <c r="T30" s="257" t="s">
        <v>789</v>
      </c>
      <c r="U30" s="254">
        <v>0.66</v>
      </c>
      <c r="V30" s="263" t="s">
        <v>722</v>
      </c>
      <c r="W30" s="257" t="s">
        <v>753</v>
      </c>
      <c r="X30" s="257">
        <v>0</v>
      </c>
      <c r="Y30" s="257" t="s">
        <v>723</v>
      </c>
    </row>
    <row r="31" spans="1:25" ht="108.75" customHeight="1">
      <c r="A31" s="270"/>
      <c r="B31" s="231"/>
      <c r="C31" s="231"/>
      <c r="D31" s="216"/>
      <c r="E31" s="216"/>
      <c r="F31" s="216"/>
      <c r="G31" s="23" t="s">
        <v>725</v>
      </c>
      <c r="H31" s="216"/>
      <c r="I31" s="216"/>
      <c r="J31" s="216"/>
      <c r="K31" s="216"/>
      <c r="L31" s="216"/>
      <c r="M31" s="216"/>
      <c r="N31" s="216"/>
      <c r="O31" s="216"/>
      <c r="P31" s="222"/>
      <c r="Q31" s="262"/>
      <c r="R31" s="262"/>
      <c r="S31" s="262"/>
      <c r="T31" s="262"/>
      <c r="U31" s="262"/>
      <c r="V31" s="265"/>
      <c r="W31" s="262"/>
      <c r="X31" s="262"/>
      <c r="Y31" s="262"/>
    </row>
    <row r="32" spans="1:25" ht="24">
      <c r="A32" s="270"/>
      <c r="B32" s="231"/>
      <c r="C32" s="231"/>
      <c r="D32" s="260">
        <v>18</v>
      </c>
      <c r="E32" s="224" t="s">
        <v>790</v>
      </c>
      <c r="F32" s="260" t="s">
        <v>619</v>
      </c>
      <c r="G32" s="23" t="s">
        <v>791</v>
      </c>
      <c r="H32" s="260" t="s">
        <v>732</v>
      </c>
      <c r="I32" s="260" t="s">
        <v>622</v>
      </c>
      <c r="J32" s="260" t="s">
        <v>622</v>
      </c>
      <c r="K32" s="260" t="s">
        <v>623</v>
      </c>
      <c r="L32" s="224" t="s">
        <v>792</v>
      </c>
      <c r="M32" s="224" t="s">
        <v>793</v>
      </c>
      <c r="N32" s="224" t="s">
        <v>747</v>
      </c>
      <c r="O32" s="224" t="s">
        <v>794</v>
      </c>
      <c r="P32" s="229" t="s">
        <v>795</v>
      </c>
      <c r="Q32" s="267" t="s">
        <v>796</v>
      </c>
      <c r="R32" s="254">
        <v>0.33</v>
      </c>
      <c r="S32" s="282" t="s">
        <v>797</v>
      </c>
      <c r="T32" s="267" t="s">
        <v>798</v>
      </c>
      <c r="U32" s="254">
        <v>0.66</v>
      </c>
      <c r="V32" s="263" t="s">
        <v>722</v>
      </c>
      <c r="W32" s="257" t="s">
        <v>799</v>
      </c>
      <c r="X32" s="254">
        <v>1</v>
      </c>
      <c r="Y32" s="257" t="s">
        <v>705</v>
      </c>
    </row>
    <row r="33" spans="1:25" ht="151.5" customHeight="1">
      <c r="A33" s="270"/>
      <c r="B33" s="231"/>
      <c r="C33" s="216"/>
      <c r="D33" s="216"/>
      <c r="E33" s="216"/>
      <c r="F33" s="216"/>
      <c r="G33" s="23" t="s">
        <v>800</v>
      </c>
      <c r="H33" s="216"/>
      <c r="I33" s="216"/>
      <c r="J33" s="216"/>
      <c r="K33" s="216"/>
      <c r="L33" s="216"/>
      <c r="M33" s="216"/>
      <c r="N33" s="216"/>
      <c r="O33" s="216"/>
      <c r="P33" s="222"/>
      <c r="Q33" s="262"/>
      <c r="R33" s="262"/>
      <c r="S33" s="262"/>
      <c r="T33" s="262"/>
      <c r="U33" s="262"/>
      <c r="V33" s="265"/>
      <c r="W33" s="262"/>
      <c r="X33" s="262"/>
      <c r="Y33" s="262"/>
    </row>
    <row r="34" spans="1:25" ht="96">
      <c r="A34" s="270"/>
      <c r="B34" s="231"/>
      <c r="C34" s="215" t="s">
        <v>801</v>
      </c>
      <c r="D34" s="182">
        <v>19</v>
      </c>
      <c r="E34" s="23" t="s">
        <v>802</v>
      </c>
      <c r="F34" s="23" t="s">
        <v>782</v>
      </c>
      <c r="G34" s="23" t="s">
        <v>803</v>
      </c>
      <c r="H34" s="182" t="s">
        <v>621</v>
      </c>
      <c r="I34" s="182" t="s">
        <v>622</v>
      </c>
      <c r="J34" s="182" t="s">
        <v>622</v>
      </c>
      <c r="K34" s="182" t="s">
        <v>623</v>
      </c>
      <c r="L34" s="23" t="s">
        <v>804</v>
      </c>
      <c r="M34" s="23" t="s">
        <v>805</v>
      </c>
      <c r="N34" s="23" t="s">
        <v>806</v>
      </c>
      <c r="O34" s="23" t="s">
        <v>807</v>
      </c>
      <c r="P34" s="167" t="s">
        <v>808</v>
      </c>
      <c r="Q34" s="282" t="s">
        <v>787</v>
      </c>
      <c r="R34" s="254">
        <v>0</v>
      </c>
      <c r="S34" s="267" t="s">
        <v>788</v>
      </c>
      <c r="T34" s="188" t="s">
        <v>809</v>
      </c>
      <c r="U34" s="189">
        <v>1</v>
      </c>
      <c r="V34" s="190" t="s">
        <v>722</v>
      </c>
      <c r="W34" s="47" t="s">
        <v>810</v>
      </c>
      <c r="X34" s="46">
        <v>1</v>
      </c>
      <c r="Y34" s="47" t="s">
        <v>811</v>
      </c>
    </row>
    <row r="35" spans="1:25" ht="60">
      <c r="A35" s="270"/>
      <c r="B35" s="231"/>
      <c r="C35" s="216"/>
      <c r="D35" s="182">
        <v>20</v>
      </c>
      <c r="E35" s="23" t="s">
        <v>812</v>
      </c>
      <c r="F35" s="182" t="s">
        <v>619</v>
      </c>
      <c r="G35" s="23" t="s">
        <v>813</v>
      </c>
      <c r="H35" s="182" t="s">
        <v>621</v>
      </c>
      <c r="I35" s="182" t="s">
        <v>642</v>
      </c>
      <c r="J35" s="182" t="s">
        <v>622</v>
      </c>
      <c r="K35" s="182" t="s">
        <v>623</v>
      </c>
      <c r="L35" s="23" t="s">
        <v>814</v>
      </c>
      <c r="M35" s="23" t="s">
        <v>815</v>
      </c>
      <c r="N35" s="23" t="s">
        <v>806</v>
      </c>
      <c r="O35" s="23" t="s">
        <v>235</v>
      </c>
      <c r="P35" s="167" t="s">
        <v>816</v>
      </c>
      <c r="Q35" s="262"/>
      <c r="R35" s="262"/>
      <c r="S35" s="262"/>
      <c r="T35" s="191" t="s">
        <v>817</v>
      </c>
      <c r="U35" s="192">
        <v>1</v>
      </c>
      <c r="V35" s="193" t="s">
        <v>722</v>
      </c>
      <c r="W35" s="47" t="s">
        <v>810</v>
      </c>
      <c r="X35" s="46">
        <v>1</v>
      </c>
      <c r="Y35" s="47" t="s">
        <v>818</v>
      </c>
    </row>
    <row r="36" spans="1:25" ht="63.75" customHeight="1">
      <c r="A36" s="270"/>
      <c r="B36" s="231"/>
      <c r="C36" s="215" t="s">
        <v>819</v>
      </c>
      <c r="D36" s="260">
        <v>21</v>
      </c>
      <c r="E36" s="224" t="s">
        <v>820</v>
      </c>
      <c r="F36" s="260" t="s">
        <v>619</v>
      </c>
      <c r="G36" s="224" t="s">
        <v>821</v>
      </c>
      <c r="H36" s="260" t="s">
        <v>694</v>
      </c>
      <c r="I36" s="260" t="s">
        <v>642</v>
      </c>
      <c r="J36" s="260" t="s">
        <v>622</v>
      </c>
      <c r="K36" s="182" t="s">
        <v>623</v>
      </c>
      <c r="L36" s="23" t="s">
        <v>822</v>
      </c>
      <c r="M36" s="23" t="s">
        <v>823</v>
      </c>
      <c r="N36" s="23" t="s">
        <v>824</v>
      </c>
      <c r="O36" s="23" t="s">
        <v>80</v>
      </c>
      <c r="P36" s="167" t="s">
        <v>825</v>
      </c>
      <c r="Q36" s="282" t="s">
        <v>787</v>
      </c>
      <c r="R36" s="254">
        <v>0</v>
      </c>
      <c r="S36" s="194" t="s">
        <v>554</v>
      </c>
      <c r="T36" s="45" t="s">
        <v>826</v>
      </c>
      <c r="U36" s="53">
        <v>0.5</v>
      </c>
      <c r="V36" s="195" t="s">
        <v>827</v>
      </c>
      <c r="W36" s="47" t="s">
        <v>828</v>
      </c>
      <c r="X36" s="53">
        <v>1</v>
      </c>
      <c r="Y36" s="47" t="s">
        <v>632</v>
      </c>
    </row>
    <row r="37" spans="1:25" ht="58.5" customHeight="1">
      <c r="A37" s="270"/>
      <c r="B37" s="231"/>
      <c r="C37" s="231"/>
      <c r="D37" s="216"/>
      <c r="E37" s="216"/>
      <c r="F37" s="231"/>
      <c r="G37" s="216"/>
      <c r="H37" s="216"/>
      <c r="I37" s="216"/>
      <c r="J37" s="216"/>
      <c r="K37" s="182" t="s">
        <v>623</v>
      </c>
      <c r="L37" s="23" t="s">
        <v>829</v>
      </c>
      <c r="M37" s="23" t="s">
        <v>830</v>
      </c>
      <c r="N37" s="23" t="s">
        <v>824</v>
      </c>
      <c r="O37" s="23" t="s">
        <v>80</v>
      </c>
      <c r="P37" s="167" t="s">
        <v>831</v>
      </c>
      <c r="Q37" s="262"/>
      <c r="R37" s="262"/>
      <c r="S37" s="194" t="s">
        <v>554</v>
      </c>
      <c r="T37" s="196" t="s">
        <v>832</v>
      </c>
      <c r="U37" s="53">
        <v>0.5</v>
      </c>
      <c r="V37" s="195" t="s">
        <v>833</v>
      </c>
      <c r="W37" s="47" t="s">
        <v>834</v>
      </c>
      <c r="X37" s="53">
        <v>0.75</v>
      </c>
      <c r="Y37" s="47" t="s">
        <v>835</v>
      </c>
    </row>
    <row r="38" spans="1:25" ht="96">
      <c r="A38" s="270"/>
      <c r="B38" s="231"/>
      <c r="C38" s="216"/>
      <c r="D38" s="182">
        <v>22</v>
      </c>
      <c r="E38" s="23" t="s">
        <v>836</v>
      </c>
      <c r="F38" s="231"/>
      <c r="G38" s="23" t="s">
        <v>837</v>
      </c>
      <c r="H38" s="260" t="s">
        <v>694</v>
      </c>
      <c r="I38" s="260" t="s">
        <v>642</v>
      </c>
      <c r="J38" s="260" t="s">
        <v>622</v>
      </c>
      <c r="K38" s="182" t="s">
        <v>623</v>
      </c>
      <c r="L38" s="23" t="s">
        <v>838</v>
      </c>
      <c r="M38" s="23" t="s">
        <v>839</v>
      </c>
      <c r="N38" s="23" t="s">
        <v>840</v>
      </c>
      <c r="O38" s="23" t="s">
        <v>841</v>
      </c>
      <c r="P38" s="167" t="s">
        <v>842</v>
      </c>
      <c r="Q38" s="47" t="s">
        <v>628</v>
      </c>
      <c r="R38" s="46">
        <v>0</v>
      </c>
      <c r="S38" s="197" t="s">
        <v>843</v>
      </c>
      <c r="T38" s="198" t="s">
        <v>844</v>
      </c>
      <c r="U38" s="199">
        <v>1</v>
      </c>
      <c r="V38" s="200" t="s">
        <v>845</v>
      </c>
      <c r="W38" s="47"/>
      <c r="X38" s="46">
        <v>1</v>
      </c>
      <c r="Y38" s="47" t="s">
        <v>846</v>
      </c>
    </row>
    <row r="39" spans="1:25" ht="36">
      <c r="A39" s="270"/>
      <c r="B39" s="231"/>
      <c r="C39" s="20"/>
      <c r="D39" s="182">
        <v>23</v>
      </c>
      <c r="E39" s="23" t="s">
        <v>847</v>
      </c>
      <c r="F39" s="216"/>
      <c r="G39" s="23" t="s">
        <v>848</v>
      </c>
      <c r="H39" s="216"/>
      <c r="I39" s="216"/>
      <c r="J39" s="216"/>
      <c r="K39" s="182" t="s">
        <v>623</v>
      </c>
      <c r="L39" s="23" t="s">
        <v>849</v>
      </c>
      <c r="M39" s="23" t="s">
        <v>850</v>
      </c>
      <c r="N39" s="23" t="s">
        <v>851</v>
      </c>
      <c r="O39" s="23" t="s">
        <v>852</v>
      </c>
      <c r="P39" s="167" t="s">
        <v>842</v>
      </c>
      <c r="Q39" s="197" t="s">
        <v>787</v>
      </c>
      <c r="R39" s="46">
        <v>0</v>
      </c>
      <c r="S39" s="197" t="s">
        <v>554</v>
      </c>
      <c r="T39" s="197"/>
      <c r="U39" s="46">
        <v>0</v>
      </c>
      <c r="V39" s="62" t="s">
        <v>853</v>
      </c>
      <c r="W39" s="47"/>
      <c r="X39" s="52"/>
      <c r="Y39" s="47"/>
    </row>
    <row r="40" spans="1:25" ht="192">
      <c r="A40" s="270"/>
      <c r="B40" s="231"/>
      <c r="C40" s="20" t="s">
        <v>299</v>
      </c>
      <c r="D40" s="182">
        <v>24</v>
      </c>
      <c r="E40" s="23" t="s">
        <v>854</v>
      </c>
      <c r="F40" s="182" t="s">
        <v>619</v>
      </c>
      <c r="G40" s="23" t="s">
        <v>855</v>
      </c>
      <c r="H40" s="182" t="s">
        <v>732</v>
      </c>
      <c r="I40" s="182" t="s">
        <v>642</v>
      </c>
      <c r="J40" s="182" t="s">
        <v>622</v>
      </c>
      <c r="K40" s="182" t="s">
        <v>623</v>
      </c>
      <c r="L40" s="23" t="s">
        <v>856</v>
      </c>
      <c r="M40" s="23" t="s">
        <v>857</v>
      </c>
      <c r="N40" s="23" t="s">
        <v>858</v>
      </c>
      <c r="O40" s="23" t="s">
        <v>859</v>
      </c>
      <c r="P40" s="167" t="s">
        <v>860</v>
      </c>
      <c r="Q40" s="63" t="s">
        <v>861</v>
      </c>
      <c r="R40" s="46">
        <v>1</v>
      </c>
      <c r="S40" s="45" t="s">
        <v>862</v>
      </c>
      <c r="T40" s="63" t="s">
        <v>863</v>
      </c>
      <c r="U40" s="46">
        <v>1</v>
      </c>
      <c r="V40" s="28" t="s">
        <v>156</v>
      </c>
      <c r="W40" s="47" t="s">
        <v>864</v>
      </c>
      <c r="X40" s="46">
        <v>1</v>
      </c>
      <c r="Y40" s="47" t="s">
        <v>865</v>
      </c>
    </row>
    <row r="41" spans="1:25" ht="113.25" customHeight="1">
      <c r="A41" s="270"/>
      <c r="B41" s="231"/>
      <c r="C41" s="215" t="s">
        <v>866</v>
      </c>
      <c r="D41" s="260">
        <v>25</v>
      </c>
      <c r="E41" s="224" t="s">
        <v>867</v>
      </c>
      <c r="F41" s="260" t="s">
        <v>619</v>
      </c>
      <c r="G41" s="23" t="s">
        <v>868</v>
      </c>
      <c r="H41" s="260" t="s">
        <v>732</v>
      </c>
      <c r="I41" s="260" t="s">
        <v>622</v>
      </c>
      <c r="J41" s="260" t="s">
        <v>622</v>
      </c>
      <c r="K41" s="260" t="s">
        <v>623</v>
      </c>
      <c r="L41" s="224" t="s">
        <v>869</v>
      </c>
      <c r="M41" s="224" t="s">
        <v>870</v>
      </c>
      <c r="N41" s="224" t="s">
        <v>871</v>
      </c>
      <c r="O41" s="224" t="s">
        <v>872</v>
      </c>
      <c r="P41" s="229" t="s">
        <v>873</v>
      </c>
      <c r="Q41" s="282" t="s">
        <v>787</v>
      </c>
      <c r="R41" s="254">
        <v>0</v>
      </c>
      <c r="S41" s="282" t="s">
        <v>554</v>
      </c>
      <c r="T41" s="267" t="s">
        <v>874</v>
      </c>
      <c r="U41" s="254">
        <v>1</v>
      </c>
      <c r="V41" s="263" t="s">
        <v>156</v>
      </c>
      <c r="W41" s="257" t="s">
        <v>875</v>
      </c>
      <c r="X41" s="254">
        <v>1</v>
      </c>
      <c r="Y41" s="257" t="s">
        <v>876</v>
      </c>
    </row>
    <row r="42" spans="1:25" ht="129" customHeight="1">
      <c r="A42" s="270"/>
      <c r="B42" s="216"/>
      <c r="C42" s="216"/>
      <c r="D42" s="216"/>
      <c r="E42" s="216"/>
      <c r="F42" s="216"/>
      <c r="G42" s="23" t="s">
        <v>877</v>
      </c>
      <c r="H42" s="216"/>
      <c r="I42" s="216"/>
      <c r="J42" s="216"/>
      <c r="K42" s="216"/>
      <c r="L42" s="216"/>
      <c r="M42" s="216"/>
      <c r="N42" s="216"/>
      <c r="O42" s="216"/>
      <c r="P42" s="222"/>
      <c r="Q42" s="262"/>
      <c r="R42" s="262"/>
      <c r="S42" s="262"/>
      <c r="T42" s="262"/>
      <c r="U42" s="262"/>
      <c r="V42" s="265"/>
      <c r="W42" s="262"/>
      <c r="X42" s="262"/>
      <c r="Y42" s="262"/>
    </row>
    <row r="43" spans="1:25" ht="83.25" customHeight="1">
      <c r="A43" s="271"/>
      <c r="B43" s="201" t="s">
        <v>878</v>
      </c>
      <c r="C43" s="202" t="s">
        <v>879</v>
      </c>
      <c r="D43" s="203">
        <v>26</v>
      </c>
      <c r="E43" s="204" t="s">
        <v>880</v>
      </c>
      <c r="F43" s="203" t="s">
        <v>619</v>
      </c>
      <c r="G43" s="205" t="s">
        <v>881</v>
      </c>
      <c r="H43" s="203" t="s">
        <v>882</v>
      </c>
      <c r="I43" s="203" t="s">
        <v>662</v>
      </c>
      <c r="J43" s="203" t="s">
        <v>662</v>
      </c>
      <c r="K43" s="203" t="s">
        <v>695</v>
      </c>
      <c r="L43" s="205" t="s">
        <v>883</v>
      </c>
      <c r="M43" s="205" t="s">
        <v>884</v>
      </c>
      <c r="N43" s="205" t="s">
        <v>885</v>
      </c>
      <c r="O43" s="205" t="s">
        <v>80</v>
      </c>
      <c r="P43" s="206" t="s">
        <v>886</v>
      </c>
      <c r="Q43" s="207"/>
      <c r="R43" s="46">
        <v>0</v>
      </c>
      <c r="S43" s="63" t="s">
        <v>887</v>
      </c>
      <c r="T43" s="187" t="s">
        <v>888</v>
      </c>
      <c r="U43" s="46">
        <v>0.5</v>
      </c>
      <c r="V43" s="62" t="s">
        <v>889</v>
      </c>
      <c r="W43" s="47" t="s">
        <v>890</v>
      </c>
      <c r="X43" s="46">
        <v>1</v>
      </c>
      <c r="Y43" s="47" t="s">
        <v>891</v>
      </c>
    </row>
    <row r="44" spans="1:25">
      <c r="C44" s="19"/>
      <c r="E44" s="19"/>
      <c r="G44" s="19"/>
      <c r="L44" s="19"/>
      <c r="M44" s="19"/>
      <c r="N44" s="19"/>
      <c r="O44" s="19"/>
      <c r="P44" s="19"/>
      <c r="W44" s="19"/>
      <c r="Y44" s="19"/>
    </row>
    <row r="45" spans="1:25">
      <c r="C45" s="19"/>
      <c r="E45" s="19"/>
      <c r="G45" s="19"/>
      <c r="L45" s="19"/>
      <c r="M45" s="19"/>
      <c r="N45" s="19"/>
      <c r="O45" s="19"/>
      <c r="P45" s="19"/>
      <c r="W45" s="19"/>
      <c r="Y45" s="19"/>
    </row>
    <row r="46" spans="1:25">
      <c r="C46" s="19"/>
      <c r="E46" s="19"/>
      <c r="G46" s="19"/>
      <c r="L46" s="19"/>
      <c r="M46" s="19"/>
      <c r="N46" s="19"/>
      <c r="O46" s="19"/>
      <c r="P46" s="19"/>
      <c r="W46" s="19"/>
      <c r="Y46" s="19"/>
    </row>
    <row r="47" spans="1:25">
      <c r="C47" s="19"/>
      <c r="E47" s="19"/>
      <c r="G47" s="19"/>
      <c r="L47" s="19"/>
      <c r="M47" s="19"/>
      <c r="N47" s="19"/>
      <c r="O47" s="19"/>
      <c r="P47" s="19"/>
      <c r="W47" s="19"/>
      <c r="Y47" s="19"/>
    </row>
    <row r="48" spans="1:25">
      <c r="C48" s="19"/>
      <c r="E48" s="19"/>
      <c r="G48" s="19"/>
      <c r="L48" s="19"/>
      <c r="M48" s="19"/>
      <c r="N48" s="19"/>
      <c r="O48" s="19"/>
      <c r="P48" s="19"/>
      <c r="W48" s="19"/>
      <c r="Y48" s="19"/>
    </row>
    <row r="49" spans="3:25">
      <c r="C49" s="19"/>
      <c r="E49" s="19"/>
      <c r="G49" s="19"/>
      <c r="L49" s="19"/>
      <c r="M49" s="19"/>
      <c r="N49" s="19"/>
      <c r="O49" s="19"/>
      <c r="P49" s="19"/>
      <c r="W49" s="19"/>
      <c r="Y49" s="19"/>
    </row>
    <row r="50" spans="3:25">
      <c r="C50" s="19"/>
      <c r="E50" s="19"/>
      <c r="G50" s="19"/>
      <c r="L50" s="19"/>
      <c r="M50" s="19"/>
      <c r="N50" s="19"/>
      <c r="O50" s="19"/>
      <c r="P50" s="19"/>
      <c r="W50" s="19"/>
      <c r="Y50" s="19"/>
    </row>
    <row r="51" spans="3:25">
      <c r="C51" s="19"/>
      <c r="E51" s="19"/>
      <c r="G51" s="19"/>
      <c r="L51" s="19"/>
      <c r="M51" s="19"/>
      <c r="N51" s="19"/>
      <c r="O51" s="19"/>
      <c r="P51" s="19"/>
      <c r="W51" s="19"/>
      <c r="Y51" s="19"/>
    </row>
    <row r="52" spans="3:25">
      <c r="C52" s="19"/>
      <c r="E52" s="19"/>
      <c r="G52" s="19"/>
      <c r="L52" s="19"/>
      <c r="M52" s="19"/>
      <c r="N52" s="19"/>
      <c r="O52" s="19"/>
      <c r="P52" s="19"/>
      <c r="W52" s="19"/>
      <c r="Y52" s="19"/>
    </row>
    <row r="53" spans="3:25">
      <c r="C53" s="19"/>
      <c r="E53" s="19"/>
      <c r="G53" s="19"/>
      <c r="L53" s="19"/>
      <c r="M53" s="19"/>
      <c r="N53" s="19"/>
      <c r="O53" s="19"/>
      <c r="P53" s="19"/>
      <c r="W53" s="19"/>
      <c r="Y53" s="19"/>
    </row>
    <row r="54" spans="3:25">
      <c r="C54" s="19"/>
      <c r="E54" s="19"/>
      <c r="G54" s="19"/>
      <c r="L54" s="19"/>
      <c r="M54" s="19"/>
      <c r="N54" s="19"/>
      <c r="O54" s="19"/>
      <c r="P54" s="19"/>
      <c r="W54" s="19"/>
      <c r="Y54" s="19"/>
    </row>
    <row r="55" spans="3:25">
      <c r="C55" s="19"/>
      <c r="E55" s="19"/>
      <c r="G55" s="19"/>
      <c r="L55" s="19"/>
      <c r="M55" s="19"/>
      <c r="N55" s="19"/>
      <c r="O55" s="19"/>
      <c r="P55" s="19"/>
      <c r="W55" s="19"/>
      <c r="Y55" s="19"/>
    </row>
    <row r="56" spans="3:25">
      <c r="C56" s="19"/>
      <c r="E56" s="19"/>
      <c r="G56" s="19"/>
      <c r="L56" s="19"/>
      <c r="M56" s="19"/>
      <c r="N56" s="19"/>
      <c r="O56" s="19"/>
      <c r="P56" s="19"/>
      <c r="W56" s="19"/>
      <c r="Y56" s="19"/>
    </row>
    <row r="57" spans="3:25">
      <c r="C57" s="19"/>
      <c r="E57" s="19"/>
      <c r="G57" s="19"/>
      <c r="L57" s="19"/>
      <c r="M57" s="19"/>
      <c r="N57" s="19"/>
      <c r="O57" s="19"/>
      <c r="P57" s="19"/>
      <c r="W57" s="19"/>
      <c r="Y57" s="19"/>
    </row>
    <row r="58" spans="3:25">
      <c r="C58" s="19"/>
      <c r="E58" s="19"/>
      <c r="G58" s="19"/>
      <c r="L58" s="19"/>
      <c r="M58" s="19"/>
      <c r="N58" s="19"/>
      <c r="O58" s="19"/>
      <c r="P58" s="19"/>
      <c r="W58" s="19"/>
      <c r="Y58" s="19"/>
    </row>
    <row r="59" spans="3:25">
      <c r="C59" s="19"/>
      <c r="E59" s="19"/>
      <c r="G59" s="19"/>
      <c r="L59" s="19"/>
      <c r="M59" s="19"/>
      <c r="N59" s="19"/>
      <c r="O59" s="19"/>
      <c r="P59" s="19"/>
      <c r="W59" s="19"/>
      <c r="Y59" s="19"/>
    </row>
    <row r="60" spans="3:25">
      <c r="C60" s="19"/>
      <c r="E60" s="19"/>
      <c r="G60" s="19"/>
      <c r="L60" s="19"/>
      <c r="M60" s="19"/>
      <c r="N60" s="19"/>
      <c r="O60" s="19"/>
      <c r="P60" s="19"/>
      <c r="W60" s="19"/>
      <c r="Y60" s="19"/>
    </row>
    <row r="61" spans="3:25">
      <c r="C61" s="19"/>
      <c r="E61" s="19"/>
      <c r="G61" s="19"/>
      <c r="L61" s="19"/>
      <c r="M61" s="19"/>
      <c r="N61" s="19"/>
      <c r="O61" s="19"/>
      <c r="P61" s="19"/>
      <c r="W61" s="19"/>
      <c r="Y61" s="19"/>
    </row>
    <row r="62" spans="3:25">
      <c r="C62" s="19"/>
      <c r="E62" s="19"/>
      <c r="G62" s="19"/>
      <c r="L62" s="19"/>
      <c r="M62" s="19"/>
      <c r="N62" s="19"/>
      <c r="O62" s="19"/>
      <c r="P62" s="19"/>
      <c r="W62" s="19"/>
      <c r="Y62" s="19"/>
    </row>
    <row r="63" spans="3:25">
      <c r="C63" s="19"/>
      <c r="E63" s="19"/>
      <c r="G63" s="19"/>
      <c r="L63" s="19"/>
      <c r="M63" s="19"/>
      <c r="N63" s="19"/>
      <c r="O63" s="19"/>
      <c r="P63" s="19"/>
      <c r="W63" s="19"/>
      <c r="Y63" s="19"/>
    </row>
    <row r="64" spans="3:25">
      <c r="C64" s="19"/>
      <c r="E64" s="19"/>
      <c r="G64" s="19"/>
      <c r="L64" s="19"/>
      <c r="M64" s="19"/>
      <c r="N64" s="19"/>
      <c r="O64" s="19"/>
      <c r="P64" s="19"/>
      <c r="W64" s="19"/>
      <c r="Y64" s="19"/>
    </row>
    <row r="65" spans="3:25">
      <c r="C65" s="19"/>
      <c r="E65" s="19"/>
      <c r="G65" s="19"/>
      <c r="L65" s="19"/>
      <c r="M65" s="19"/>
      <c r="N65" s="19"/>
      <c r="O65" s="19"/>
      <c r="P65" s="19"/>
      <c r="W65" s="19"/>
      <c r="Y65" s="19"/>
    </row>
    <row r="66" spans="3:25">
      <c r="C66" s="19"/>
      <c r="E66" s="19"/>
      <c r="G66" s="19"/>
      <c r="L66" s="19"/>
      <c r="M66" s="19"/>
      <c r="N66" s="19"/>
      <c r="O66" s="19"/>
      <c r="P66" s="19"/>
      <c r="W66" s="19"/>
      <c r="Y66" s="19"/>
    </row>
    <row r="67" spans="3:25">
      <c r="C67" s="19"/>
      <c r="E67" s="19"/>
      <c r="G67" s="19"/>
      <c r="L67" s="19"/>
      <c r="M67" s="19"/>
      <c r="N67" s="19"/>
      <c r="O67" s="19"/>
      <c r="P67" s="19"/>
      <c r="W67" s="19"/>
      <c r="Y67" s="19"/>
    </row>
    <row r="68" spans="3:25">
      <c r="C68" s="19"/>
      <c r="E68" s="19"/>
      <c r="G68" s="19"/>
      <c r="L68" s="19"/>
      <c r="M68" s="19"/>
      <c r="N68" s="19"/>
      <c r="O68" s="19"/>
      <c r="P68" s="19"/>
      <c r="W68" s="19"/>
      <c r="Y68" s="19"/>
    </row>
    <row r="69" spans="3:25">
      <c r="C69" s="19"/>
      <c r="E69" s="19"/>
      <c r="G69" s="19"/>
      <c r="L69" s="19"/>
      <c r="M69" s="19"/>
      <c r="N69" s="19"/>
      <c r="O69" s="19"/>
      <c r="P69" s="19"/>
      <c r="W69" s="19"/>
      <c r="Y69" s="19"/>
    </row>
    <row r="70" spans="3:25">
      <c r="C70" s="19"/>
      <c r="E70" s="19"/>
      <c r="G70" s="19"/>
      <c r="L70" s="19"/>
      <c r="M70" s="19"/>
      <c r="N70" s="19"/>
      <c r="O70" s="19"/>
      <c r="P70" s="19"/>
      <c r="W70" s="19"/>
      <c r="Y70" s="19"/>
    </row>
    <row r="71" spans="3:25">
      <c r="C71" s="19"/>
      <c r="E71" s="19"/>
      <c r="G71" s="19"/>
      <c r="L71" s="19"/>
      <c r="M71" s="19"/>
      <c r="N71" s="19"/>
      <c r="O71" s="19"/>
      <c r="P71" s="19"/>
      <c r="W71" s="19"/>
      <c r="Y71" s="19"/>
    </row>
    <row r="72" spans="3:25">
      <c r="C72" s="19"/>
      <c r="E72" s="19"/>
      <c r="G72" s="19"/>
      <c r="L72" s="19"/>
      <c r="M72" s="19"/>
      <c r="N72" s="19"/>
      <c r="O72" s="19"/>
      <c r="P72" s="19"/>
      <c r="W72" s="19"/>
      <c r="Y72" s="19"/>
    </row>
    <row r="73" spans="3:25">
      <c r="C73" s="19"/>
      <c r="E73" s="19"/>
      <c r="G73" s="19"/>
      <c r="L73" s="19"/>
      <c r="M73" s="19"/>
      <c r="N73" s="19"/>
      <c r="O73" s="19"/>
      <c r="P73" s="19"/>
      <c r="W73" s="19"/>
      <c r="Y73" s="19"/>
    </row>
    <row r="74" spans="3:25">
      <c r="C74" s="19"/>
      <c r="E74" s="19"/>
      <c r="G74" s="19"/>
      <c r="L74" s="19"/>
      <c r="M74" s="19"/>
      <c r="N74" s="19"/>
      <c r="O74" s="19"/>
      <c r="P74" s="19"/>
      <c r="W74" s="19"/>
      <c r="Y74" s="19"/>
    </row>
    <row r="75" spans="3:25">
      <c r="C75" s="19"/>
      <c r="E75" s="19"/>
      <c r="G75" s="19"/>
      <c r="L75" s="19"/>
      <c r="M75" s="19"/>
      <c r="N75" s="19"/>
      <c r="O75" s="19"/>
      <c r="P75" s="19"/>
      <c r="W75" s="19"/>
      <c r="Y75" s="19"/>
    </row>
    <row r="76" spans="3:25">
      <c r="C76" s="19"/>
      <c r="E76" s="19"/>
      <c r="G76" s="19"/>
      <c r="L76" s="19"/>
      <c r="M76" s="19"/>
      <c r="N76" s="19"/>
      <c r="O76" s="19"/>
      <c r="P76" s="19"/>
      <c r="W76" s="19"/>
      <c r="Y76" s="19"/>
    </row>
    <row r="77" spans="3:25">
      <c r="C77" s="19"/>
      <c r="E77" s="19"/>
      <c r="G77" s="19"/>
      <c r="L77" s="19"/>
      <c r="M77" s="19"/>
      <c r="N77" s="19"/>
      <c r="O77" s="19"/>
      <c r="P77" s="19"/>
      <c r="W77" s="19"/>
      <c r="Y77" s="19"/>
    </row>
    <row r="78" spans="3:25">
      <c r="C78" s="19"/>
      <c r="E78" s="19"/>
      <c r="G78" s="19"/>
      <c r="L78" s="19"/>
      <c r="M78" s="19"/>
      <c r="N78" s="19"/>
      <c r="O78" s="19"/>
      <c r="P78" s="19"/>
      <c r="W78" s="19"/>
      <c r="Y78" s="19"/>
    </row>
    <row r="79" spans="3:25">
      <c r="C79" s="19"/>
      <c r="E79" s="19"/>
      <c r="G79" s="19"/>
      <c r="L79" s="19"/>
      <c r="M79" s="19"/>
      <c r="N79" s="19"/>
      <c r="O79" s="19"/>
      <c r="P79" s="19"/>
      <c r="W79" s="19"/>
      <c r="Y79" s="19"/>
    </row>
    <row r="80" spans="3:25">
      <c r="C80" s="19"/>
      <c r="E80" s="19"/>
      <c r="G80" s="19"/>
      <c r="L80" s="19"/>
      <c r="M80" s="19"/>
      <c r="N80" s="19"/>
      <c r="O80" s="19"/>
      <c r="P80" s="19"/>
      <c r="W80" s="19"/>
      <c r="Y80" s="19"/>
    </row>
    <row r="81" spans="3:25">
      <c r="C81" s="19"/>
      <c r="E81" s="19"/>
      <c r="G81" s="19"/>
      <c r="L81" s="19"/>
      <c r="M81" s="19"/>
      <c r="N81" s="19"/>
      <c r="O81" s="19"/>
      <c r="P81" s="19"/>
      <c r="W81" s="19"/>
      <c r="Y81" s="19"/>
    </row>
    <row r="82" spans="3:25">
      <c r="C82" s="19"/>
      <c r="E82" s="19"/>
      <c r="G82" s="19"/>
      <c r="L82" s="19"/>
      <c r="M82" s="19"/>
      <c r="N82" s="19"/>
      <c r="O82" s="19"/>
      <c r="P82" s="19"/>
      <c r="W82" s="19"/>
      <c r="Y82" s="19"/>
    </row>
    <row r="83" spans="3:25">
      <c r="C83" s="19"/>
      <c r="E83" s="19"/>
      <c r="G83" s="19"/>
      <c r="L83" s="19"/>
      <c r="M83" s="19"/>
      <c r="N83" s="19"/>
      <c r="O83" s="19"/>
      <c r="P83" s="19"/>
      <c r="W83" s="19"/>
      <c r="Y83" s="19"/>
    </row>
    <row r="84" spans="3:25">
      <c r="C84" s="19"/>
      <c r="E84" s="19"/>
      <c r="G84" s="19"/>
      <c r="L84" s="19"/>
      <c r="M84" s="19"/>
      <c r="N84" s="19"/>
      <c r="O84" s="19"/>
      <c r="P84" s="19"/>
      <c r="W84" s="19"/>
      <c r="Y84" s="19"/>
    </row>
    <row r="85" spans="3:25">
      <c r="C85" s="19"/>
      <c r="E85" s="19"/>
      <c r="G85" s="19"/>
      <c r="L85" s="19"/>
      <c r="M85" s="19"/>
      <c r="N85" s="19"/>
      <c r="O85" s="19"/>
      <c r="P85" s="19"/>
      <c r="W85" s="19"/>
      <c r="Y85" s="19"/>
    </row>
    <row r="86" spans="3:25">
      <c r="C86" s="19"/>
      <c r="E86" s="19"/>
      <c r="G86" s="19"/>
      <c r="L86" s="19"/>
      <c r="M86" s="19"/>
      <c r="N86" s="19"/>
      <c r="O86" s="19"/>
      <c r="P86" s="19"/>
      <c r="W86" s="19"/>
      <c r="Y86" s="19"/>
    </row>
    <row r="87" spans="3:25">
      <c r="C87" s="19"/>
      <c r="E87" s="19"/>
      <c r="G87" s="19"/>
      <c r="L87" s="19"/>
      <c r="M87" s="19"/>
      <c r="N87" s="19"/>
      <c r="O87" s="19"/>
      <c r="P87" s="19"/>
      <c r="W87" s="19"/>
      <c r="Y87" s="19"/>
    </row>
    <row r="88" spans="3:25">
      <c r="C88" s="19"/>
      <c r="E88" s="19"/>
      <c r="G88" s="19"/>
      <c r="L88" s="19"/>
      <c r="M88" s="19"/>
      <c r="N88" s="19"/>
      <c r="O88" s="19"/>
      <c r="P88" s="19"/>
      <c r="W88" s="19"/>
      <c r="Y88" s="19"/>
    </row>
    <row r="89" spans="3:25">
      <c r="C89" s="19"/>
      <c r="E89" s="19"/>
      <c r="G89" s="19"/>
      <c r="L89" s="19"/>
      <c r="M89" s="19"/>
      <c r="N89" s="19"/>
      <c r="O89" s="19"/>
      <c r="P89" s="19"/>
      <c r="W89" s="19"/>
      <c r="Y89" s="19"/>
    </row>
    <row r="90" spans="3:25">
      <c r="C90" s="19"/>
      <c r="E90" s="19"/>
      <c r="G90" s="19"/>
      <c r="L90" s="19"/>
      <c r="M90" s="19"/>
      <c r="N90" s="19"/>
      <c r="O90" s="19"/>
      <c r="P90" s="19"/>
      <c r="W90" s="19"/>
      <c r="Y90" s="19"/>
    </row>
    <row r="91" spans="3:25">
      <c r="C91" s="19"/>
      <c r="E91" s="19"/>
      <c r="G91" s="19"/>
      <c r="L91" s="19"/>
      <c r="M91" s="19"/>
      <c r="N91" s="19"/>
      <c r="O91" s="19"/>
      <c r="P91" s="19"/>
      <c r="W91" s="19"/>
      <c r="Y91" s="19"/>
    </row>
    <row r="92" spans="3:25">
      <c r="C92" s="19"/>
      <c r="E92" s="19"/>
      <c r="G92" s="19"/>
      <c r="L92" s="19"/>
      <c r="M92" s="19"/>
      <c r="N92" s="19"/>
      <c r="O92" s="19"/>
      <c r="P92" s="19"/>
      <c r="W92" s="19"/>
      <c r="Y92" s="19"/>
    </row>
    <row r="93" spans="3:25">
      <c r="C93" s="19"/>
      <c r="E93" s="19"/>
      <c r="G93" s="19"/>
      <c r="L93" s="19"/>
      <c r="M93" s="19"/>
      <c r="N93" s="19"/>
      <c r="O93" s="19"/>
      <c r="P93" s="19"/>
      <c r="W93" s="19"/>
      <c r="Y93" s="19"/>
    </row>
    <row r="94" spans="3:25">
      <c r="C94" s="19"/>
      <c r="E94" s="19"/>
      <c r="G94" s="19"/>
      <c r="L94" s="19"/>
      <c r="M94" s="19"/>
      <c r="N94" s="19"/>
      <c r="O94" s="19"/>
      <c r="P94" s="19"/>
      <c r="W94" s="19"/>
      <c r="Y94" s="19"/>
    </row>
    <row r="95" spans="3:25">
      <c r="C95" s="19"/>
      <c r="E95" s="19"/>
      <c r="G95" s="19"/>
      <c r="L95" s="19"/>
      <c r="M95" s="19"/>
      <c r="N95" s="19"/>
      <c r="O95" s="19"/>
      <c r="P95" s="19"/>
      <c r="W95" s="19"/>
      <c r="Y95" s="19"/>
    </row>
    <row r="96" spans="3:25">
      <c r="C96" s="19"/>
      <c r="E96" s="19"/>
      <c r="G96" s="19"/>
      <c r="L96" s="19"/>
      <c r="M96" s="19"/>
      <c r="N96" s="19"/>
      <c r="O96" s="19"/>
      <c r="P96" s="19"/>
      <c r="W96" s="19"/>
      <c r="Y96" s="19"/>
    </row>
    <row r="97" spans="3:25">
      <c r="C97" s="19"/>
      <c r="E97" s="19"/>
      <c r="G97" s="19"/>
      <c r="L97" s="19"/>
      <c r="M97" s="19"/>
      <c r="N97" s="19"/>
      <c r="O97" s="19"/>
      <c r="P97" s="19"/>
      <c r="W97" s="19"/>
      <c r="Y97" s="19"/>
    </row>
    <row r="98" spans="3:25">
      <c r="C98" s="19"/>
      <c r="E98" s="19"/>
      <c r="G98" s="19"/>
      <c r="L98" s="19"/>
      <c r="M98" s="19"/>
      <c r="N98" s="19"/>
      <c r="O98" s="19"/>
      <c r="P98" s="19"/>
      <c r="W98" s="19"/>
      <c r="Y98" s="19"/>
    </row>
    <row r="99" spans="3:25">
      <c r="C99" s="19"/>
      <c r="E99" s="19"/>
      <c r="G99" s="19"/>
      <c r="L99" s="19"/>
      <c r="M99" s="19"/>
      <c r="N99" s="19"/>
      <c r="O99" s="19"/>
      <c r="P99" s="19"/>
      <c r="W99" s="19"/>
      <c r="Y99" s="19"/>
    </row>
    <row r="100" spans="3:25">
      <c r="C100" s="19"/>
      <c r="E100" s="19"/>
      <c r="G100" s="19"/>
      <c r="L100" s="19"/>
      <c r="M100" s="19"/>
      <c r="N100" s="19"/>
      <c r="O100" s="19"/>
      <c r="P100" s="19"/>
      <c r="W100" s="19"/>
      <c r="Y100" s="19"/>
    </row>
    <row r="101" spans="3:25">
      <c r="C101" s="19"/>
      <c r="E101" s="19"/>
      <c r="G101" s="19"/>
      <c r="L101" s="19"/>
      <c r="M101" s="19"/>
      <c r="N101" s="19"/>
      <c r="O101" s="19"/>
      <c r="P101" s="19"/>
      <c r="W101" s="19"/>
      <c r="Y101" s="19"/>
    </row>
    <row r="102" spans="3:25">
      <c r="C102" s="19"/>
      <c r="E102" s="19"/>
      <c r="G102" s="19"/>
      <c r="L102" s="19"/>
      <c r="M102" s="19"/>
      <c r="N102" s="19"/>
      <c r="O102" s="19"/>
      <c r="P102" s="19"/>
      <c r="W102" s="19"/>
      <c r="Y102" s="19"/>
    </row>
    <row r="103" spans="3:25">
      <c r="C103" s="19"/>
      <c r="E103" s="19"/>
      <c r="G103" s="19"/>
      <c r="L103" s="19"/>
      <c r="M103" s="19"/>
      <c r="N103" s="19"/>
      <c r="O103" s="19"/>
      <c r="P103" s="19"/>
      <c r="W103" s="19"/>
      <c r="Y103" s="19"/>
    </row>
    <row r="104" spans="3:25">
      <c r="C104" s="19"/>
      <c r="E104" s="19"/>
      <c r="G104" s="19"/>
      <c r="L104" s="19"/>
      <c r="M104" s="19"/>
      <c r="N104" s="19"/>
      <c r="O104" s="19"/>
      <c r="P104" s="19"/>
      <c r="W104" s="19"/>
      <c r="Y104" s="19"/>
    </row>
    <row r="105" spans="3:25">
      <c r="C105" s="19"/>
      <c r="E105" s="19"/>
      <c r="G105" s="19"/>
      <c r="L105" s="19"/>
      <c r="M105" s="19"/>
      <c r="N105" s="19"/>
      <c r="O105" s="19"/>
      <c r="P105" s="19"/>
      <c r="W105" s="19"/>
      <c r="Y105" s="19"/>
    </row>
    <row r="106" spans="3:25">
      <c r="C106" s="19"/>
      <c r="E106" s="19"/>
      <c r="G106" s="19"/>
      <c r="L106" s="19"/>
      <c r="M106" s="19"/>
      <c r="N106" s="19"/>
      <c r="O106" s="19"/>
      <c r="P106" s="19"/>
      <c r="W106" s="19"/>
      <c r="Y106" s="19"/>
    </row>
    <row r="107" spans="3:25">
      <c r="C107" s="19"/>
      <c r="E107" s="19"/>
      <c r="G107" s="19"/>
      <c r="L107" s="19"/>
      <c r="M107" s="19"/>
      <c r="N107" s="19"/>
      <c r="O107" s="19"/>
      <c r="P107" s="19"/>
      <c r="W107" s="19"/>
      <c r="Y107" s="19"/>
    </row>
    <row r="108" spans="3:25">
      <c r="C108" s="19"/>
      <c r="E108" s="19"/>
      <c r="G108" s="19"/>
      <c r="L108" s="19"/>
      <c r="M108" s="19"/>
      <c r="N108" s="19"/>
      <c r="O108" s="19"/>
      <c r="P108" s="19"/>
      <c r="W108" s="19"/>
      <c r="Y108" s="19"/>
    </row>
    <row r="109" spans="3:25">
      <c r="C109" s="19"/>
      <c r="E109" s="19"/>
      <c r="G109" s="19"/>
      <c r="L109" s="19"/>
      <c r="M109" s="19"/>
      <c r="N109" s="19"/>
      <c r="O109" s="19"/>
      <c r="P109" s="19"/>
      <c r="W109" s="19"/>
      <c r="Y109" s="19"/>
    </row>
    <row r="110" spans="3:25">
      <c r="C110" s="19"/>
      <c r="E110" s="19"/>
      <c r="G110" s="19"/>
      <c r="L110" s="19"/>
      <c r="M110" s="19"/>
      <c r="N110" s="19"/>
      <c r="O110" s="19"/>
      <c r="P110" s="19"/>
      <c r="W110" s="19"/>
      <c r="Y110" s="19"/>
    </row>
    <row r="111" spans="3:25">
      <c r="C111" s="19"/>
      <c r="E111" s="19"/>
      <c r="G111" s="19"/>
      <c r="L111" s="19"/>
      <c r="M111" s="19"/>
      <c r="N111" s="19"/>
      <c r="O111" s="19"/>
      <c r="P111" s="19"/>
      <c r="W111" s="19"/>
      <c r="Y111" s="19"/>
    </row>
    <row r="112" spans="3:25">
      <c r="C112" s="19"/>
      <c r="E112" s="19"/>
      <c r="G112" s="19"/>
      <c r="L112" s="19"/>
      <c r="M112" s="19"/>
      <c r="N112" s="19"/>
      <c r="O112" s="19"/>
      <c r="P112" s="19"/>
      <c r="W112" s="19"/>
      <c r="Y112" s="19"/>
    </row>
    <row r="113" spans="3:25">
      <c r="C113" s="19"/>
      <c r="E113" s="19"/>
      <c r="G113" s="19"/>
      <c r="L113" s="19"/>
      <c r="M113" s="19"/>
      <c r="N113" s="19"/>
      <c r="O113" s="19"/>
      <c r="P113" s="19"/>
      <c r="W113" s="19"/>
      <c r="Y113" s="19"/>
    </row>
    <row r="114" spans="3:25">
      <c r="C114" s="19"/>
      <c r="E114" s="19"/>
      <c r="G114" s="19"/>
      <c r="L114" s="19"/>
      <c r="M114" s="19"/>
      <c r="N114" s="19"/>
      <c r="O114" s="19"/>
      <c r="P114" s="19"/>
      <c r="W114" s="19"/>
      <c r="Y114" s="19"/>
    </row>
    <row r="115" spans="3:25">
      <c r="C115" s="19"/>
      <c r="E115" s="19"/>
      <c r="G115" s="19"/>
      <c r="L115" s="19"/>
      <c r="M115" s="19"/>
      <c r="N115" s="19"/>
      <c r="O115" s="19"/>
      <c r="P115" s="19"/>
      <c r="W115" s="19"/>
      <c r="Y115" s="19"/>
    </row>
    <row r="116" spans="3:25">
      <c r="C116" s="19"/>
      <c r="E116" s="19"/>
      <c r="G116" s="19"/>
      <c r="L116" s="19"/>
      <c r="M116" s="19"/>
      <c r="N116" s="19"/>
      <c r="O116" s="19"/>
      <c r="P116" s="19"/>
      <c r="W116" s="19"/>
      <c r="Y116" s="19"/>
    </row>
    <row r="117" spans="3:25">
      <c r="C117" s="19"/>
      <c r="E117" s="19"/>
      <c r="G117" s="19"/>
      <c r="L117" s="19"/>
      <c r="M117" s="19"/>
      <c r="N117" s="19"/>
      <c r="O117" s="19"/>
      <c r="P117" s="19"/>
      <c r="W117" s="19"/>
      <c r="Y117" s="19"/>
    </row>
    <row r="118" spans="3:25">
      <c r="C118" s="19"/>
      <c r="E118" s="19"/>
      <c r="G118" s="19"/>
      <c r="L118" s="19"/>
      <c r="M118" s="19"/>
      <c r="N118" s="19"/>
      <c r="O118" s="19"/>
      <c r="P118" s="19"/>
      <c r="W118" s="19"/>
      <c r="Y118" s="19"/>
    </row>
    <row r="119" spans="3:25">
      <c r="C119" s="19"/>
      <c r="E119" s="19"/>
      <c r="G119" s="19"/>
      <c r="L119" s="19"/>
      <c r="M119" s="19"/>
      <c r="N119" s="19"/>
      <c r="O119" s="19"/>
      <c r="P119" s="19"/>
      <c r="W119" s="19"/>
      <c r="Y119" s="19"/>
    </row>
    <row r="120" spans="3:25">
      <c r="C120" s="19"/>
      <c r="E120" s="19"/>
      <c r="G120" s="19"/>
      <c r="L120" s="19"/>
      <c r="M120" s="19"/>
      <c r="N120" s="19"/>
      <c r="O120" s="19"/>
      <c r="P120" s="19"/>
      <c r="W120" s="19"/>
      <c r="Y120" s="19"/>
    </row>
    <row r="121" spans="3:25">
      <c r="C121" s="19"/>
      <c r="E121" s="19"/>
      <c r="G121" s="19"/>
      <c r="L121" s="19"/>
      <c r="M121" s="19"/>
      <c r="N121" s="19"/>
      <c r="O121" s="19"/>
      <c r="P121" s="19"/>
      <c r="W121" s="19"/>
      <c r="Y121" s="19"/>
    </row>
    <row r="122" spans="3:25">
      <c r="C122" s="19"/>
      <c r="E122" s="19"/>
      <c r="G122" s="19"/>
      <c r="L122" s="19"/>
      <c r="M122" s="19"/>
      <c r="N122" s="19"/>
      <c r="O122" s="19"/>
      <c r="P122" s="19"/>
      <c r="W122" s="19"/>
      <c r="Y122" s="19"/>
    </row>
    <row r="123" spans="3:25">
      <c r="C123" s="19"/>
      <c r="E123" s="19"/>
      <c r="G123" s="19"/>
      <c r="L123" s="19"/>
      <c r="M123" s="19"/>
      <c r="N123" s="19"/>
      <c r="O123" s="19"/>
      <c r="P123" s="19"/>
      <c r="W123" s="19"/>
      <c r="Y123" s="19"/>
    </row>
    <row r="124" spans="3:25">
      <c r="C124" s="19"/>
      <c r="E124" s="19"/>
      <c r="G124" s="19"/>
      <c r="L124" s="19"/>
      <c r="M124" s="19"/>
      <c r="N124" s="19"/>
      <c r="O124" s="19"/>
      <c r="P124" s="19"/>
      <c r="W124" s="19"/>
      <c r="Y124" s="19"/>
    </row>
    <row r="125" spans="3:25">
      <c r="C125" s="19"/>
      <c r="E125" s="19"/>
      <c r="G125" s="19"/>
      <c r="L125" s="19"/>
      <c r="M125" s="19"/>
      <c r="N125" s="19"/>
      <c r="O125" s="19"/>
      <c r="P125" s="19"/>
      <c r="W125" s="19"/>
      <c r="Y125" s="19"/>
    </row>
    <row r="126" spans="3:25">
      <c r="C126" s="19"/>
      <c r="E126" s="19"/>
      <c r="G126" s="19"/>
      <c r="L126" s="19"/>
      <c r="M126" s="19"/>
      <c r="N126" s="19"/>
      <c r="O126" s="19"/>
      <c r="P126" s="19"/>
      <c r="W126" s="19"/>
      <c r="Y126" s="19"/>
    </row>
    <row r="127" spans="3:25">
      <c r="C127" s="19"/>
      <c r="E127" s="19"/>
      <c r="G127" s="19"/>
      <c r="L127" s="19"/>
      <c r="M127" s="19"/>
      <c r="N127" s="19"/>
      <c r="O127" s="19"/>
      <c r="P127" s="19"/>
      <c r="W127" s="19"/>
      <c r="Y127" s="19"/>
    </row>
    <row r="128" spans="3:25">
      <c r="C128" s="19"/>
      <c r="E128" s="19"/>
      <c r="G128" s="19"/>
      <c r="L128" s="19"/>
      <c r="M128" s="19"/>
      <c r="N128" s="19"/>
      <c r="O128" s="19"/>
      <c r="P128" s="19"/>
      <c r="W128" s="19"/>
      <c r="Y128" s="19"/>
    </row>
    <row r="129" spans="3:25">
      <c r="C129" s="19"/>
      <c r="E129" s="19"/>
      <c r="G129" s="19"/>
      <c r="L129" s="19"/>
      <c r="M129" s="19"/>
      <c r="N129" s="19"/>
      <c r="O129" s="19"/>
      <c r="P129" s="19"/>
      <c r="W129" s="19"/>
      <c r="Y129" s="19"/>
    </row>
    <row r="130" spans="3:25">
      <c r="C130" s="19"/>
      <c r="E130" s="19"/>
      <c r="G130" s="19"/>
      <c r="L130" s="19"/>
      <c r="M130" s="19"/>
      <c r="N130" s="19"/>
      <c r="O130" s="19"/>
      <c r="P130" s="19"/>
      <c r="W130" s="19"/>
      <c r="Y130" s="19"/>
    </row>
    <row r="131" spans="3:25">
      <c r="C131" s="19"/>
      <c r="E131" s="19"/>
      <c r="G131" s="19"/>
      <c r="L131" s="19"/>
      <c r="M131" s="19"/>
      <c r="N131" s="19"/>
      <c r="O131" s="19"/>
      <c r="P131" s="19"/>
      <c r="W131" s="19"/>
      <c r="Y131" s="19"/>
    </row>
    <row r="132" spans="3:25">
      <c r="C132" s="19"/>
      <c r="E132" s="19"/>
      <c r="G132" s="19"/>
      <c r="L132" s="19"/>
      <c r="M132" s="19"/>
      <c r="N132" s="19"/>
      <c r="O132" s="19"/>
      <c r="P132" s="19"/>
      <c r="W132" s="19"/>
      <c r="Y132" s="19"/>
    </row>
    <row r="133" spans="3:25">
      <c r="C133" s="19"/>
      <c r="E133" s="19"/>
      <c r="G133" s="19"/>
      <c r="L133" s="19"/>
      <c r="M133" s="19"/>
      <c r="N133" s="19"/>
      <c r="O133" s="19"/>
      <c r="P133" s="19"/>
      <c r="W133" s="19"/>
      <c r="Y133" s="19"/>
    </row>
    <row r="134" spans="3:25">
      <c r="C134" s="19"/>
      <c r="E134" s="19"/>
      <c r="G134" s="19"/>
      <c r="L134" s="19"/>
      <c r="M134" s="19"/>
      <c r="N134" s="19"/>
      <c r="O134" s="19"/>
      <c r="P134" s="19"/>
      <c r="W134" s="19"/>
      <c r="Y134" s="19"/>
    </row>
    <row r="135" spans="3:25">
      <c r="C135" s="19"/>
      <c r="E135" s="19"/>
      <c r="G135" s="19"/>
      <c r="L135" s="19"/>
      <c r="M135" s="19"/>
      <c r="N135" s="19"/>
      <c r="O135" s="19"/>
      <c r="P135" s="19"/>
      <c r="W135" s="19"/>
      <c r="Y135" s="19"/>
    </row>
    <row r="136" spans="3:25">
      <c r="C136" s="19"/>
      <c r="E136" s="19"/>
      <c r="G136" s="19"/>
      <c r="L136" s="19"/>
      <c r="M136" s="19"/>
      <c r="N136" s="19"/>
      <c r="O136" s="19"/>
      <c r="P136" s="19"/>
      <c r="W136" s="19"/>
      <c r="Y136" s="19"/>
    </row>
    <row r="137" spans="3:25">
      <c r="C137" s="19"/>
      <c r="E137" s="19"/>
      <c r="G137" s="19"/>
      <c r="L137" s="19"/>
      <c r="M137" s="19"/>
      <c r="N137" s="19"/>
      <c r="O137" s="19"/>
      <c r="P137" s="19"/>
      <c r="W137" s="19"/>
      <c r="Y137" s="19"/>
    </row>
    <row r="138" spans="3:25">
      <c r="C138" s="19"/>
      <c r="E138" s="19"/>
      <c r="G138" s="19"/>
      <c r="L138" s="19"/>
      <c r="M138" s="19"/>
      <c r="N138" s="19"/>
      <c r="O138" s="19"/>
      <c r="P138" s="19"/>
      <c r="W138" s="19"/>
      <c r="Y138" s="19"/>
    </row>
    <row r="139" spans="3:25">
      <c r="C139" s="19"/>
      <c r="E139" s="19"/>
      <c r="G139" s="19"/>
      <c r="L139" s="19"/>
      <c r="M139" s="19"/>
      <c r="N139" s="19"/>
      <c r="O139" s="19"/>
      <c r="P139" s="19"/>
      <c r="W139" s="19"/>
      <c r="Y139" s="19"/>
    </row>
    <row r="140" spans="3:25">
      <c r="C140" s="19"/>
      <c r="E140" s="19"/>
      <c r="G140" s="19"/>
      <c r="L140" s="19"/>
      <c r="M140" s="19"/>
      <c r="N140" s="19"/>
      <c r="O140" s="19"/>
      <c r="P140" s="19"/>
      <c r="W140" s="19"/>
      <c r="Y140" s="19"/>
    </row>
    <row r="141" spans="3:25">
      <c r="C141" s="19"/>
      <c r="E141" s="19"/>
      <c r="G141" s="19"/>
      <c r="L141" s="19"/>
      <c r="M141" s="19"/>
      <c r="N141" s="19"/>
      <c r="O141" s="19"/>
      <c r="P141" s="19"/>
      <c r="W141" s="19"/>
      <c r="Y141" s="19"/>
    </row>
    <row r="142" spans="3:25">
      <c r="C142" s="19"/>
      <c r="E142" s="19"/>
      <c r="G142" s="19"/>
      <c r="L142" s="19"/>
      <c r="M142" s="19"/>
      <c r="N142" s="19"/>
      <c r="O142" s="19"/>
      <c r="P142" s="19"/>
      <c r="W142" s="19"/>
      <c r="Y142" s="19"/>
    </row>
    <row r="143" spans="3:25">
      <c r="C143" s="19"/>
      <c r="E143" s="19"/>
      <c r="G143" s="19"/>
      <c r="L143" s="19"/>
      <c r="M143" s="19"/>
      <c r="N143" s="19"/>
      <c r="O143" s="19"/>
      <c r="P143" s="19"/>
      <c r="W143" s="19"/>
      <c r="Y143" s="19"/>
    </row>
    <row r="144" spans="3:25">
      <c r="C144" s="19"/>
      <c r="E144" s="19"/>
      <c r="G144" s="19"/>
      <c r="L144" s="19"/>
      <c r="M144" s="19"/>
      <c r="N144" s="19"/>
      <c r="O144" s="19"/>
      <c r="P144" s="19"/>
      <c r="W144" s="19"/>
      <c r="Y144" s="19"/>
    </row>
    <row r="145" spans="3:25">
      <c r="C145" s="19"/>
      <c r="E145" s="19"/>
      <c r="G145" s="19"/>
      <c r="L145" s="19"/>
      <c r="M145" s="19"/>
      <c r="N145" s="19"/>
      <c r="O145" s="19"/>
      <c r="P145" s="19"/>
      <c r="W145" s="19"/>
      <c r="Y145" s="19"/>
    </row>
    <row r="146" spans="3:25">
      <c r="C146" s="19"/>
      <c r="E146" s="19"/>
      <c r="G146" s="19"/>
      <c r="L146" s="19"/>
      <c r="M146" s="19"/>
      <c r="N146" s="19"/>
      <c r="O146" s="19"/>
      <c r="P146" s="19"/>
      <c r="W146" s="19"/>
      <c r="Y146" s="19"/>
    </row>
    <row r="147" spans="3:25">
      <c r="C147" s="19"/>
      <c r="E147" s="19"/>
      <c r="G147" s="19"/>
      <c r="L147" s="19"/>
      <c r="M147" s="19"/>
      <c r="N147" s="19"/>
      <c r="O147" s="19"/>
      <c r="P147" s="19"/>
      <c r="W147" s="19"/>
      <c r="Y147" s="19"/>
    </row>
    <row r="148" spans="3:25">
      <c r="C148" s="19"/>
      <c r="E148" s="19"/>
      <c r="G148" s="19"/>
      <c r="L148" s="19"/>
      <c r="M148" s="19"/>
      <c r="N148" s="19"/>
      <c r="O148" s="19"/>
      <c r="P148" s="19"/>
      <c r="W148" s="19"/>
      <c r="Y148" s="19"/>
    </row>
    <row r="149" spans="3:25">
      <c r="C149" s="19"/>
      <c r="E149" s="19"/>
      <c r="G149" s="19"/>
      <c r="L149" s="19"/>
      <c r="M149" s="19"/>
      <c r="N149" s="19"/>
      <c r="O149" s="19"/>
      <c r="P149" s="19"/>
      <c r="W149" s="19"/>
      <c r="Y149" s="19"/>
    </row>
    <row r="150" spans="3:25">
      <c r="C150" s="19"/>
      <c r="E150" s="19"/>
      <c r="G150" s="19"/>
      <c r="L150" s="19"/>
      <c r="M150" s="19"/>
      <c r="N150" s="19"/>
      <c r="O150" s="19"/>
      <c r="P150" s="19"/>
      <c r="W150" s="19"/>
      <c r="Y150" s="19"/>
    </row>
    <row r="151" spans="3:25">
      <c r="C151" s="19"/>
      <c r="E151" s="19"/>
      <c r="G151" s="19"/>
      <c r="L151" s="19"/>
      <c r="M151" s="19"/>
      <c r="N151" s="19"/>
      <c r="O151" s="19"/>
      <c r="P151" s="19"/>
      <c r="W151" s="19"/>
      <c r="Y151" s="19"/>
    </row>
    <row r="152" spans="3:25">
      <c r="C152" s="19"/>
      <c r="E152" s="19"/>
      <c r="G152" s="19"/>
      <c r="L152" s="19"/>
      <c r="M152" s="19"/>
      <c r="N152" s="19"/>
      <c r="O152" s="19"/>
      <c r="P152" s="19"/>
      <c r="W152" s="19"/>
      <c r="Y152" s="19"/>
    </row>
    <row r="153" spans="3:25">
      <c r="C153" s="19"/>
      <c r="E153" s="19"/>
      <c r="G153" s="19"/>
      <c r="L153" s="19"/>
      <c r="M153" s="19"/>
      <c r="N153" s="19"/>
      <c r="O153" s="19"/>
      <c r="P153" s="19"/>
      <c r="W153" s="19"/>
      <c r="Y153" s="19"/>
    </row>
    <row r="154" spans="3:25">
      <c r="C154" s="19"/>
      <c r="E154" s="19"/>
      <c r="G154" s="19"/>
      <c r="L154" s="19"/>
      <c r="M154" s="19"/>
      <c r="N154" s="19"/>
      <c r="O154" s="19"/>
      <c r="P154" s="19"/>
      <c r="W154" s="19"/>
      <c r="Y154" s="19"/>
    </row>
    <row r="155" spans="3:25">
      <c r="C155" s="19"/>
      <c r="E155" s="19"/>
      <c r="G155" s="19"/>
      <c r="L155" s="19"/>
      <c r="M155" s="19"/>
      <c r="N155" s="19"/>
      <c r="O155" s="19"/>
      <c r="P155" s="19"/>
      <c r="W155" s="19"/>
      <c r="Y155" s="19"/>
    </row>
    <row r="156" spans="3:25">
      <c r="C156" s="19"/>
      <c r="E156" s="19"/>
      <c r="G156" s="19"/>
      <c r="L156" s="19"/>
      <c r="M156" s="19"/>
      <c r="N156" s="19"/>
      <c r="O156" s="19"/>
      <c r="P156" s="19"/>
      <c r="W156" s="19"/>
      <c r="Y156" s="19"/>
    </row>
    <row r="157" spans="3:25">
      <c r="C157" s="19"/>
      <c r="E157" s="19"/>
      <c r="G157" s="19"/>
      <c r="L157" s="19"/>
      <c r="M157" s="19"/>
      <c r="N157" s="19"/>
      <c r="O157" s="19"/>
      <c r="P157" s="19"/>
      <c r="W157" s="19"/>
      <c r="Y157" s="19"/>
    </row>
    <row r="158" spans="3:25">
      <c r="C158" s="19"/>
      <c r="E158" s="19"/>
      <c r="G158" s="19"/>
      <c r="L158" s="19"/>
      <c r="M158" s="19"/>
      <c r="N158" s="19"/>
      <c r="O158" s="19"/>
      <c r="P158" s="19"/>
      <c r="W158" s="19"/>
      <c r="Y158" s="19"/>
    </row>
    <row r="159" spans="3:25">
      <c r="C159" s="19"/>
      <c r="E159" s="19"/>
      <c r="G159" s="19"/>
      <c r="L159" s="19"/>
      <c r="M159" s="19"/>
      <c r="N159" s="19"/>
      <c r="O159" s="19"/>
      <c r="P159" s="19"/>
      <c r="W159" s="19"/>
      <c r="Y159" s="19"/>
    </row>
    <row r="160" spans="3:25">
      <c r="C160" s="19"/>
      <c r="E160" s="19"/>
      <c r="G160" s="19"/>
      <c r="L160" s="19"/>
      <c r="M160" s="19"/>
      <c r="N160" s="19"/>
      <c r="O160" s="19"/>
      <c r="P160" s="19"/>
      <c r="W160" s="19"/>
      <c r="Y160" s="19"/>
    </row>
    <row r="161" spans="3:25">
      <c r="C161" s="19"/>
      <c r="E161" s="19"/>
      <c r="G161" s="19"/>
      <c r="L161" s="19"/>
      <c r="M161" s="19"/>
      <c r="N161" s="19"/>
      <c r="O161" s="19"/>
      <c r="P161" s="19"/>
      <c r="W161" s="19"/>
      <c r="Y161" s="19"/>
    </row>
    <row r="162" spans="3:25">
      <c r="C162" s="19"/>
      <c r="E162" s="19"/>
      <c r="G162" s="19"/>
      <c r="L162" s="19"/>
      <c r="M162" s="19"/>
      <c r="N162" s="19"/>
      <c r="O162" s="19"/>
      <c r="P162" s="19"/>
      <c r="W162" s="19"/>
      <c r="Y162" s="19"/>
    </row>
    <row r="163" spans="3:25">
      <c r="C163" s="19"/>
      <c r="E163" s="19"/>
      <c r="G163" s="19"/>
      <c r="L163" s="19"/>
      <c r="M163" s="19"/>
      <c r="N163" s="19"/>
      <c r="O163" s="19"/>
      <c r="P163" s="19"/>
      <c r="W163" s="19"/>
      <c r="Y163" s="19"/>
    </row>
    <row r="164" spans="3:25">
      <c r="C164" s="19"/>
      <c r="E164" s="19"/>
      <c r="G164" s="19"/>
      <c r="L164" s="19"/>
      <c r="M164" s="19"/>
      <c r="N164" s="19"/>
      <c r="O164" s="19"/>
      <c r="P164" s="19"/>
      <c r="W164" s="19"/>
      <c r="Y164" s="19"/>
    </row>
    <row r="165" spans="3:25">
      <c r="C165" s="19"/>
      <c r="E165" s="19"/>
      <c r="G165" s="19"/>
      <c r="L165" s="19"/>
      <c r="M165" s="19"/>
      <c r="N165" s="19"/>
      <c r="O165" s="19"/>
      <c r="P165" s="19"/>
      <c r="W165" s="19"/>
      <c r="Y165" s="19"/>
    </row>
    <row r="166" spans="3:25">
      <c r="C166" s="19"/>
      <c r="E166" s="19"/>
      <c r="G166" s="19"/>
      <c r="L166" s="19"/>
      <c r="M166" s="19"/>
      <c r="N166" s="19"/>
      <c r="O166" s="19"/>
      <c r="P166" s="19"/>
      <c r="W166" s="19"/>
      <c r="Y166" s="19"/>
    </row>
    <row r="167" spans="3:25">
      <c r="C167" s="19"/>
      <c r="E167" s="19"/>
      <c r="G167" s="19"/>
      <c r="L167" s="19"/>
      <c r="M167" s="19"/>
      <c r="N167" s="19"/>
      <c r="O167" s="19"/>
      <c r="P167" s="19"/>
      <c r="W167" s="19"/>
      <c r="Y167" s="19"/>
    </row>
    <row r="168" spans="3:25">
      <c r="C168" s="19"/>
      <c r="E168" s="19"/>
      <c r="G168" s="19"/>
      <c r="L168" s="19"/>
      <c r="M168" s="19"/>
      <c r="N168" s="19"/>
      <c r="O168" s="19"/>
      <c r="P168" s="19"/>
      <c r="W168" s="19"/>
      <c r="Y168" s="19"/>
    </row>
    <row r="169" spans="3:25">
      <c r="C169" s="19"/>
      <c r="E169" s="19"/>
      <c r="G169" s="19"/>
      <c r="L169" s="19"/>
      <c r="M169" s="19"/>
      <c r="N169" s="19"/>
      <c r="O169" s="19"/>
      <c r="P169" s="19"/>
      <c r="W169" s="19"/>
      <c r="Y169" s="19"/>
    </row>
    <row r="170" spans="3:25">
      <c r="C170" s="19"/>
      <c r="E170" s="19"/>
      <c r="G170" s="19"/>
      <c r="L170" s="19"/>
      <c r="M170" s="19"/>
      <c r="N170" s="19"/>
      <c r="O170" s="19"/>
      <c r="P170" s="19"/>
      <c r="W170" s="19"/>
      <c r="Y170" s="19"/>
    </row>
    <row r="171" spans="3:25">
      <c r="C171" s="19"/>
      <c r="E171" s="19"/>
      <c r="G171" s="19"/>
      <c r="L171" s="19"/>
      <c r="M171" s="19"/>
      <c r="N171" s="19"/>
      <c r="O171" s="19"/>
      <c r="P171" s="19"/>
      <c r="W171" s="19"/>
      <c r="Y171" s="19"/>
    </row>
    <row r="172" spans="3:25">
      <c r="C172" s="19"/>
      <c r="E172" s="19"/>
      <c r="G172" s="19"/>
      <c r="L172" s="19"/>
      <c r="M172" s="19"/>
      <c r="N172" s="19"/>
      <c r="O172" s="19"/>
      <c r="P172" s="19"/>
      <c r="W172" s="19"/>
      <c r="Y172" s="19"/>
    </row>
    <row r="173" spans="3:25">
      <c r="C173" s="19"/>
      <c r="E173" s="19"/>
      <c r="G173" s="19"/>
      <c r="L173" s="19"/>
      <c r="M173" s="19"/>
      <c r="N173" s="19"/>
      <c r="O173" s="19"/>
      <c r="P173" s="19"/>
      <c r="W173" s="19"/>
      <c r="Y173" s="19"/>
    </row>
    <row r="174" spans="3:25">
      <c r="C174" s="19"/>
      <c r="E174" s="19"/>
      <c r="G174" s="19"/>
      <c r="L174" s="19"/>
      <c r="M174" s="19"/>
      <c r="N174" s="19"/>
      <c r="O174" s="19"/>
      <c r="P174" s="19"/>
      <c r="W174" s="19"/>
      <c r="Y174" s="19"/>
    </row>
    <row r="175" spans="3:25">
      <c r="C175" s="19"/>
      <c r="E175" s="19"/>
      <c r="G175" s="19"/>
      <c r="L175" s="19"/>
      <c r="M175" s="19"/>
      <c r="N175" s="19"/>
      <c r="O175" s="19"/>
      <c r="P175" s="19"/>
      <c r="W175" s="19"/>
      <c r="Y175" s="19"/>
    </row>
    <row r="176" spans="3:25">
      <c r="C176" s="19"/>
      <c r="E176" s="19"/>
      <c r="G176" s="19"/>
      <c r="L176" s="19"/>
      <c r="M176" s="19"/>
      <c r="N176" s="19"/>
      <c r="O176" s="19"/>
      <c r="P176" s="19"/>
      <c r="W176" s="19"/>
      <c r="Y176" s="19"/>
    </row>
    <row r="177" spans="3:25">
      <c r="C177" s="19"/>
      <c r="E177" s="19"/>
      <c r="G177" s="19"/>
      <c r="L177" s="19"/>
      <c r="M177" s="19"/>
      <c r="N177" s="19"/>
      <c r="O177" s="19"/>
      <c r="P177" s="19"/>
      <c r="W177" s="19"/>
      <c r="Y177" s="19"/>
    </row>
    <row r="178" spans="3:25">
      <c r="C178" s="19"/>
      <c r="E178" s="19"/>
      <c r="G178" s="19"/>
      <c r="L178" s="19"/>
      <c r="M178" s="19"/>
      <c r="N178" s="19"/>
      <c r="O178" s="19"/>
      <c r="P178" s="19"/>
      <c r="W178" s="19"/>
      <c r="Y178" s="19"/>
    </row>
    <row r="179" spans="3:25">
      <c r="C179" s="19"/>
      <c r="E179" s="19"/>
      <c r="G179" s="19"/>
      <c r="L179" s="19"/>
      <c r="M179" s="19"/>
      <c r="N179" s="19"/>
      <c r="O179" s="19"/>
      <c r="P179" s="19"/>
      <c r="W179" s="19"/>
      <c r="Y179" s="19"/>
    </row>
    <row r="180" spans="3:25">
      <c r="C180" s="19"/>
      <c r="E180" s="19"/>
      <c r="G180" s="19"/>
      <c r="L180" s="19"/>
      <c r="M180" s="19"/>
      <c r="N180" s="19"/>
      <c r="O180" s="19"/>
      <c r="P180" s="19"/>
      <c r="W180" s="19"/>
      <c r="Y180" s="19"/>
    </row>
    <row r="181" spans="3:25">
      <c r="C181" s="19"/>
      <c r="E181" s="19"/>
      <c r="G181" s="19"/>
      <c r="L181" s="19"/>
      <c r="M181" s="19"/>
      <c r="N181" s="19"/>
      <c r="O181" s="19"/>
      <c r="P181" s="19"/>
      <c r="W181" s="19"/>
      <c r="Y181" s="19"/>
    </row>
    <row r="182" spans="3:25">
      <c r="C182" s="19"/>
      <c r="E182" s="19"/>
      <c r="G182" s="19"/>
      <c r="L182" s="19"/>
      <c r="M182" s="19"/>
      <c r="N182" s="19"/>
      <c r="O182" s="19"/>
      <c r="P182" s="19"/>
      <c r="W182" s="19"/>
      <c r="Y182" s="19"/>
    </row>
    <row r="183" spans="3:25">
      <c r="C183" s="19"/>
      <c r="E183" s="19"/>
      <c r="G183" s="19"/>
      <c r="L183" s="19"/>
      <c r="M183" s="19"/>
      <c r="N183" s="19"/>
      <c r="O183" s="19"/>
      <c r="P183" s="19"/>
      <c r="W183" s="19"/>
      <c r="Y183" s="19"/>
    </row>
    <row r="184" spans="3:25">
      <c r="C184" s="19"/>
      <c r="E184" s="19"/>
      <c r="G184" s="19"/>
      <c r="L184" s="19"/>
      <c r="M184" s="19"/>
      <c r="N184" s="19"/>
      <c r="O184" s="19"/>
      <c r="P184" s="19"/>
      <c r="W184" s="19"/>
      <c r="Y184" s="19"/>
    </row>
    <row r="185" spans="3:25">
      <c r="C185" s="19"/>
      <c r="E185" s="19"/>
      <c r="G185" s="19"/>
      <c r="L185" s="19"/>
      <c r="M185" s="19"/>
      <c r="N185" s="19"/>
      <c r="O185" s="19"/>
      <c r="P185" s="19"/>
      <c r="W185" s="19"/>
      <c r="Y185" s="19"/>
    </row>
    <row r="186" spans="3:25">
      <c r="C186" s="19"/>
      <c r="E186" s="19"/>
      <c r="G186" s="19"/>
      <c r="L186" s="19"/>
      <c r="M186" s="19"/>
      <c r="N186" s="19"/>
      <c r="O186" s="19"/>
      <c r="P186" s="19"/>
      <c r="W186" s="19"/>
      <c r="Y186" s="19"/>
    </row>
    <row r="187" spans="3:25">
      <c r="C187" s="19"/>
      <c r="E187" s="19"/>
      <c r="G187" s="19"/>
      <c r="L187" s="19"/>
      <c r="M187" s="19"/>
      <c r="N187" s="19"/>
      <c r="O187" s="19"/>
      <c r="P187" s="19"/>
      <c r="W187" s="19"/>
      <c r="Y187" s="19"/>
    </row>
    <row r="188" spans="3:25">
      <c r="C188" s="19"/>
      <c r="E188" s="19"/>
      <c r="G188" s="19"/>
      <c r="L188" s="19"/>
      <c r="M188" s="19"/>
      <c r="N188" s="19"/>
      <c r="O188" s="19"/>
      <c r="P188" s="19"/>
      <c r="W188" s="19"/>
      <c r="Y188" s="19"/>
    </row>
    <row r="189" spans="3:25">
      <c r="C189" s="19"/>
      <c r="E189" s="19"/>
      <c r="G189" s="19"/>
      <c r="L189" s="19"/>
      <c r="M189" s="19"/>
      <c r="N189" s="19"/>
      <c r="O189" s="19"/>
      <c r="P189" s="19"/>
      <c r="W189" s="19"/>
      <c r="Y189" s="19"/>
    </row>
    <row r="190" spans="3:25">
      <c r="C190" s="19"/>
      <c r="E190" s="19"/>
      <c r="G190" s="19"/>
      <c r="L190" s="19"/>
      <c r="M190" s="19"/>
      <c r="N190" s="19"/>
      <c r="O190" s="19"/>
      <c r="P190" s="19"/>
      <c r="W190" s="19"/>
      <c r="Y190" s="19"/>
    </row>
    <row r="191" spans="3:25">
      <c r="C191" s="19"/>
      <c r="E191" s="19"/>
      <c r="G191" s="19"/>
      <c r="L191" s="19"/>
      <c r="M191" s="19"/>
      <c r="N191" s="19"/>
      <c r="O191" s="19"/>
      <c r="P191" s="19"/>
      <c r="W191" s="19"/>
      <c r="Y191" s="19"/>
    </row>
    <row r="192" spans="3:25">
      <c r="C192" s="19"/>
      <c r="E192" s="19"/>
      <c r="G192" s="19"/>
      <c r="L192" s="19"/>
      <c r="M192" s="19"/>
      <c r="N192" s="19"/>
      <c r="O192" s="19"/>
      <c r="P192" s="19"/>
      <c r="W192" s="19"/>
      <c r="Y192" s="19"/>
    </row>
    <row r="193" spans="3:25">
      <c r="C193" s="19"/>
      <c r="E193" s="19"/>
      <c r="G193" s="19"/>
      <c r="L193" s="19"/>
      <c r="M193" s="19"/>
      <c r="N193" s="19"/>
      <c r="O193" s="19"/>
      <c r="P193" s="19"/>
      <c r="W193" s="19"/>
      <c r="Y193" s="19"/>
    </row>
    <row r="194" spans="3:25">
      <c r="C194" s="19"/>
      <c r="E194" s="19"/>
      <c r="G194" s="19"/>
      <c r="L194" s="19"/>
      <c r="M194" s="19"/>
      <c r="N194" s="19"/>
      <c r="O194" s="19"/>
      <c r="P194" s="19"/>
      <c r="W194" s="19"/>
      <c r="Y194" s="19"/>
    </row>
    <row r="195" spans="3:25">
      <c r="C195" s="19"/>
      <c r="E195" s="19"/>
      <c r="G195" s="19"/>
      <c r="L195" s="19"/>
      <c r="M195" s="19"/>
      <c r="N195" s="19"/>
      <c r="O195" s="19"/>
      <c r="P195" s="19"/>
      <c r="W195" s="19"/>
      <c r="Y195" s="19"/>
    </row>
    <row r="196" spans="3:25">
      <c r="C196" s="19"/>
      <c r="E196" s="19"/>
      <c r="G196" s="19"/>
      <c r="L196" s="19"/>
      <c r="M196" s="19"/>
      <c r="N196" s="19"/>
      <c r="O196" s="19"/>
      <c r="P196" s="19"/>
      <c r="W196" s="19"/>
      <c r="Y196" s="19"/>
    </row>
    <row r="197" spans="3:25">
      <c r="C197" s="19"/>
      <c r="E197" s="19"/>
      <c r="G197" s="19"/>
      <c r="L197" s="19"/>
      <c r="M197" s="19"/>
      <c r="N197" s="19"/>
      <c r="O197" s="19"/>
      <c r="P197" s="19"/>
      <c r="W197" s="19"/>
      <c r="Y197" s="19"/>
    </row>
    <row r="198" spans="3:25">
      <c r="C198" s="19"/>
      <c r="E198" s="19"/>
      <c r="G198" s="19"/>
      <c r="L198" s="19"/>
      <c r="M198" s="19"/>
      <c r="N198" s="19"/>
      <c r="O198" s="19"/>
      <c r="P198" s="19"/>
      <c r="W198" s="19"/>
      <c r="Y198" s="19"/>
    </row>
    <row r="199" spans="3:25">
      <c r="C199" s="19"/>
      <c r="E199" s="19"/>
      <c r="G199" s="19"/>
      <c r="L199" s="19"/>
      <c r="M199" s="19"/>
      <c r="N199" s="19"/>
      <c r="O199" s="19"/>
      <c r="P199" s="19"/>
      <c r="W199" s="19"/>
      <c r="Y199" s="19"/>
    </row>
    <row r="200" spans="3:25">
      <c r="C200" s="19"/>
      <c r="E200" s="19"/>
      <c r="G200" s="19"/>
      <c r="L200" s="19"/>
      <c r="M200" s="19"/>
      <c r="N200" s="19"/>
      <c r="O200" s="19"/>
      <c r="P200" s="19"/>
      <c r="W200" s="19"/>
      <c r="Y200" s="19"/>
    </row>
    <row r="201" spans="3:25">
      <c r="C201" s="19"/>
      <c r="E201" s="19"/>
      <c r="G201" s="19"/>
      <c r="L201" s="19"/>
      <c r="M201" s="19"/>
      <c r="N201" s="19"/>
      <c r="O201" s="19"/>
      <c r="P201" s="19"/>
      <c r="W201" s="19"/>
      <c r="Y201" s="19"/>
    </row>
    <row r="202" spans="3:25">
      <c r="C202" s="19"/>
      <c r="E202" s="19"/>
      <c r="G202" s="19"/>
      <c r="L202" s="19"/>
      <c r="M202" s="19"/>
      <c r="N202" s="19"/>
      <c r="O202" s="19"/>
      <c r="P202" s="19"/>
      <c r="W202" s="19"/>
      <c r="Y202" s="19"/>
    </row>
    <row r="203" spans="3:25">
      <c r="C203" s="19"/>
      <c r="E203" s="19"/>
      <c r="G203" s="19"/>
      <c r="L203" s="19"/>
      <c r="M203" s="19"/>
      <c r="N203" s="19"/>
      <c r="O203" s="19"/>
      <c r="P203" s="19"/>
      <c r="W203" s="19"/>
      <c r="Y203" s="19"/>
    </row>
    <row r="204" spans="3:25">
      <c r="C204" s="19"/>
      <c r="E204" s="19"/>
      <c r="G204" s="19"/>
      <c r="L204" s="19"/>
      <c r="M204" s="19"/>
      <c r="N204" s="19"/>
      <c r="O204" s="19"/>
      <c r="P204" s="19"/>
      <c r="W204" s="19"/>
      <c r="Y204" s="19"/>
    </row>
    <row r="205" spans="3:25">
      <c r="C205" s="19"/>
      <c r="E205" s="19"/>
      <c r="G205" s="19"/>
      <c r="L205" s="19"/>
      <c r="M205" s="19"/>
      <c r="N205" s="19"/>
      <c r="O205" s="19"/>
      <c r="P205" s="19"/>
      <c r="W205" s="19"/>
      <c r="Y205" s="19"/>
    </row>
    <row r="206" spans="3:25">
      <c r="C206" s="19"/>
      <c r="E206" s="19"/>
      <c r="G206" s="19"/>
      <c r="L206" s="19"/>
      <c r="M206" s="19"/>
      <c r="N206" s="19"/>
      <c r="O206" s="19"/>
      <c r="P206" s="19"/>
      <c r="W206" s="19"/>
      <c r="Y206" s="19"/>
    </row>
    <row r="207" spans="3:25">
      <c r="C207" s="19"/>
      <c r="E207" s="19"/>
      <c r="G207" s="19"/>
      <c r="L207" s="19"/>
      <c r="M207" s="19"/>
      <c r="N207" s="19"/>
      <c r="O207" s="19"/>
      <c r="P207" s="19"/>
      <c r="W207" s="19"/>
      <c r="Y207" s="19"/>
    </row>
    <row r="208" spans="3:25">
      <c r="C208" s="19"/>
      <c r="E208" s="19"/>
      <c r="G208" s="19"/>
      <c r="L208" s="19"/>
      <c r="M208" s="19"/>
      <c r="N208" s="19"/>
      <c r="O208" s="19"/>
      <c r="P208" s="19"/>
      <c r="W208" s="19"/>
      <c r="Y208" s="19"/>
    </row>
    <row r="209" spans="3:25">
      <c r="C209" s="19"/>
      <c r="E209" s="19"/>
      <c r="G209" s="19"/>
      <c r="L209" s="19"/>
      <c r="M209" s="19"/>
      <c r="N209" s="19"/>
      <c r="O209" s="19"/>
      <c r="P209" s="19"/>
      <c r="W209" s="19"/>
      <c r="Y209" s="19"/>
    </row>
    <row r="210" spans="3:25">
      <c r="C210" s="19"/>
      <c r="E210" s="19"/>
      <c r="G210" s="19"/>
      <c r="L210" s="19"/>
      <c r="M210" s="19"/>
      <c r="N210" s="19"/>
      <c r="O210" s="19"/>
      <c r="P210" s="19"/>
      <c r="W210" s="19"/>
      <c r="Y210" s="19"/>
    </row>
    <row r="211" spans="3:25">
      <c r="C211" s="19"/>
      <c r="E211" s="19"/>
      <c r="G211" s="19"/>
      <c r="L211" s="19"/>
      <c r="M211" s="19"/>
      <c r="N211" s="19"/>
      <c r="O211" s="19"/>
      <c r="P211" s="19"/>
      <c r="W211" s="19"/>
      <c r="Y211" s="19"/>
    </row>
    <row r="212" spans="3:25">
      <c r="C212" s="19"/>
      <c r="E212" s="19"/>
      <c r="G212" s="19"/>
      <c r="L212" s="19"/>
      <c r="M212" s="19"/>
      <c r="N212" s="19"/>
      <c r="O212" s="19"/>
      <c r="P212" s="19"/>
      <c r="W212" s="19"/>
      <c r="Y212" s="19"/>
    </row>
    <row r="213" spans="3:25">
      <c r="C213" s="19"/>
      <c r="E213" s="19"/>
      <c r="G213" s="19"/>
      <c r="L213" s="19"/>
      <c r="M213" s="19"/>
      <c r="N213" s="19"/>
      <c r="O213" s="19"/>
      <c r="P213" s="19"/>
      <c r="W213" s="19"/>
      <c r="Y213" s="19"/>
    </row>
    <row r="214" spans="3:25">
      <c r="C214" s="19"/>
      <c r="E214" s="19"/>
      <c r="G214" s="19"/>
      <c r="L214" s="19"/>
      <c r="M214" s="19"/>
      <c r="N214" s="19"/>
      <c r="O214" s="19"/>
      <c r="P214" s="19"/>
      <c r="W214" s="19"/>
      <c r="Y214" s="19"/>
    </row>
    <row r="215" spans="3:25">
      <c r="C215" s="19"/>
      <c r="E215" s="19"/>
      <c r="G215" s="19"/>
      <c r="L215" s="19"/>
      <c r="M215" s="19"/>
      <c r="N215" s="19"/>
      <c r="O215" s="19"/>
      <c r="P215" s="19"/>
      <c r="W215" s="19"/>
      <c r="Y215" s="19"/>
    </row>
    <row r="216" spans="3:25">
      <c r="C216" s="19"/>
      <c r="E216" s="19"/>
      <c r="G216" s="19"/>
      <c r="L216" s="19"/>
      <c r="M216" s="19"/>
      <c r="N216" s="19"/>
      <c r="O216" s="19"/>
      <c r="P216" s="19"/>
      <c r="W216" s="19"/>
      <c r="Y216" s="19"/>
    </row>
    <row r="217" spans="3:25">
      <c r="C217" s="19"/>
      <c r="E217" s="19"/>
      <c r="G217" s="19"/>
      <c r="L217" s="19"/>
      <c r="M217" s="19"/>
      <c r="N217" s="19"/>
      <c r="O217" s="19"/>
      <c r="P217" s="19"/>
      <c r="W217" s="19"/>
      <c r="Y217" s="19"/>
    </row>
    <row r="218" spans="3:25">
      <c r="C218" s="19"/>
      <c r="E218" s="19"/>
      <c r="G218" s="19"/>
      <c r="L218" s="19"/>
      <c r="M218" s="19"/>
      <c r="N218" s="19"/>
      <c r="O218" s="19"/>
      <c r="P218" s="19"/>
      <c r="W218" s="19"/>
      <c r="Y218" s="19"/>
    </row>
    <row r="219" spans="3:25">
      <c r="C219" s="19"/>
      <c r="E219" s="19"/>
      <c r="G219" s="19"/>
      <c r="L219" s="19"/>
      <c r="M219" s="19"/>
      <c r="N219" s="19"/>
      <c r="O219" s="19"/>
      <c r="P219" s="19"/>
      <c r="W219" s="19"/>
      <c r="Y219" s="19"/>
    </row>
    <row r="220" spans="3:25">
      <c r="C220" s="19"/>
      <c r="E220" s="19"/>
      <c r="G220" s="19"/>
      <c r="L220" s="19"/>
      <c r="M220" s="19"/>
      <c r="N220" s="19"/>
      <c r="O220" s="19"/>
      <c r="P220" s="19"/>
      <c r="W220" s="19"/>
      <c r="Y220" s="19"/>
    </row>
    <row r="221" spans="3:25">
      <c r="C221" s="19"/>
      <c r="E221" s="19"/>
      <c r="G221" s="19"/>
      <c r="L221" s="19"/>
      <c r="M221" s="19"/>
      <c r="N221" s="19"/>
      <c r="O221" s="19"/>
      <c r="P221" s="19"/>
      <c r="W221" s="19"/>
      <c r="Y221" s="19"/>
    </row>
    <row r="222" spans="3:25">
      <c r="C222" s="19"/>
      <c r="E222" s="19"/>
      <c r="G222" s="19"/>
      <c r="L222" s="19"/>
      <c r="M222" s="19"/>
      <c r="N222" s="19"/>
      <c r="O222" s="19"/>
      <c r="P222" s="19"/>
      <c r="W222" s="19"/>
      <c r="Y222" s="19"/>
    </row>
    <row r="223" spans="3:25">
      <c r="C223" s="19"/>
      <c r="E223" s="19"/>
      <c r="G223" s="19"/>
      <c r="L223" s="19"/>
      <c r="M223" s="19"/>
      <c r="N223" s="19"/>
      <c r="O223" s="19"/>
      <c r="P223" s="19"/>
      <c r="W223" s="19"/>
      <c r="Y223" s="19"/>
    </row>
    <row r="224" spans="3:25">
      <c r="C224" s="19"/>
      <c r="E224" s="19"/>
      <c r="G224" s="19"/>
      <c r="L224" s="19"/>
      <c r="M224" s="19"/>
      <c r="N224" s="19"/>
      <c r="O224" s="19"/>
      <c r="P224" s="19"/>
      <c r="W224" s="19"/>
      <c r="Y224" s="19"/>
    </row>
    <row r="225" spans="3:25">
      <c r="C225" s="19"/>
      <c r="E225" s="19"/>
      <c r="G225" s="19"/>
      <c r="L225" s="19"/>
      <c r="M225" s="19"/>
      <c r="N225" s="19"/>
      <c r="O225" s="19"/>
      <c r="P225" s="19"/>
      <c r="W225" s="19"/>
      <c r="Y225" s="19"/>
    </row>
    <row r="226" spans="3:25">
      <c r="C226" s="19"/>
      <c r="E226" s="19"/>
      <c r="G226" s="19"/>
      <c r="L226" s="19"/>
      <c r="M226" s="19"/>
      <c r="N226" s="19"/>
      <c r="O226" s="19"/>
      <c r="P226" s="19"/>
      <c r="W226" s="19"/>
      <c r="Y226" s="19"/>
    </row>
    <row r="227" spans="3:25">
      <c r="C227" s="19"/>
      <c r="E227" s="19"/>
      <c r="G227" s="19"/>
      <c r="L227" s="19"/>
      <c r="M227" s="19"/>
      <c r="N227" s="19"/>
      <c r="O227" s="19"/>
      <c r="P227" s="19"/>
      <c r="W227" s="19"/>
      <c r="Y227" s="19"/>
    </row>
    <row r="228" spans="3:25">
      <c r="C228" s="19"/>
      <c r="E228" s="19"/>
      <c r="G228" s="19"/>
      <c r="L228" s="19"/>
      <c r="M228" s="19"/>
      <c r="N228" s="19"/>
      <c r="O228" s="19"/>
      <c r="P228" s="19"/>
      <c r="W228" s="19"/>
      <c r="Y228" s="19"/>
    </row>
    <row r="229" spans="3:25">
      <c r="C229" s="19"/>
      <c r="E229" s="19"/>
      <c r="G229" s="19"/>
      <c r="L229" s="19"/>
      <c r="M229" s="19"/>
      <c r="N229" s="19"/>
      <c r="O229" s="19"/>
      <c r="P229" s="19"/>
      <c r="W229" s="19"/>
      <c r="Y229" s="19"/>
    </row>
    <row r="230" spans="3:25">
      <c r="C230" s="19"/>
      <c r="E230" s="19"/>
      <c r="G230" s="19"/>
      <c r="L230" s="19"/>
      <c r="M230" s="19"/>
      <c r="N230" s="19"/>
      <c r="O230" s="19"/>
      <c r="P230" s="19"/>
      <c r="W230" s="19"/>
      <c r="Y230" s="19"/>
    </row>
    <row r="231" spans="3:25">
      <c r="C231" s="19"/>
      <c r="E231" s="19"/>
      <c r="G231" s="19"/>
      <c r="L231" s="19"/>
      <c r="M231" s="19"/>
      <c r="N231" s="19"/>
      <c r="O231" s="19"/>
      <c r="P231" s="19"/>
      <c r="W231" s="19"/>
      <c r="Y231" s="19"/>
    </row>
    <row r="232" spans="3:25">
      <c r="C232" s="19"/>
      <c r="E232" s="19"/>
      <c r="G232" s="19"/>
      <c r="L232" s="19"/>
      <c r="M232" s="19"/>
      <c r="N232" s="19"/>
      <c r="O232" s="19"/>
      <c r="P232" s="19"/>
      <c r="W232" s="19"/>
      <c r="Y232" s="19"/>
    </row>
    <row r="233" spans="3:25">
      <c r="C233" s="19"/>
      <c r="E233" s="19"/>
      <c r="G233" s="19"/>
      <c r="L233" s="19"/>
      <c r="M233" s="19"/>
      <c r="N233" s="19"/>
      <c r="O233" s="19"/>
      <c r="P233" s="19"/>
      <c r="W233" s="19"/>
      <c r="Y233" s="19"/>
    </row>
    <row r="234" spans="3:25">
      <c r="C234" s="19"/>
      <c r="E234" s="19"/>
      <c r="G234" s="19"/>
      <c r="L234" s="19"/>
      <c r="M234" s="19"/>
      <c r="N234" s="19"/>
      <c r="O234" s="19"/>
      <c r="P234" s="19"/>
      <c r="W234" s="19"/>
      <c r="Y234" s="19"/>
    </row>
    <row r="235" spans="3:25">
      <c r="C235" s="19"/>
      <c r="E235" s="19"/>
      <c r="G235" s="19"/>
      <c r="L235" s="19"/>
      <c r="M235" s="19"/>
      <c r="N235" s="19"/>
      <c r="O235" s="19"/>
      <c r="P235" s="19"/>
      <c r="W235" s="19"/>
      <c r="Y235" s="19"/>
    </row>
    <row r="236" spans="3:25">
      <c r="C236" s="19"/>
      <c r="E236" s="19"/>
      <c r="G236" s="19"/>
      <c r="L236" s="19"/>
      <c r="M236" s="19"/>
      <c r="N236" s="19"/>
      <c r="O236" s="19"/>
      <c r="P236" s="19"/>
      <c r="W236" s="19"/>
      <c r="Y236" s="19"/>
    </row>
    <row r="237" spans="3:25">
      <c r="C237" s="19"/>
      <c r="E237" s="19"/>
      <c r="G237" s="19"/>
      <c r="L237" s="19"/>
      <c r="M237" s="19"/>
      <c r="N237" s="19"/>
      <c r="O237" s="19"/>
      <c r="P237" s="19"/>
      <c r="W237" s="19"/>
      <c r="Y237" s="19"/>
    </row>
    <row r="238" spans="3:25">
      <c r="C238" s="19"/>
      <c r="E238" s="19"/>
      <c r="G238" s="19"/>
      <c r="L238" s="19"/>
      <c r="M238" s="19"/>
      <c r="N238" s="19"/>
      <c r="O238" s="19"/>
      <c r="P238" s="19"/>
      <c r="W238" s="19"/>
      <c r="Y238" s="19"/>
    </row>
    <row r="239" spans="3:25">
      <c r="C239" s="19"/>
      <c r="E239" s="19"/>
      <c r="G239" s="19"/>
      <c r="L239" s="19"/>
      <c r="M239" s="19"/>
      <c r="N239" s="19"/>
      <c r="O239" s="19"/>
      <c r="P239" s="19"/>
      <c r="W239" s="19"/>
      <c r="Y239" s="19"/>
    </row>
    <row r="240" spans="3:25">
      <c r="C240" s="19"/>
      <c r="E240" s="19"/>
      <c r="G240" s="19"/>
      <c r="L240" s="19"/>
      <c r="M240" s="19"/>
      <c r="N240" s="19"/>
      <c r="O240" s="19"/>
      <c r="P240" s="19"/>
      <c r="W240" s="19"/>
      <c r="Y240" s="19"/>
    </row>
    <row r="241" spans="3:25">
      <c r="C241" s="19"/>
      <c r="E241" s="19"/>
      <c r="G241" s="19"/>
      <c r="L241" s="19"/>
      <c r="M241" s="19"/>
      <c r="N241" s="19"/>
      <c r="O241" s="19"/>
      <c r="P241" s="19"/>
      <c r="W241" s="19"/>
      <c r="Y241" s="19"/>
    </row>
    <row r="242" spans="3:25">
      <c r="C242" s="19"/>
      <c r="E242" s="19"/>
      <c r="G242" s="19"/>
      <c r="L242" s="19"/>
      <c r="M242" s="19"/>
      <c r="N242" s="19"/>
      <c r="O242" s="19"/>
      <c r="P242" s="19"/>
      <c r="W242" s="19"/>
      <c r="Y242" s="19"/>
    </row>
    <row r="243" spans="3:25">
      <c r="C243" s="19"/>
      <c r="E243" s="19"/>
      <c r="G243" s="19"/>
      <c r="L243" s="19"/>
      <c r="M243" s="19"/>
      <c r="N243" s="19"/>
      <c r="O243" s="19"/>
      <c r="P243" s="19"/>
      <c r="W243" s="19"/>
      <c r="Y243" s="19"/>
    </row>
    <row r="244" spans="3:25">
      <c r="C244" s="19"/>
      <c r="E244" s="19"/>
      <c r="G244" s="19"/>
      <c r="L244" s="19"/>
      <c r="M244" s="19"/>
      <c r="N244" s="19"/>
      <c r="O244" s="19"/>
      <c r="P244" s="19"/>
      <c r="W244" s="19"/>
      <c r="Y244" s="19"/>
    </row>
    <row r="245" spans="3:25">
      <c r="C245" s="19"/>
      <c r="E245" s="19"/>
      <c r="G245" s="19"/>
      <c r="L245" s="19"/>
      <c r="M245" s="19"/>
      <c r="N245" s="19"/>
      <c r="O245" s="19"/>
      <c r="P245" s="19"/>
      <c r="W245" s="19"/>
      <c r="Y245" s="19"/>
    </row>
    <row r="246" spans="3:25">
      <c r="C246" s="19"/>
      <c r="E246" s="19"/>
      <c r="G246" s="19"/>
      <c r="L246" s="19"/>
      <c r="M246" s="19"/>
      <c r="N246" s="19"/>
      <c r="O246" s="19"/>
      <c r="P246" s="19"/>
      <c r="W246" s="19"/>
      <c r="Y246" s="19"/>
    </row>
    <row r="247" spans="3:25">
      <c r="C247" s="19"/>
      <c r="E247" s="19"/>
      <c r="G247" s="19"/>
      <c r="L247" s="19"/>
      <c r="M247" s="19"/>
      <c r="N247" s="19"/>
      <c r="O247" s="19"/>
      <c r="P247" s="19"/>
      <c r="W247" s="19"/>
      <c r="Y247" s="19"/>
    </row>
    <row r="248" spans="3:25">
      <c r="C248" s="19"/>
      <c r="E248" s="19"/>
      <c r="G248" s="19"/>
      <c r="L248" s="19"/>
      <c r="M248" s="19"/>
      <c r="N248" s="19"/>
      <c r="O248" s="19"/>
      <c r="P248" s="19"/>
      <c r="W248" s="19"/>
      <c r="Y248" s="19"/>
    </row>
    <row r="249" spans="3:25">
      <c r="C249" s="19"/>
      <c r="E249" s="19"/>
      <c r="G249" s="19"/>
      <c r="L249" s="19"/>
      <c r="M249" s="19"/>
      <c r="N249" s="19"/>
      <c r="O249" s="19"/>
      <c r="P249" s="19"/>
      <c r="W249" s="19"/>
      <c r="Y249" s="19"/>
    </row>
    <row r="250" spans="3:25">
      <c r="C250" s="19"/>
      <c r="E250" s="19"/>
      <c r="G250" s="19"/>
      <c r="L250" s="19"/>
      <c r="M250" s="19"/>
      <c r="N250" s="19"/>
      <c r="O250" s="19"/>
      <c r="P250" s="19"/>
      <c r="W250" s="19"/>
      <c r="Y250" s="19"/>
    </row>
    <row r="251" spans="3:25">
      <c r="C251" s="19"/>
      <c r="E251" s="19"/>
      <c r="G251" s="19"/>
      <c r="L251" s="19"/>
      <c r="M251" s="19"/>
      <c r="N251" s="19"/>
      <c r="O251" s="19"/>
      <c r="P251" s="19"/>
      <c r="W251" s="19"/>
      <c r="Y251" s="19"/>
    </row>
    <row r="252" spans="3:25">
      <c r="C252" s="19"/>
      <c r="E252" s="19"/>
      <c r="G252" s="19"/>
      <c r="L252" s="19"/>
      <c r="M252" s="19"/>
      <c r="N252" s="19"/>
      <c r="O252" s="19"/>
      <c r="P252" s="19"/>
      <c r="W252" s="19"/>
      <c r="Y252" s="19"/>
    </row>
    <row r="253" spans="3:25">
      <c r="C253" s="19"/>
      <c r="E253" s="19"/>
      <c r="G253" s="19"/>
      <c r="L253" s="19"/>
      <c r="M253" s="19"/>
      <c r="N253" s="19"/>
      <c r="O253" s="19"/>
      <c r="P253" s="19"/>
      <c r="W253" s="19"/>
      <c r="Y253" s="19"/>
    </row>
    <row r="254" spans="3:25">
      <c r="C254" s="19"/>
      <c r="E254" s="19"/>
      <c r="G254" s="19"/>
      <c r="L254" s="19"/>
      <c r="M254" s="19"/>
      <c r="N254" s="19"/>
      <c r="O254" s="19"/>
      <c r="P254" s="19"/>
      <c r="W254" s="19"/>
      <c r="Y254" s="19"/>
    </row>
    <row r="255" spans="3:25">
      <c r="C255" s="19"/>
      <c r="E255" s="19"/>
      <c r="G255" s="19"/>
      <c r="L255" s="19"/>
      <c r="M255" s="19"/>
      <c r="N255" s="19"/>
      <c r="O255" s="19"/>
      <c r="P255" s="19"/>
      <c r="W255" s="19"/>
      <c r="Y255" s="19"/>
    </row>
    <row r="256" spans="3:25">
      <c r="C256" s="19"/>
      <c r="E256" s="19"/>
      <c r="G256" s="19"/>
      <c r="L256" s="19"/>
      <c r="M256" s="19"/>
      <c r="N256" s="19"/>
      <c r="O256" s="19"/>
      <c r="P256" s="19"/>
      <c r="W256" s="19"/>
      <c r="Y256" s="19"/>
    </row>
    <row r="257" spans="3:25">
      <c r="C257" s="19"/>
      <c r="E257" s="19"/>
      <c r="G257" s="19"/>
      <c r="L257" s="19"/>
      <c r="M257" s="19"/>
      <c r="N257" s="19"/>
      <c r="O257" s="19"/>
      <c r="P257" s="19"/>
      <c r="W257" s="19"/>
      <c r="Y257" s="19"/>
    </row>
    <row r="258" spans="3:25">
      <c r="C258" s="19"/>
      <c r="E258" s="19"/>
      <c r="G258" s="19"/>
      <c r="L258" s="19"/>
      <c r="M258" s="19"/>
      <c r="N258" s="19"/>
      <c r="O258" s="19"/>
      <c r="P258" s="19"/>
      <c r="W258" s="19"/>
      <c r="Y258" s="19"/>
    </row>
    <row r="259" spans="3:25">
      <c r="C259" s="19"/>
      <c r="E259" s="19"/>
      <c r="G259" s="19"/>
      <c r="L259" s="19"/>
      <c r="M259" s="19"/>
      <c r="N259" s="19"/>
      <c r="O259" s="19"/>
      <c r="P259" s="19"/>
      <c r="W259" s="19"/>
      <c r="Y259" s="19"/>
    </row>
    <row r="260" spans="3:25">
      <c r="C260" s="19"/>
      <c r="E260" s="19"/>
      <c r="G260" s="19"/>
      <c r="L260" s="19"/>
      <c r="M260" s="19"/>
      <c r="N260" s="19"/>
      <c r="O260" s="19"/>
      <c r="P260" s="19"/>
      <c r="W260" s="19"/>
      <c r="Y260" s="19"/>
    </row>
    <row r="261" spans="3:25">
      <c r="C261" s="19"/>
      <c r="E261" s="19"/>
      <c r="G261" s="19"/>
      <c r="L261" s="19"/>
      <c r="M261" s="19"/>
      <c r="N261" s="19"/>
      <c r="O261" s="19"/>
      <c r="P261" s="19"/>
      <c r="W261" s="19"/>
      <c r="Y261" s="19"/>
    </row>
    <row r="262" spans="3:25">
      <c r="C262" s="19"/>
      <c r="E262" s="19"/>
      <c r="G262" s="19"/>
      <c r="L262" s="19"/>
      <c r="M262" s="19"/>
      <c r="N262" s="19"/>
      <c r="O262" s="19"/>
      <c r="P262" s="19"/>
      <c r="W262" s="19"/>
      <c r="Y262" s="19"/>
    </row>
    <row r="263" spans="3:25">
      <c r="C263" s="19"/>
      <c r="E263" s="19"/>
      <c r="G263" s="19"/>
      <c r="L263" s="19"/>
      <c r="M263" s="19"/>
      <c r="N263" s="19"/>
      <c r="O263" s="19"/>
      <c r="P263" s="19"/>
      <c r="W263" s="19"/>
      <c r="Y263" s="19"/>
    </row>
    <row r="264" spans="3:25">
      <c r="C264" s="19"/>
      <c r="E264" s="19"/>
      <c r="G264" s="19"/>
      <c r="L264" s="19"/>
      <c r="M264" s="19"/>
      <c r="N264" s="19"/>
      <c r="O264" s="19"/>
      <c r="P264" s="19"/>
      <c r="W264" s="19"/>
      <c r="Y264" s="19"/>
    </row>
    <row r="265" spans="3:25">
      <c r="C265" s="19"/>
      <c r="E265" s="19"/>
      <c r="G265" s="19"/>
      <c r="L265" s="19"/>
      <c r="M265" s="19"/>
      <c r="N265" s="19"/>
      <c r="O265" s="19"/>
      <c r="P265" s="19"/>
      <c r="W265" s="19"/>
      <c r="Y265" s="19"/>
    </row>
    <row r="266" spans="3:25">
      <c r="C266" s="19"/>
      <c r="E266" s="19"/>
      <c r="G266" s="19"/>
      <c r="L266" s="19"/>
      <c r="M266" s="19"/>
      <c r="N266" s="19"/>
      <c r="O266" s="19"/>
      <c r="P266" s="19"/>
      <c r="W266" s="19"/>
      <c r="Y266" s="19"/>
    </row>
    <row r="267" spans="3:25">
      <c r="C267" s="19"/>
      <c r="E267" s="19"/>
      <c r="G267" s="19"/>
      <c r="L267" s="19"/>
      <c r="M267" s="19"/>
      <c r="N267" s="19"/>
      <c r="O267" s="19"/>
      <c r="P267" s="19"/>
      <c r="W267" s="19"/>
      <c r="Y267" s="19"/>
    </row>
    <row r="268" spans="3:25">
      <c r="C268" s="19"/>
      <c r="E268" s="19"/>
      <c r="G268" s="19"/>
      <c r="L268" s="19"/>
      <c r="M268" s="19"/>
      <c r="N268" s="19"/>
      <c r="O268" s="19"/>
      <c r="P268" s="19"/>
      <c r="W268" s="19"/>
      <c r="Y268" s="19"/>
    </row>
    <row r="269" spans="3:25">
      <c r="C269" s="19"/>
      <c r="E269" s="19"/>
      <c r="G269" s="19"/>
      <c r="L269" s="19"/>
      <c r="M269" s="19"/>
      <c r="N269" s="19"/>
      <c r="O269" s="19"/>
      <c r="P269" s="19"/>
      <c r="W269" s="19"/>
      <c r="Y269" s="19"/>
    </row>
    <row r="270" spans="3:25">
      <c r="C270" s="19"/>
      <c r="E270" s="19"/>
      <c r="G270" s="19"/>
      <c r="L270" s="19"/>
      <c r="M270" s="19"/>
      <c r="N270" s="19"/>
      <c r="O270" s="19"/>
      <c r="P270" s="19"/>
      <c r="W270" s="19"/>
      <c r="Y270" s="19"/>
    </row>
    <row r="271" spans="3:25">
      <c r="C271" s="19"/>
      <c r="E271" s="19"/>
      <c r="G271" s="19"/>
      <c r="L271" s="19"/>
      <c r="M271" s="19"/>
      <c r="N271" s="19"/>
      <c r="O271" s="19"/>
      <c r="P271" s="19"/>
      <c r="W271" s="19"/>
      <c r="Y271" s="19"/>
    </row>
    <row r="272" spans="3:25">
      <c r="C272" s="19"/>
      <c r="E272" s="19"/>
      <c r="G272" s="19"/>
      <c r="L272" s="19"/>
      <c r="M272" s="19"/>
      <c r="N272" s="19"/>
      <c r="O272" s="19"/>
      <c r="P272" s="19"/>
      <c r="W272" s="19"/>
      <c r="Y272" s="19"/>
    </row>
    <row r="273" spans="3:25">
      <c r="C273" s="19"/>
      <c r="E273" s="19"/>
      <c r="G273" s="19"/>
      <c r="L273" s="19"/>
      <c r="M273" s="19"/>
      <c r="N273" s="19"/>
      <c r="O273" s="19"/>
      <c r="P273" s="19"/>
      <c r="W273" s="19"/>
      <c r="Y273" s="19"/>
    </row>
    <row r="274" spans="3:25">
      <c r="C274" s="19"/>
      <c r="E274" s="19"/>
      <c r="G274" s="19"/>
      <c r="L274" s="19"/>
      <c r="M274" s="19"/>
      <c r="N274" s="19"/>
      <c r="O274" s="19"/>
      <c r="P274" s="19"/>
      <c r="W274" s="19"/>
      <c r="Y274" s="19"/>
    </row>
    <row r="275" spans="3:25">
      <c r="C275" s="19"/>
      <c r="E275" s="19"/>
      <c r="G275" s="19"/>
      <c r="L275" s="19"/>
      <c r="M275" s="19"/>
      <c r="N275" s="19"/>
      <c r="O275" s="19"/>
      <c r="P275" s="19"/>
      <c r="W275" s="19"/>
      <c r="Y275" s="19"/>
    </row>
    <row r="276" spans="3:25">
      <c r="C276" s="19"/>
      <c r="E276" s="19"/>
      <c r="G276" s="19"/>
      <c r="L276" s="19"/>
      <c r="M276" s="19"/>
      <c r="N276" s="19"/>
      <c r="O276" s="19"/>
      <c r="P276" s="19"/>
      <c r="W276" s="19"/>
      <c r="Y276" s="19"/>
    </row>
    <row r="277" spans="3:25">
      <c r="C277" s="19"/>
      <c r="E277" s="19"/>
      <c r="G277" s="19"/>
      <c r="L277" s="19"/>
      <c r="M277" s="19"/>
      <c r="N277" s="19"/>
      <c r="O277" s="19"/>
      <c r="P277" s="19"/>
      <c r="W277" s="19"/>
      <c r="Y277" s="19"/>
    </row>
    <row r="278" spans="3:25">
      <c r="C278" s="19"/>
      <c r="E278" s="19"/>
      <c r="G278" s="19"/>
      <c r="L278" s="19"/>
      <c r="M278" s="19"/>
      <c r="N278" s="19"/>
      <c r="O278" s="19"/>
      <c r="P278" s="19"/>
      <c r="W278" s="19"/>
      <c r="Y278" s="19"/>
    </row>
    <row r="279" spans="3:25">
      <c r="C279" s="19"/>
      <c r="E279" s="19"/>
      <c r="G279" s="19"/>
      <c r="L279" s="19"/>
      <c r="M279" s="19"/>
      <c r="N279" s="19"/>
      <c r="O279" s="19"/>
      <c r="P279" s="19"/>
      <c r="W279" s="19"/>
      <c r="Y279" s="19"/>
    </row>
    <row r="280" spans="3:25">
      <c r="C280" s="19"/>
      <c r="E280" s="19"/>
      <c r="G280" s="19"/>
      <c r="L280" s="19"/>
      <c r="M280" s="19"/>
      <c r="N280" s="19"/>
      <c r="O280" s="19"/>
      <c r="P280" s="19"/>
      <c r="W280" s="19"/>
      <c r="Y280" s="19"/>
    </row>
    <row r="281" spans="3:25">
      <c r="C281" s="19"/>
      <c r="E281" s="19"/>
      <c r="G281" s="19"/>
      <c r="L281" s="19"/>
      <c r="M281" s="19"/>
      <c r="N281" s="19"/>
      <c r="O281" s="19"/>
      <c r="P281" s="19"/>
      <c r="W281" s="19"/>
      <c r="Y281" s="19"/>
    </row>
    <row r="282" spans="3:25">
      <c r="C282" s="19"/>
      <c r="E282" s="19"/>
      <c r="G282" s="19"/>
      <c r="L282" s="19"/>
      <c r="M282" s="19"/>
      <c r="N282" s="19"/>
      <c r="O282" s="19"/>
      <c r="P282" s="19"/>
      <c r="W282" s="19"/>
      <c r="Y282" s="19"/>
    </row>
    <row r="283" spans="3:25">
      <c r="C283" s="19"/>
      <c r="E283" s="19"/>
      <c r="G283" s="19"/>
      <c r="L283" s="19"/>
      <c r="M283" s="19"/>
      <c r="N283" s="19"/>
      <c r="O283" s="19"/>
      <c r="P283" s="19"/>
      <c r="W283" s="19"/>
      <c r="Y283" s="19"/>
    </row>
    <row r="284" spans="3:25">
      <c r="C284" s="19"/>
      <c r="E284" s="19"/>
      <c r="G284" s="19"/>
      <c r="L284" s="19"/>
      <c r="M284" s="19"/>
      <c r="N284" s="19"/>
      <c r="O284" s="19"/>
      <c r="P284" s="19"/>
      <c r="W284" s="19"/>
      <c r="Y284" s="19"/>
    </row>
    <row r="285" spans="3:25">
      <c r="C285" s="19"/>
      <c r="E285" s="19"/>
      <c r="G285" s="19"/>
      <c r="L285" s="19"/>
      <c r="M285" s="19"/>
      <c r="N285" s="19"/>
      <c r="O285" s="19"/>
      <c r="P285" s="19"/>
      <c r="W285" s="19"/>
      <c r="Y285" s="19"/>
    </row>
    <row r="286" spans="3:25">
      <c r="C286" s="19"/>
      <c r="E286" s="19"/>
      <c r="G286" s="19"/>
      <c r="L286" s="19"/>
      <c r="M286" s="19"/>
      <c r="N286" s="19"/>
      <c r="O286" s="19"/>
      <c r="P286" s="19"/>
      <c r="W286" s="19"/>
      <c r="Y286" s="19"/>
    </row>
    <row r="287" spans="3:25">
      <c r="C287" s="19"/>
      <c r="E287" s="19"/>
      <c r="G287" s="19"/>
      <c r="L287" s="19"/>
      <c r="M287" s="19"/>
      <c r="N287" s="19"/>
      <c r="O287" s="19"/>
      <c r="P287" s="19"/>
      <c r="W287" s="19"/>
      <c r="Y287" s="19"/>
    </row>
    <row r="288" spans="3:25">
      <c r="C288" s="19"/>
      <c r="E288" s="19"/>
      <c r="G288" s="19"/>
      <c r="L288" s="19"/>
      <c r="M288" s="19"/>
      <c r="N288" s="19"/>
      <c r="O288" s="19"/>
      <c r="P288" s="19"/>
      <c r="W288" s="19"/>
      <c r="Y288" s="19"/>
    </row>
    <row r="289" spans="3:25">
      <c r="C289" s="19"/>
      <c r="E289" s="19"/>
      <c r="G289" s="19"/>
      <c r="L289" s="19"/>
      <c r="M289" s="19"/>
      <c r="N289" s="19"/>
      <c r="O289" s="19"/>
      <c r="P289" s="19"/>
      <c r="W289" s="19"/>
      <c r="Y289" s="19"/>
    </row>
    <row r="290" spans="3:25">
      <c r="C290" s="19"/>
      <c r="E290" s="19"/>
      <c r="G290" s="19"/>
      <c r="L290" s="19"/>
      <c r="M290" s="19"/>
      <c r="N290" s="19"/>
      <c r="O290" s="19"/>
      <c r="P290" s="19"/>
      <c r="W290" s="19"/>
      <c r="Y290" s="19"/>
    </row>
    <row r="291" spans="3:25">
      <c r="C291" s="19"/>
      <c r="E291" s="19"/>
      <c r="G291" s="19"/>
      <c r="L291" s="19"/>
      <c r="M291" s="19"/>
      <c r="N291" s="19"/>
      <c r="O291" s="19"/>
      <c r="P291" s="19"/>
      <c r="W291" s="19"/>
      <c r="Y291" s="19"/>
    </row>
    <row r="292" spans="3:25">
      <c r="C292" s="19"/>
      <c r="E292" s="19"/>
      <c r="G292" s="19"/>
      <c r="L292" s="19"/>
      <c r="M292" s="19"/>
      <c r="N292" s="19"/>
      <c r="O292" s="19"/>
      <c r="P292" s="19"/>
      <c r="W292" s="19"/>
      <c r="Y292" s="19"/>
    </row>
    <row r="293" spans="3:25">
      <c r="C293" s="19"/>
      <c r="E293" s="19"/>
      <c r="G293" s="19"/>
      <c r="L293" s="19"/>
      <c r="M293" s="19"/>
      <c r="N293" s="19"/>
      <c r="O293" s="19"/>
      <c r="P293" s="19"/>
      <c r="W293" s="19"/>
      <c r="Y293" s="19"/>
    </row>
    <row r="294" spans="3:25">
      <c r="C294" s="19"/>
      <c r="E294" s="19"/>
      <c r="G294" s="19"/>
      <c r="L294" s="19"/>
      <c r="M294" s="19"/>
      <c r="N294" s="19"/>
      <c r="O294" s="19"/>
      <c r="P294" s="19"/>
      <c r="W294" s="19"/>
      <c r="Y294" s="19"/>
    </row>
    <row r="295" spans="3:25">
      <c r="C295" s="19"/>
      <c r="E295" s="19"/>
      <c r="G295" s="19"/>
      <c r="L295" s="19"/>
      <c r="M295" s="19"/>
      <c r="N295" s="19"/>
      <c r="O295" s="19"/>
      <c r="P295" s="19"/>
      <c r="W295" s="19"/>
      <c r="Y295" s="19"/>
    </row>
    <row r="296" spans="3:25">
      <c r="C296" s="19"/>
      <c r="E296" s="19"/>
      <c r="G296" s="19"/>
      <c r="L296" s="19"/>
      <c r="M296" s="19"/>
      <c r="N296" s="19"/>
      <c r="O296" s="19"/>
      <c r="P296" s="19"/>
      <c r="W296" s="19"/>
      <c r="Y296" s="19"/>
    </row>
    <row r="297" spans="3:25">
      <c r="C297" s="19"/>
      <c r="E297" s="19"/>
      <c r="G297" s="19"/>
      <c r="L297" s="19"/>
      <c r="M297" s="19"/>
      <c r="N297" s="19"/>
      <c r="O297" s="19"/>
      <c r="P297" s="19"/>
      <c r="W297" s="19"/>
      <c r="Y297" s="19"/>
    </row>
    <row r="298" spans="3:25">
      <c r="C298" s="19"/>
      <c r="E298" s="19"/>
      <c r="G298" s="19"/>
      <c r="L298" s="19"/>
      <c r="M298" s="19"/>
      <c r="N298" s="19"/>
      <c r="O298" s="19"/>
      <c r="P298" s="19"/>
      <c r="W298" s="19"/>
      <c r="Y298" s="19"/>
    </row>
    <row r="299" spans="3:25">
      <c r="C299" s="19"/>
      <c r="E299" s="19"/>
      <c r="G299" s="19"/>
      <c r="L299" s="19"/>
      <c r="M299" s="19"/>
      <c r="N299" s="19"/>
      <c r="O299" s="19"/>
      <c r="P299" s="19"/>
      <c r="W299" s="19"/>
      <c r="Y299" s="19"/>
    </row>
    <row r="300" spans="3:25">
      <c r="C300" s="19"/>
      <c r="E300" s="19"/>
      <c r="G300" s="19"/>
      <c r="L300" s="19"/>
      <c r="M300" s="19"/>
      <c r="N300" s="19"/>
      <c r="O300" s="19"/>
      <c r="P300" s="19"/>
      <c r="W300" s="19"/>
      <c r="Y300" s="19"/>
    </row>
    <row r="301" spans="3:25">
      <c r="C301" s="19"/>
      <c r="E301" s="19"/>
      <c r="G301" s="19"/>
      <c r="L301" s="19"/>
      <c r="M301" s="19"/>
      <c r="N301" s="19"/>
      <c r="O301" s="19"/>
      <c r="P301" s="19"/>
      <c r="W301" s="19"/>
      <c r="Y301" s="19"/>
    </row>
    <row r="302" spans="3:25">
      <c r="C302" s="19"/>
      <c r="E302" s="19"/>
      <c r="G302" s="19"/>
      <c r="L302" s="19"/>
      <c r="M302" s="19"/>
      <c r="N302" s="19"/>
      <c r="O302" s="19"/>
      <c r="P302" s="19"/>
      <c r="W302" s="19"/>
      <c r="Y302" s="19"/>
    </row>
    <row r="303" spans="3:25">
      <c r="C303" s="19"/>
      <c r="E303" s="19"/>
      <c r="G303" s="19"/>
      <c r="L303" s="19"/>
      <c r="M303" s="19"/>
      <c r="N303" s="19"/>
      <c r="O303" s="19"/>
      <c r="P303" s="19"/>
      <c r="W303" s="19"/>
      <c r="Y303" s="19"/>
    </row>
    <row r="304" spans="3:25">
      <c r="C304" s="19"/>
      <c r="E304" s="19"/>
      <c r="G304" s="19"/>
      <c r="L304" s="19"/>
      <c r="M304" s="19"/>
      <c r="N304" s="19"/>
      <c r="O304" s="19"/>
      <c r="P304" s="19"/>
      <c r="W304" s="19"/>
      <c r="Y304" s="19"/>
    </row>
    <row r="305" spans="3:25">
      <c r="C305" s="19"/>
      <c r="E305" s="19"/>
      <c r="G305" s="19"/>
      <c r="L305" s="19"/>
      <c r="M305" s="19"/>
      <c r="N305" s="19"/>
      <c r="O305" s="19"/>
      <c r="P305" s="19"/>
      <c r="W305" s="19"/>
      <c r="Y305" s="19"/>
    </row>
    <row r="306" spans="3:25">
      <c r="C306" s="19"/>
      <c r="E306" s="19"/>
      <c r="G306" s="19"/>
      <c r="L306" s="19"/>
      <c r="M306" s="19"/>
      <c r="N306" s="19"/>
      <c r="O306" s="19"/>
      <c r="P306" s="19"/>
      <c r="W306" s="19"/>
      <c r="Y306" s="19"/>
    </row>
    <row r="307" spans="3:25">
      <c r="C307" s="19"/>
      <c r="E307" s="19"/>
      <c r="G307" s="19"/>
      <c r="L307" s="19"/>
      <c r="M307" s="19"/>
      <c r="N307" s="19"/>
      <c r="O307" s="19"/>
      <c r="P307" s="19"/>
      <c r="W307" s="19"/>
      <c r="Y307" s="19"/>
    </row>
    <row r="308" spans="3:25">
      <c r="C308" s="19"/>
      <c r="E308" s="19"/>
      <c r="G308" s="19"/>
      <c r="L308" s="19"/>
      <c r="M308" s="19"/>
      <c r="N308" s="19"/>
      <c r="O308" s="19"/>
      <c r="P308" s="19"/>
      <c r="W308" s="19"/>
      <c r="Y308" s="19"/>
    </row>
    <row r="309" spans="3:25">
      <c r="C309" s="19"/>
      <c r="E309" s="19"/>
      <c r="G309" s="19"/>
      <c r="L309" s="19"/>
      <c r="M309" s="19"/>
      <c r="N309" s="19"/>
      <c r="O309" s="19"/>
      <c r="P309" s="19"/>
      <c r="W309" s="19"/>
      <c r="Y309" s="19"/>
    </row>
    <row r="310" spans="3:25">
      <c r="C310" s="19"/>
      <c r="E310" s="19"/>
      <c r="G310" s="19"/>
      <c r="L310" s="19"/>
      <c r="M310" s="19"/>
      <c r="N310" s="19"/>
      <c r="O310" s="19"/>
      <c r="P310" s="19"/>
      <c r="W310" s="19"/>
      <c r="Y310" s="19"/>
    </row>
    <row r="311" spans="3:25">
      <c r="C311" s="19"/>
      <c r="E311" s="19"/>
      <c r="G311" s="19"/>
      <c r="L311" s="19"/>
      <c r="M311" s="19"/>
      <c r="N311" s="19"/>
      <c r="O311" s="19"/>
      <c r="P311" s="19"/>
      <c r="W311" s="19"/>
      <c r="Y311" s="19"/>
    </row>
    <row r="312" spans="3:25">
      <c r="C312" s="19"/>
      <c r="E312" s="19"/>
      <c r="G312" s="19"/>
      <c r="L312" s="19"/>
      <c r="M312" s="19"/>
      <c r="N312" s="19"/>
      <c r="O312" s="19"/>
      <c r="P312" s="19"/>
      <c r="W312" s="19"/>
      <c r="Y312" s="19"/>
    </row>
    <row r="313" spans="3:25">
      <c r="C313" s="19"/>
      <c r="E313" s="19"/>
      <c r="G313" s="19"/>
      <c r="L313" s="19"/>
      <c r="M313" s="19"/>
      <c r="N313" s="19"/>
      <c r="O313" s="19"/>
      <c r="P313" s="19"/>
      <c r="W313" s="19"/>
      <c r="Y313" s="19"/>
    </row>
    <row r="314" spans="3:25">
      <c r="C314" s="19"/>
      <c r="E314" s="19"/>
      <c r="G314" s="19"/>
      <c r="L314" s="19"/>
      <c r="M314" s="19"/>
      <c r="N314" s="19"/>
      <c r="O314" s="19"/>
      <c r="P314" s="19"/>
      <c r="W314" s="19"/>
      <c r="Y314" s="19"/>
    </row>
    <row r="315" spans="3:25">
      <c r="C315" s="19"/>
      <c r="E315" s="19"/>
      <c r="G315" s="19"/>
      <c r="L315" s="19"/>
      <c r="M315" s="19"/>
      <c r="N315" s="19"/>
      <c r="O315" s="19"/>
      <c r="P315" s="19"/>
      <c r="W315" s="19"/>
      <c r="Y315" s="19"/>
    </row>
    <row r="316" spans="3:25">
      <c r="C316" s="19"/>
      <c r="E316" s="19"/>
      <c r="G316" s="19"/>
      <c r="L316" s="19"/>
      <c r="M316" s="19"/>
      <c r="N316" s="19"/>
      <c r="O316" s="19"/>
      <c r="P316" s="19"/>
      <c r="W316" s="19"/>
      <c r="Y316" s="19"/>
    </row>
    <row r="317" spans="3:25">
      <c r="C317" s="19"/>
      <c r="E317" s="19"/>
      <c r="G317" s="19"/>
      <c r="L317" s="19"/>
      <c r="M317" s="19"/>
      <c r="N317" s="19"/>
      <c r="O317" s="19"/>
      <c r="P317" s="19"/>
      <c r="W317" s="19"/>
      <c r="Y317" s="19"/>
    </row>
    <row r="318" spans="3:25">
      <c r="C318" s="19"/>
      <c r="E318" s="19"/>
      <c r="G318" s="19"/>
      <c r="L318" s="19"/>
      <c r="M318" s="19"/>
      <c r="N318" s="19"/>
      <c r="O318" s="19"/>
      <c r="P318" s="19"/>
      <c r="W318" s="19"/>
      <c r="Y318" s="19"/>
    </row>
    <row r="319" spans="3:25">
      <c r="C319" s="19"/>
      <c r="E319" s="19"/>
      <c r="G319" s="19"/>
      <c r="L319" s="19"/>
      <c r="M319" s="19"/>
      <c r="N319" s="19"/>
      <c r="O319" s="19"/>
      <c r="P319" s="19"/>
      <c r="W319" s="19"/>
      <c r="Y319" s="19"/>
    </row>
    <row r="320" spans="3:25">
      <c r="C320" s="19"/>
      <c r="E320" s="19"/>
      <c r="G320" s="19"/>
      <c r="L320" s="19"/>
      <c r="M320" s="19"/>
      <c r="N320" s="19"/>
      <c r="O320" s="19"/>
      <c r="P320" s="19"/>
      <c r="W320" s="19"/>
      <c r="Y320" s="19"/>
    </row>
    <row r="321" spans="3:25">
      <c r="C321" s="19"/>
      <c r="E321" s="19"/>
      <c r="G321" s="19"/>
      <c r="L321" s="19"/>
      <c r="M321" s="19"/>
      <c r="N321" s="19"/>
      <c r="O321" s="19"/>
      <c r="P321" s="19"/>
      <c r="W321" s="19"/>
      <c r="Y321" s="19"/>
    </row>
    <row r="322" spans="3:25">
      <c r="C322" s="19"/>
      <c r="E322" s="19"/>
      <c r="G322" s="19"/>
      <c r="L322" s="19"/>
      <c r="M322" s="19"/>
      <c r="N322" s="19"/>
      <c r="O322" s="19"/>
      <c r="P322" s="19"/>
      <c r="W322" s="19"/>
      <c r="Y322" s="19"/>
    </row>
    <row r="323" spans="3:25">
      <c r="C323" s="19"/>
      <c r="E323" s="19"/>
      <c r="G323" s="19"/>
      <c r="L323" s="19"/>
      <c r="M323" s="19"/>
      <c r="N323" s="19"/>
      <c r="O323" s="19"/>
      <c r="P323" s="19"/>
      <c r="W323" s="19"/>
      <c r="Y323" s="19"/>
    </row>
    <row r="324" spans="3:25">
      <c r="C324" s="19"/>
      <c r="E324" s="19"/>
      <c r="G324" s="19"/>
      <c r="L324" s="19"/>
      <c r="M324" s="19"/>
      <c r="N324" s="19"/>
      <c r="O324" s="19"/>
      <c r="P324" s="19"/>
      <c r="W324" s="19"/>
      <c r="Y324" s="19"/>
    </row>
    <row r="325" spans="3:25">
      <c r="C325" s="19"/>
      <c r="E325" s="19"/>
      <c r="G325" s="19"/>
      <c r="L325" s="19"/>
      <c r="M325" s="19"/>
      <c r="N325" s="19"/>
      <c r="O325" s="19"/>
      <c r="P325" s="19"/>
      <c r="W325" s="19"/>
      <c r="Y325" s="19"/>
    </row>
    <row r="326" spans="3:25">
      <c r="C326" s="19"/>
      <c r="E326" s="19"/>
      <c r="G326" s="19"/>
      <c r="L326" s="19"/>
      <c r="M326" s="19"/>
      <c r="N326" s="19"/>
      <c r="O326" s="19"/>
      <c r="P326" s="19"/>
      <c r="W326" s="19"/>
      <c r="Y326" s="19"/>
    </row>
    <row r="327" spans="3:25">
      <c r="C327" s="19"/>
      <c r="E327" s="19"/>
      <c r="G327" s="19"/>
      <c r="L327" s="19"/>
      <c r="M327" s="19"/>
      <c r="N327" s="19"/>
      <c r="O327" s="19"/>
      <c r="P327" s="19"/>
      <c r="W327" s="19"/>
      <c r="Y327" s="19"/>
    </row>
    <row r="328" spans="3:25">
      <c r="C328" s="19"/>
      <c r="E328" s="19"/>
      <c r="G328" s="19"/>
      <c r="L328" s="19"/>
      <c r="M328" s="19"/>
      <c r="N328" s="19"/>
      <c r="O328" s="19"/>
      <c r="P328" s="19"/>
      <c r="W328" s="19"/>
      <c r="Y328" s="19"/>
    </row>
    <row r="329" spans="3:25">
      <c r="C329" s="19"/>
      <c r="E329" s="19"/>
      <c r="G329" s="19"/>
      <c r="L329" s="19"/>
      <c r="M329" s="19"/>
      <c r="N329" s="19"/>
      <c r="O329" s="19"/>
      <c r="P329" s="19"/>
      <c r="W329" s="19"/>
      <c r="Y329" s="19"/>
    </row>
    <row r="330" spans="3:25">
      <c r="C330" s="19"/>
      <c r="E330" s="19"/>
      <c r="G330" s="19"/>
      <c r="L330" s="19"/>
      <c r="M330" s="19"/>
      <c r="N330" s="19"/>
      <c r="O330" s="19"/>
      <c r="P330" s="19"/>
      <c r="W330" s="19"/>
      <c r="Y330" s="19"/>
    </row>
    <row r="331" spans="3:25">
      <c r="C331" s="19"/>
      <c r="E331" s="19"/>
      <c r="G331" s="19"/>
      <c r="L331" s="19"/>
      <c r="M331" s="19"/>
      <c r="N331" s="19"/>
      <c r="O331" s="19"/>
      <c r="P331" s="19"/>
      <c r="W331" s="19"/>
      <c r="Y331" s="19"/>
    </row>
    <row r="332" spans="3:25">
      <c r="C332" s="19"/>
      <c r="E332" s="19"/>
      <c r="G332" s="19"/>
      <c r="L332" s="19"/>
      <c r="M332" s="19"/>
      <c r="N332" s="19"/>
      <c r="O332" s="19"/>
      <c r="P332" s="19"/>
      <c r="W332" s="19"/>
      <c r="Y332" s="19"/>
    </row>
    <row r="333" spans="3:25">
      <c r="C333" s="19"/>
      <c r="E333" s="19"/>
      <c r="G333" s="19"/>
      <c r="L333" s="19"/>
      <c r="M333" s="19"/>
      <c r="N333" s="19"/>
      <c r="O333" s="19"/>
      <c r="P333" s="19"/>
      <c r="W333" s="19"/>
      <c r="Y333" s="19"/>
    </row>
    <row r="334" spans="3:25">
      <c r="C334" s="19"/>
      <c r="E334" s="19"/>
      <c r="G334" s="19"/>
      <c r="L334" s="19"/>
      <c r="M334" s="19"/>
      <c r="N334" s="19"/>
      <c r="O334" s="19"/>
      <c r="P334" s="19"/>
      <c r="W334" s="19"/>
      <c r="Y334" s="19"/>
    </row>
    <row r="335" spans="3:25">
      <c r="C335" s="19"/>
      <c r="E335" s="19"/>
      <c r="G335" s="19"/>
      <c r="L335" s="19"/>
      <c r="M335" s="19"/>
      <c r="N335" s="19"/>
      <c r="O335" s="19"/>
      <c r="P335" s="19"/>
      <c r="W335" s="19"/>
      <c r="Y335" s="19"/>
    </row>
    <row r="336" spans="3:25">
      <c r="C336" s="19"/>
      <c r="E336" s="19"/>
      <c r="G336" s="19"/>
      <c r="L336" s="19"/>
      <c r="M336" s="19"/>
      <c r="N336" s="19"/>
      <c r="O336" s="19"/>
      <c r="P336" s="19"/>
      <c r="W336" s="19"/>
      <c r="Y336" s="19"/>
    </row>
    <row r="337" spans="3:25">
      <c r="C337" s="19"/>
      <c r="E337" s="19"/>
      <c r="G337" s="19"/>
      <c r="L337" s="19"/>
      <c r="M337" s="19"/>
      <c r="N337" s="19"/>
      <c r="O337" s="19"/>
      <c r="P337" s="19"/>
      <c r="W337" s="19"/>
      <c r="Y337" s="19"/>
    </row>
    <row r="338" spans="3:25">
      <c r="C338" s="19"/>
      <c r="E338" s="19"/>
      <c r="G338" s="19"/>
      <c r="L338" s="19"/>
      <c r="M338" s="19"/>
      <c r="N338" s="19"/>
      <c r="O338" s="19"/>
      <c r="P338" s="19"/>
      <c r="W338" s="19"/>
      <c r="Y338" s="19"/>
    </row>
    <row r="339" spans="3:25">
      <c r="C339" s="19"/>
      <c r="E339" s="19"/>
      <c r="G339" s="19"/>
      <c r="L339" s="19"/>
      <c r="M339" s="19"/>
      <c r="N339" s="19"/>
      <c r="O339" s="19"/>
      <c r="P339" s="19"/>
      <c r="W339" s="19"/>
      <c r="Y339" s="19"/>
    </row>
    <row r="340" spans="3:25">
      <c r="C340" s="19"/>
      <c r="E340" s="19"/>
      <c r="G340" s="19"/>
      <c r="L340" s="19"/>
      <c r="M340" s="19"/>
      <c r="N340" s="19"/>
      <c r="O340" s="19"/>
      <c r="P340" s="19"/>
      <c r="W340" s="19"/>
      <c r="Y340" s="19"/>
    </row>
    <row r="341" spans="3:25">
      <c r="C341" s="19"/>
      <c r="E341" s="19"/>
      <c r="G341" s="19"/>
      <c r="L341" s="19"/>
      <c r="M341" s="19"/>
      <c r="N341" s="19"/>
      <c r="O341" s="19"/>
      <c r="P341" s="19"/>
      <c r="W341" s="19"/>
      <c r="Y341" s="19"/>
    </row>
    <row r="342" spans="3:25">
      <c r="C342" s="19"/>
      <c r="E342" s="19"/>
      <c r="G342" s="19"/>
      <c r="L342" s="19"/>
      <c r="M342" s="19"/>
      <c r="N342" s="19"/>
      <c r="O342" s="19"/>
      <c r="P342" s="19"/>
      <c r="W342" s="19"/>
      <c r="Y342" s="19"/>
    </row>
    <row r="343" spans="3:25">
      <c r="C343" s="19"/>
      <c r="E343" s="19"/>
      <c r="G343" s="19"/>
      <c r="L343" s="19"/>
      <c r="M343" s="19"/>
      <c r="N343" s="19"/>
      <c r="O343" s="19"/>
      <c r="P343" s="19"/>
      <c r="W343" s="19"/>
      <c r="Y343" s="19"/>
    </row>
    <row r="344" spans="3:25">
      <c r="C344" s="19"/>
      <c r="E344" s="19"/>
      <c r="G344" s="19"/>
      <c r="L344" s="19"/>
      <c r="M344" s="19"/>
      <c r="N344" s="19"/>
      <c r="O344" s="19"/>
      <c r="P344" s="19"/>
      <c r="W344" s="19"/>
      <c r="Y344" s="19"/>
    </row>
    <row r="345" spans="3:25">
      <c r="C345" s="19"/>
      <c r="E345" s="19"/>
      <c r="G345" s="19"/>
      <c r="L345" s="19"/>
      <c r="M345" s="19"/>
      <c r="N345" s="19"/>
      <c r="O345" s="19"/>
      <c r="P345" s="19"/>
      <c r="W345" s="19"/>
      <c r="Y345" s="19"/>
    </row>
    <row r="346" spans="3:25">
      <c r="C346" s="19"/>
      <c r="E346" s="19"/>
      <c r="G346" s="19"/>
      <c r="L346" s="19"/>
      <c r="M346" s="19"/>
      <c r="N346" s="19"/>
      <c r="O346" s="19"/>
      <c r="P346" s="19"/>
      <c r="W346" s="19"/>
      <c r="Y346" s="19"/>
    </row>
    <row r="347" spans="3:25">
      <c r="C347" s="19"/>
      <c r="E347" s="19"/>
      <c r="G347" s="19"/>
      <c r="L347" s="19"/>
      <c r="M347" s="19"/>
      <c r="N347" s="19"/>
      <c r="O347" s="19"/>
      <c r="P347" s="19"/>
      <c r="W347" s="19"/>
      <c r="Y347" s="19"/>
    </row>
    <row r="348" spans="3:25">
      <c r="C348" s="19"/>
      <c r="E348" s="19"/>
      <c r="G348" s="19"/>
      <c r="L348" s="19"/>
      <c r="M348" s="19"/>
      <c r="N348" s="19"/>
      <c r="O348" s="19"/>
      <c r="P348" s="19"/>
      <c r="W348" s="19"/>
      <c r="Y348" s="19"/>
    </row>
    <row r="349" spans="3:25">
      <c r="C349" s="19"/>
      <c r="E349" s="19"/>
      <c r="G349" s="19"/>
      <c r="L349" s="19"/>
      <c r="M349" s="19"/>
      <c r="N349" s="19"/>
      <c r="O349" s="19"/>
      <c r="P349" s="19"/>
      <c r="W349" s="19"/>
      <c r="Y349" s="19"/>
    </row>
    <row r="350" spans="3:25">
      <c r="C350" s="19"/>
      <c r="E350" s="19"/>
      <c r="G350" s="19"/>
      <c r="L350" s="19"/>
      <c r="M350" s="19"/>
      <c r="N350" s="19"/>
      <c r="O350" s="19"/>
      <c r="P350" s="19"/>
      <c r="W350" s="19"/>
      <c r="Y350" s="19"/>
    </row>
    <row r="351" spans="3:25">
      <c r="C351" s="19"/>
      <c r="E351" s="19"/>
      <c r="G351" s="19"/>
      <c r="L351" s="19"/>
      <c r="M351" s="19"/>
      <c r="N351" s="19"/>
      <c r="O351" s="19"/>
      <c r="P351" s="19"/>
      <c r="W351" s="19"/>
      <c r="Y351" s="19"/>
    </row>
    <row r="352" spans="3:25">
      <c r="C352" s="19"/>
      <c r="E352" s="19"/>
      <c r="G352" s="19"/>
      <c r="L352" s="19"/>
      <c r="M352" s="19"/>
      <c r="N352" s="19"/>
      <c r="O352" s="19"/>
      <c r="P352" s="19"/>
      <c r="W352" s="19"/>
      <c r="Y352" s="19"/>
    </row>
    <row r="353" spans="3:25">
      <c r="C353" s="19"/>
      <c r="E353" s="19"/>
      <c r="G353" s="19"/>
      <c r="L353" s="19"/>
      <c r="M353" s="19"/>
      <c r="N353" s="19"/>
      <c r="O353" s="19"/>
      <c r="P353" s="19"/>
      <c r="W353" s="19"/>
      <c r="Y353" s="19"/>
    </row>
    <row r="354" spans="3:25">
      <c r="C354" s="19"/>
      <c r="E354" s="19"/>
      <c r="G354" s="19"/>
      <c r="L354" s="19"/>
      <c r="M354" s="19"/>
      <c r="N354" s="19"/>
      <c r="O354" s="19"/>
      <c r="P354" s="19"/>
      <c r="W354" s="19"/>
      <c r="Y354" s="19"/>
    </row>
    <row r="355" spans="3:25">
      <c r="C355" s="19"/>
      <c r="E355" s="19"/>
      <c r="G355" s="19"/>
      <c r="L355" s="19"/>
      <c r="M355" s="19"/>
      <c r="N355" s="19"/>
      <c r="O355" s="19"/>
      <c r="P355" s="19"/>
      <c r="W355" s="19"/>
      <c r="Y355" s="19"/>
    </row>
    <row r="356" spans="3:25">
      <c r="C356" s="19"/>
      <c r="E356" s="19"/>
      <c r="G356" s="19"/>
      <c r="L356" s="19"/>
      <c r="M356" s="19"/>
      <c r="N356" s="19"/>
      <c r="O356" s="19"/>
      <c r="P356" s="19"/>
      <c r="W356" s="19"/>
      <c r="Y356" s="19"/>
    </row>
    <row r="357" spans="3:25">
      <c r="C357" s="19"/>
      <c r="E357" s="19"/>
      <c r="G357" s="19"/>
      <c r="L357" s="19"/>
      <c r="M357" s="19"/>
      <c r="N357" s="19"/>
      <c r="O357" s="19"/>
      <c r="P357" s="19"/>
      <c r="W357" s="19"/>
      <c r="Y357" s="19"/>
    </row>
    <row r="358" spans="3:25">
      <c r="C358" s="19"/>
      <c r="E358" s="19"/>
      <c r="G358" s="19"/>
      <c r="L358" s="19"/>
      <c r="M358" s="19"/>
      <c r="N358" s="19"/>
      <c r="O358" s="19"/>
      <c r="P358" s="19"/>
      <c r="W358" s="19"/>
      <c r="Y358" s="19"/>
    </row>
    <row r="359" spans="3:25">
      <c r="C359" s="19"/>
      <c r="E359" s="19"/>
      <c r="G359" s="19"/>
      <c r="L359" s="19"/>
      <c r="M359" s="19"/>
      <c r="N359" s="19"/>
      <c r="O359" s="19"/>
      <c r="P359" s="19"/>
      <c r="W359" s="19"/>
      <c r="Y359" s="19"/>
    </row>
    <row r="360" spans="3:25">
      <c r="C360" s="19"/>
      <c r="E360" s="19"/>
      <c r="G360" s="19"/>
      <c r="L360" s="19"/>
      <c r="M360" s="19"/>
      <c r="N360" s="19"/>
      <c r="O360" s="19"/>
      <c r="P360" s="19"/>
      <c r="W360" s="19"/>
      <c r="Y360" s="19"/>
    </row>
    <row r="361" spans="3:25">
      <c r="C361" s="19"/>
      <c r="E361" s="19"/>
      <c r="G361" s="19"/>
      <c r="L361" s="19"/>
      <c r="M361" s="19"/>
      <c r="N361" s="19"/>
      <c r="O361" s="19"/>
      <c r="P361" s="19"/>
      <c r="W361" s="19"/>
      <c r="Y361" s="19"/>
    </row>
    <row r="362" spans="3:25">
      <c r="C362" s="19"/>
      <c r="E362" s="19"/>
      <c r="G362" s="19"/>
      <c r="L362" s="19"/>
      <c r="M362" s="19"/>
      <c r="N362" s="19"/>
      <c r="O362" s="19"/>
      <c r="P362" s="19"/>
      <c r="W362" s="19"/>
      <c r="Y362" s="19"/>
    </row>
    <row r="363" spans="3:25">
      <c r="C363" s="19"/>
      <c r="E363" s="19"/>
      <c r="G363" s="19"/>
      <c r="L363" s="19"/>
      <c r="M363" s="19"/>
      <c r="N363" s="19"/>
      <c r="O363" s="19"/>
      <c r="P363" s="19"/>
      <c r="W363" s="19"/>
      <c r="Y363" s="19"/>
    </row>
    <row r="364" spans="3:25">
      <c r="C364" s="19"/>
      <c r="E364" s="19"/>
      <c r="G364" s="19"/>
      <c r="L364" s="19"/>
      <c r="M364" s="19"/>
      <c r="N364" s="19"/>
      <c r="O364" s="19"/>
      <c r="P364" s="19"/>
      <c r="W364" s="19"/>
      <c r="Y364" s="19"/>
    </row>
    <row r="365" spans="3:25">
      <c r="C365" s="19"/>
      <c r="E365" s="19"/>
      <c r="G365" s="19"/>
      <c r="L365" s="19"/>
      <c r="M365" s="19"/>
      <c r="N365" s="19"/>
      <c r="O365" s="19"/>
      <c r="P365" s="19"/>
      <c r="W365" s="19"/>
      <c r="Y365" s="19"/>
    </row>
    <row r="366" spans="3:25">
      <c r="C366" s="19"/>
      <c r="E366" s="19"/>
      <c r="G366" s="19"/>
      <c r="L366" s="19"/>
      <c r="M366" s="19"/>
      <c r="N366" s="19"/>
      <c r="O366" s="19"/>
      <c r="P366" s="19"/>
      <c r="W366" s="19"/>
      <c r="Y366" s="19"/>
    </row>
    <row r="367" spans="3:25">
      <c r="C367" s="19"/>
      <c r="E367" s="19"/>
      <c r="G367" s="19"/>
      <c r="L367" s="19"/>
      <c r="M367" s="19"/>
      <c r="N367" s="19"/>
      <c r="O367" s="19"/>
      <c r="P367" s="19"/>
      <c r="W367" s="19"/>
      <c r="Y367" s="19"/>
    </row>
    <row r="368" spans="3:25">
      <c r="C368" s="19"/>
      <c r="E368" s="19"/>
      <c r="G368" s="19"/>
      <c r="L368" s="19"/>
      <c r="M368" s="19"/>
      <c r="N368" s="19"/>
      <c r="O368" s="19"/>
      <c r="P368" s="19"/>
      <c r="W368" s="19"/>
      <c r="Y368" s="19"/>
    </row>
    <row r="369" spans="3:25">
      <c r="C369" s="19"/>
      <c r="E369" s="19"/>
      <c r="G369" s="19"/>
      <c r="L369" s="19"/>
      <c r="M369" s="19"/>
      <c r="N369" s="19"/>
      <c r="O369" s="19"/>
      <c r="P369" s="19"/>
      <c r="W369" s="19"/>
      <c r="Y369" s="19"/>
    </row>
    <row r="370" spans="3:25">
      <c r="C370" s="19"/>
      <c r="E370" s="19"/>
      <c r="G370" s="19"/>
      <c r="L370" s="19"/>
      <c r="M370" s="19"/>
      <c r="N370" s="19"/>
      <c r="O370" s="19"/>
      <c r="P370" s="19"/>
      <c r="W370" s="19"/>
      <c r="Y370" s="19"/>
    </row>
    <row r="371" spans="3:25">
      <c r="C371" s="19"/>
      <c r="E371" s="19"/>
      <c r="G371" s="19"/>
      <c r="L371" s="19"/>
      <c r="M371" s="19"/>
      <c r="N371" s="19"/>
      <c r="O371" s="19"/>
      <c r="P371" s="19"/>
      <c r="W371" s="19"/>
      <c r="Y371" s="19"/>
    </row>
    <row r="372" spans="3:25">
      <c r="C372" s="19"/>
      <c r="E372" s="19"/>
      <c r="G372" s="19"/>
      <c r="L372" s="19"/>
      <c r="M372" s="19"/>
      <c r="N372" s="19"/>
      <c r="O372" s="19"/>
      <c r="P372" s="19"/>
      <c r="W372" s="19"/>
      <c r="Y372" s="19"/>
    </row>
    <row r="373" spans="3:25">
      <c r="C373" s="19"/>
      <c r="E373" s="19"/>
      <c r="G373" s="19"/>
      <c r="L373" s="19"/>
      <c r="M373" s="19"/>
      <c r="N373" s="19"/>
      <c r="O373" s="19"/>
      <c r="P373" s="19"/>
      <c r="W373" s="19"/>
      <c r="Y373" s="19"/>
    </row>
    <row r="374" spans="3:25">
      <c r="C374" s="19"/>
      <c r="E374" s="19"/>
      <c r="G374" s="19"/>
      <c r="L374" s="19"/>
      <c r="M374" s="19"/>
      <c r="N374" s="19"/>
      <c r="O374" s="19"/>
      <c r="P374" s="19"/>
      <c r="W374" s="19"/>
      <c r="Y374" s="19"/>
    </row>
    <row r="375" spans="3:25">
      <c r="C375" s="19"/>
      <c r="E375" s="19"/>
      <c r="G375" s="19"/>
      <c r="L375" s="19"/>
      <c r="M375" s="19"/>
      <c r="N375" s="19"/>
      <c r="O375" s="19"/>
      <c r="P375" s="19"/>
      <c r="W375" s="19"/>
      <c r="Y375" s="19"/>
    </row>
    <row r="376" spans="3:25">
      <c r="C376" s="19"/>
      <c r="E376" s="19"/>
      <c r="G376" s="19"/>
      <c r="L376" s="19"/>
      <c r="M376" s="19"/>
      <c r="N376" s="19"/>
      <c r="O376" s="19"/>
      <c r="P376" s="19"/>
      <c r="W376" s="19"/>
      <c r="Y376" s="19"/>
    </row>
    <row r="377" spans="3:25">
      <c r="C377" s="19"/>
      <c r="E377" s="19"/>
      <c r="G377" s="19"/>
      <c r="L377" s="19"/>
      <c r="M377" s="19"/>
      <c r="N377" s="19"/>
      <c r="O377" s="19"/>
      <c r="P377" s="19"/>
      <c r="W377" s="19"/>
      <c r="Y377" s="19"/>
    </row>
    <row r="378" spans="3:25">
      <c r="C378" s="19"/>
      <c r="E378" s="19"/>
      <c r="G378" s="19"/>
      <c r="L378" s="19"/>
      <c r="M378" s="19"/>
      <c r="N378" s="19"/>
      <c r="O378" s="19"/>
      <c r="P378" s="19"/>
      <c r="W378" s="19"/>
      <c r="Y378" s="19"/>
    </row>
    <row r="379" spans="3:25">
      <c r="C379" s="19"/>
      <c r="E379" s="19"/>
      <c r="G379" s="19"/>
      <c r="L379" s="19"/>
      <c r="M379" s="19"/>
      <c r="N379" s="19"/>
      <c r="O379" s="19"/>
      <c r="P379" s="19"/>
      <c r="W379" s="19"/>
      <c r="Y379" s="19"/>
    </row>
    <row r="380" spans="3:25">
      <c r="C380" s="19"/>
      <c r="E380" s="19"/>
      <c r="G380" s="19"/>
      <c r="L380" s="19"/>
      <c r="M380" s="19"/>
      <c r="N380" s="19"/>
      <c r="O380" s="19"/>
      <c r="P380" s="19"/>
      <c r="W380" s="19"/>
      <c r="Y380" s="19"/>
    </row>
    <row r="381" spans="3:25">
      <c r="C381" s="19"/>
      <c r="E381" s="19"/>
      <c r="G381" s="19"/>
      <c r="L381" s="19"/>
      <c r="M381" s="19"/>
      <c r="N381" s="19"/>
      <c r="O381" s="19"/>
      <c r="P381" s="19"/>
      <c r="W381" s="19"/>
      <c r="Y381" s="19"/>
    </row>
    <row r="382" spans="3:25">
      <c r="C382" s="19"/>
      <c r="E382" s="19"/>
      <c r="G382" s="19"/>
      <c r="L382" s="19"/>
      <c r="M382" s="19"/>
      <c r="N382" s="19"/>
      <c r="O382" s="19"/>
      <c r="P382" s="19"/>
      <c r="W382" s="19"/>
      <c r="Y382" s="19"/>
    </row>
    <row r="383" spans="3:25">
      <c r="C383" s="19"/>
      <c r="E383" s="19"/>
      <c r="G383" s="19"/>
      <c r="L383" s="19"/>
      <c r="M383" s="19"/>
      <c r="N383" s="19"/>
      <c r="O383" s="19"/>
      <c r="P383" s="19"/>
      <c r="W383" s="19"/>
      <c r="Y383" s="19"/>
    </row>
    <row r="384" spans="3:25">
      <c r="C384" s="19"/>
      <c r="E384" s="19"/>
      <c r="G384" s="19"/>
      <c r="L384" s="19"/>
      <c r="M384" s="19"/>
      <c r="N384" s="19"/>
      <c r="O384" s="19"/>
      <c r="P384" s="19"/>
      <c r="W384" s="19"/>
      <c r="Y384" s="19"/>
    </row>
    <row r="385" spans="3:25">
      <c r="C385" s="19"/>
      <c r="E385" s="19"/>
      <c r="G385" s="19"/>
      <c r="L385" s="19"/>
      <c r="M385" s="19"/>
      <c r="N385" s="19"/>
      <c r="O385" s="19"/>
      <c r="P385" s="19"/>
      <c r="W385" s="19"/>
      <c r="Y385" s="19"/>
    </row>
    <row r="386" spans="3:25">
      <c r="C386" s="19"/>
      <c r="E386" s="19"/>
      <c r="G386" s="19"/>
      <c r="L386" s="19"/>
      <c r="M386" s="19"/>
      <c r="N386" s="19"/>
      <c r="O386" s="19"/>
      <c r="P386" s="19"/>
      <c r="W386" s="19"/>
      <c r="Y386" s="19"/>
    </row>
    <row r="387" spans="3:25">
      <c r="C387" s="19"/>
      <c r="E387" s="19"/>
      <c r="G387" s="19"/>
      <c r="L387" s="19"/>
      <c r="M387" s="19"/>
      <c r="N387" s="19"/>
      <c r="O387" s="19"/>
      <c r="P387" s="19"/>
      <c r="W387" s="19"/>
      <c r="Y387" s="19"/>
    </row>
    <row r="388" spans="3:25">
      <c r="C388" s="19"/>
      <c r="E388" s="19"/>
      <c r="G388" s="19"/>
      <c r="L388" s="19"/>
      <c r="M388" s="19"/>
      <c r="N388" s="19"/>
      <c r="O388" s="19"/>
      <c r="P388" s="19"/>
      <c r="W388" s="19"/>
      <c r="Y388" s="19"/>
    </row>
    <row r="389" spans="3:25">
      <c r="C389" s="19"/>
      <c r="E389" s="19"/>
      <c r="G389" s="19"/>
      <c r="L389" s="19"/>
      <c r="M389" s="19"/>
      <c r="N389" s="19"/>
      <c r="O389" s="19"/>
      <c r="P389" s="19"/>
      <c r="W389" s="19"/>
      <c r="Y389" s="19"/>
    </row>
    <row r="390" spans="3:25">
      <c r="C390" s="19"/>
      <c r="E390" s="19"/>
      <c r="G390" s="19"/>
      <c r="L390" s="19"/>
      <c r="M390" s="19"/>
      <c r="N390" s="19"/>
      <c r="O390" s="19"/>
      <c r="P390" s="19"/>
      <c r="W390" s="19"/>
      <c r="Y390" s="19"/>
    </row>
    <row r="391" spans="3:25">
      <c r="C391" s="19"/>
      <c r="E391" s="19"/>
      <c r="G391" s="19"/>
      <c r="L391" s="19"/>
      <c r="M391" s="19"/>
      <c r="N391" s="19"/>
      <c r="O391" s="19"/>
      <c r="P391" s="19"/>
      <c r="W391" s="19"/>
      <c r="Y391" s="19"/>
    </row>
    <row r="392" spans="3:25">
      <c r="C392" s="19"/>
      <c r="E392" s="19"/>
      <c r="G392" s="19"/>
      <c r="L392" s="19"/>
      <c r="M392" s="19"/>
      <c r="N392" s="19"/>
      <c r="O392" s="19"/>
      <c r="P392" s="19"/>
      <c r="W392" s="19"/>
      <c r="Y392" s="19"/>
    </row>
    <row r="393" spans="3:25">
      <c r="C393" s="19"/>
      <c r="E393" s="19"/>
      <c r="G393" s="19"/>
      <c r="L393" s="19"/>
      <c r="M393" s="19"/>
      <c r="N393" s="19"/>
      <c r="O393" s="19"/>
      <c r="P393" s="19"/>
      <c r="W393" s="19"/>
      <c r="Y393" s="19"/>
    </row>
    <row r="394" spans="3:25">
      <c r="C394" s="19"/>
      <c r="E394" s="19"/>
      <c r="G394" s="19"/>
      <c r="L394" s="19"/>
      <c r="M394" s="19"/>
      <c r="N394" s="19"/>
      <c r="O394" s="19"/>
      <c r="P394" s="19"/>
      <c r="W394" s="19"/>
      <c r="Y394" s="19"/>
    </row>
    <row r="395" spans="3:25">
      <c r="C395" s="19"/>
      <c r="E395" s="19"/>
      <c r="G395" s="19"/>
      <c r="L395" s="19"/>
      <c r="M395" s="19"/>
      <c r="N395" s="19"/>
      <c r="O395" s="19"/>
      <c r="P395" s="19"/>
      <c r="W395" s="19"/>
      <c r="Y395" s="19"/>
    </row>
    <row r="396" spans="3:25">
      <c r="C396" s="19"/>
      <c r="E396" s="19"/>
      <c r="G396" s="19"/>
      <c r="L396" s="19"/>
      <c r="M396" s="19"/>
      <c r="N396" s="19"/>
      <c r="O396" s="19"/>
      <c r="P396" s="19"/>
      <c r="W396" s="19"/>
      <c r="Y396" s="19"/>
    </row>
    <row r="397" spans="3:25">
      <c r="C397" s="19"/>
      <c r="E397" s="19"/>
      <c r="G397" s="19"/>
      <c r="L397" s="19"/>
      <c r="M397" s="19"/>
      <c r="N397" s="19"/>
      <c r="O397" s="19"/>
      <c r="P397" s="19"/>
      <c r="W397" s="19"/>
      <c r="Y397" s="19"/>
    </row>
    <row r="398" spans="3:25">
      <c r="C398" s="19"/>
      <c r="E398" s="19"/>
      <c r="G398" s="19"/>
      <c r="L398" s="19"/>
      <c r="M398" s="19"/>
      <c r="N398" s="19"/>
      <c r="O398" s="19"/>
      <c r="P398" s="19"/>
      <c r="W398" s="19"/>
      <c r="Y398" s="19"/>
    </row>
    <row r="399" spans="3:25">
      <c r="C399" s="19"/>
      <c r="E399" s="19"/>
      <c r="G399" s="19"/>
      <c r="L399" s="19"/>
      <c r="M399" s="19"/>
      <c r="N399" s="19"/>
      <c r="O399" s="19"/>
      <c r="P399" s="19"/>
      <c r="W399" s="19"/>
      <c r="Y399" s="19"/>
    </row>
    <row r="400" spans="3:25">
      <c r="C400" s="19"/>
      <c r="E400" s="19"/>
      <c r="G400" s="19"/>
      <c r="L400" s="19"/>
      <c r="M400" s="19"/>
      <c r="N400" s="19"/>
      <c r="O400" s="19"/>
      <c r="P400" s="19"/>
      <c r="W400" s="19"/>
      <c r="Y400" s="19"/>
    </row>
    <row r="401" spans="3:25">
      <c r="C401" s="19"/>
      <c r="E401" s="19"/>
      <c r="G401" s="19"/>
      <c r="L401" s="19"/>
      <c r="M401" s="19"/>
      <c r="N401" s="19"/>
      <c r="O401" s="19"/>
      <c r="P401" s="19"/>
      <c r="W401" s="19"/>
      <c r="Y401" s="19"/>
    </row>
    <row r="402" spans="3:25">
      <c r="C402" s="19"/>
      <c r="E402" s="19"/>
      <c r="G402" s="19"/>
      <c r="L402" s="19"/>
      <c r="M402" s="19"/>
      <c r="N402" s="19"/>
      <c r="O402" s="19"/>
      <c r="P402" s="19"/>
      <c r="W402" s="19"/>
      <c r="Y402" s="19"/>
    </row>
    <row r="403" spans="3:25">
      <c r="C403" s="19"/>
      <c r="E403" s="19"/>
      <c r="G403" s="19"/>
      <c r="L403" s="19"/>
      <c r="M403" s="19"/>
      <c r="N403" s="19"/>
      <c r="O403" s="19"/>
      <c r="P403" s="19"/>
      <c r="W403" s="19"/>
      <c r="Y403" s="19"/>
    </row>
    <row r="404" spans="3:25">
      <c r="C404" s="19"/>
      <c r="E404" s="19"/>
      <c r="G404" s="19"/>
      <c r="L404" s="19"/>
      <c r="M404" s="19"/>
      <c r="N404" s="19"/>
      <c r="O404" s="19"/>
      <c r="P404" s="19"/>
      <c r="W404" s="19"/>
      <c r="Y404" s="19"/>
    </row>
    <row r="405" spans="3:25">
      <c r="C405" s="19"/>
      <c r="E405" s="19"/>
      <c r="G405" s="19"/>
      <c r="L405" s="19"/>
      <c r="M405" s="19"/>
      <c r="N405" s="19"/>
      <c r="O405" s="19"/>
      <c r="P405" s="19"/>
      <c r="W405" s="19"/>
      <c r="Y405" s="19"/>
    </row>
    <row r="406" spans="3:25">
      <c r="C406" s="19"/>
      <c r="E406" s="19"/>
      <c r="G406" s="19"/>
      <c r="L406" s="19"/>
      <c r="M406" s="19"/>
      <c r="N406" s="19"/>
      <c r="O406" s="19"/>
      <c r="P406" s="19"/>
      <c r="W406" s="19"/>
      <c r="Y406" s="19"/>
    </row>
    <row r="407" spans="3:25">
      <c r="C407" s="19"/>
      <c r="E407" s="19"/>
      <c r="G407" s="19"/>
      <c r="L407" s="19"/>
      <c r="M407" s="19"/>
      <c r="N407" s="19"/>
      <c r="O407" s="19"/>
      <c r="P407" s="19"/>
      <c r="W407" s="19"/>
      <c r="Y407" s="19"/>
    </row>
    <row r="408" spans="3:25">
      <c r="C408" s="19"/>
      <c r="E408" s="19"/>
      <c r="G408" s="19"/>
      <c r="L408" s="19"/>
      <c r="M408" s="19"/>
      <c r="N408" s="19"/>
      <c r="O408" s="19"/>
      <c r="P408" s="19"/>
      <c r="W408" s="19"/>
      <c r="Y408" s="19"/>
    </row>
    <row r="409" spans="3:25">
      <c r="C409" s="19"/>
      <c r="E409" s="19"/>
      <c r="G409" s="19"/>
      <c r="L409" s="19"/>
      <c r="M409" s="19"/>
      <c r="N409" s="19"/>
      <c r="O409" s="19"/>
      <c r="P409" s="19"/>
      <c r="W409" s="19"/>
      <c r="Y409" s="19"/>
    </row>
    <row r="410" spans="3:25">
      <c r="C410" s="19"/>
      <c r="E410" s="19"/>
      <c r="G410" s="19"/>
      <c r="L410" s="19"/>
      <c r="M410" s="19"/>
      <c r="N410" s="19"/>
      <c r="O410" s="19"/>
      <c r="P410" s="19"/>
      <c r="W410" s="19"/>
      <c r="Y410" s="19"/>
    </row>
    <row r="411" spans="3:25">
      <c r="C411" s="19"/>
      <c r="E411" s="19"/>
      <c r="G411" s="19"/>
      <c r="L411" s="19"/>
      <c r="M411" s="19"/>
      <c r="N411" s="19"/>
      <c r="O411" s="19"/>
      <c r="P411" s="19"/>
      <c r="W411" s="19"/>
      <c r="Y411" s="19"/>
    </row>
    <row r="412" spans="3:25">
      <c r="C412" s="19"/>
      <c r="E412" s="19"/>
      <c r="G412" s="19"/>
      <c r="L412" s="19"/>
      <c r="M412" s="19"/>
      <c r="N412" s="19"/>
      <c r="O412" s="19"/>
      <c r="P412" s="19"/>
      <c r="W412" s="19"/>
      <c r="Y412" s="19"/>
    </row>
    <row r="413" spans="3:25">
      <c r="C413" s="19"/>
      <c r="E413" s="19"/>
      <c r="G413" s="19"/>
      <c r="L413" s="19"/>
      <c r="M413" s="19"/>
      <c r="N413" s="19"/>
      <c r="O413" s="19"/>
      <c r="P413" s="19"/>
      <c r="W413" s="19"/>
      <c r="Y413" s="19"/>
    </row>
    <row r="414" spans="3:25">
      <c r="C414" s="19"/>
      <c r="E414" s="19"/>
      <c r="G414" s="19"/>
      <c r="L414" s="19"/>
      <c r="M414" s="19"/>
      <c r="N414" s="19"/>
      <c r="O414" s="19"/>
      <c r="P414" s="19"/>
      <c r="W414" s="19"/>
      <c r="Y414" s="19"/>
    </row>
    <row r="415" spans="3:25">
      <c r="C415" s="19"/>
      <c r="E415" s="19"/>
      <c r="G415" s="19"/>
      <c r="L415" s="19"/>
      <c r="M415" s="19"/>
      <c r="N415" s="19"/>
      <c r="O415" s="19"/>
      <c r="P415" s="19"/>
      <c r="W415" s="19"/>
      <c r="Y415" s="19"/>
    </row>
    <row r="416" spans="3:25">
      <c r="C416" s="19"/>
      <c r="E416" s="19"/>
      <c r="G416" s="19"/>
      <c r="L416" s="19"/>
      <c r="M416" s="19"/>
      <c r="N416" s="19"/>
      <c r="O416" s="19"/>
      <c r="P416" s="19"/>
      <c r="W416" s="19"/>
      <c r="Y416" s="19"/>
    </row>
    <row r="417" spans="3:25">
      <c r="C417" s="19"/>
      <c r="E417" s="19"/>
      <c r="G417" s="19"/>
      <c r="L417" s="19"/>
      <c r="M417" s="19"/>
      <c r="N417" s="19"/>
      <c r="O417" s="19"/>
      <c r="P417" s="19"/>
      <c r="W417" s="19"/>
      <c r="Y417" s="19"/>
    </row>
    <row r="418" spans="3:25">
      <c r="C418" s="19"/>
      <c r="E418" s="19"/>
      <c r="G418" s="19"/>
      <c r="L418" s="19"/>
      <c r="M418" s="19"/>
      <c r="N418" s="19"/>
      <c r="O418" s="19"/>
      <c r="P418" s="19"/>
      <c r="W418" s="19"/>
      <c r="Y418" s="19"/>
    </row>
    <row r="419" spans="3:25">
      <c r="C419" s="19"/>
      <c r="E419" s="19"/>
      <c r="G419" s="19"/>
      <c r="L419" s="19"/>
      <c r="M419" s="19"/>
      <c r="N419" s="19"/>
      <c r="O419" s="19"/>
      <c r="P419" s="19"/>
      <c r="W419" s="19"/>
      <c r="Y419" s="19"/>
    </row>
    <row r="420" spans="3:25">
      <c r="C420" s="19"/>
      <c r="E420" s="19"/>
      <c r="G420" s="19"/>
      <c r="L420" s="19"/>
      <c r="M420" s="19"/>
      <c r="N420" s="19"/>
      <c r="O420" s="19"/>
      <c r="P420" s="19"/>
      <c r="W420" s="19"/>
      <c r="Y420" s="19"/>
    </row>
    <row r="421" spans="3:25">
      <c r="C421" s="19"/>
      <c r="E421" s="19"/>
      <c r="G421" s="19"/>
      <c r="L421" s="19"/>
      <c r="M421" s="19"/>
      <c r="N421" s="19"/>
      <c r="O421" s="19"/>
      <c r="P421" s="19"/>
      <c r="W421" s="19"/>
      <c r="Y421" s="19"/>
    </row>
    <row r="422" spans="3:25">
      <c r="C422" s="19"/>
      <c r="E422" s="19"/>
      <c r="G422" s="19"/>
      <c r="L422" s="19"/>
      <c r="M422" s="19"/>
      <c r="N422" s="19"/>
      <c r="O422" s="19"/>
      <c r="P422" s="19"/>
      <c r="W422" s="19"/>
      <c r="Y422" s="19"/>
    </row>
    <row r="423" spans="3:25">
      <c r="C423" s="19"/>
      <c r="E423" s="19"/>
      <c r="G423" s="19"/>
      <c r="L423" s="19"/>
      <c r="M423" s="19"/>
      <c r="N423" s="19"/>
      <c r="O423" s="19"/>
      <c r="P423" s="19"/>
      <c r="W423" s="19"/>
      <c r="Y423" s="19"/>
    </row>
    <row r="424" spans="3:25">
      <c r="C424" s="19"/>
      <c r="E424" s="19"/>
      <c r="G424" s="19"/>
      <c r="L424" s="19"/>
      <c r="M424" s="19"/>
      <c r="N424" s="19"/>
      <c r="O424" s="19"/>
      <c r="P424" s="19"/>
      <c r="W424" s="19"/>
      <c r="Y424" s="19"/>
    </row>
    <row r="425" spans="3:25">
      <c r="C425" s="19"/>
      <c r="E425" s="19"/>
      <c r="G425" s="19"/>
      <c r="L425" s="19"/>
      <c r="M425" s="19"/>
      <c r="N425" s="19"/>
      <c r="O425" s="19"/>
      <c r="P425" s="19"/>
      <c r="W425" s="19"/>
      <c r="Y425" s="19"/>
    </row>
    <row r="426" spans="3:25">
      <c r="C426" s="19"/>
      <c r="E426" s="19"/>
      <c r="G426" s="19"/>
      <c r="L426" s="19"/>
      <c r="M426" s="19"/>
      <c r="N426" s="19"/>
      <c r="O426" s="19"/>
      <c r="P426" s="19"/>
      <c r="W426" s="19"/>
      <c r="Y426" s="19"/>
    </row>
    <row r="427" spans="3:25">
      <c r="C427" s="19"/>
      <c r="E427" s="19"/>
      <c r="G427" s="19"/>
      <c r="L427" s="19"/>
      <c r="M427" s="19"/>
      <c r="N427" s="19"/>
      <c r="O427" s="19"/>
      <c r="P427" s="19"/>
      <c r="W427" s="19"/>
      <c r="Y427" s="19"/>
    </row>
    <row r="428" spans="3:25">
      <c r="C428" s="19"/>
      <c r="E428" s="19"/>
      <c r="G428" s="19"/>
      <c r="L428" s="19"/>
      <c r="M428" s="19"/>
      <c r="N428" s="19"/>
      <c r="O428" s="19"/>
      <c r="P428" s="19"/>
      <c r="W428" s="19"/>
      <c r="Y428" s="19"/>
    </row>
    <row r="429" spans="3:25">
      <c r="C429" s="19"/>
      <c r="E429" s="19"/>
      <c r="G429" s="19"/>
      <c r="L429" s="19"/>
      <c r="M429" s="19"/>
      <c r="N429" s="19"/>
      <c r="O429" s="19"/>
      <c r="P429" s="19"/>
      <c r="W429" s="19"/>
      <c r="Y429" s="19"/>
    </row>
    <row r="430" spans="3:25">
      <c r="C430" s="19"/>
      <c r="E430" s="19"/>
      <c r="G430" s="19"/>
      <c r="L430" s="19"/>
      <c r="M430" s="19"/>
      <c r="N430" s="19"/>
      <c r="O430" s="19"/>
      <c r="P430" s="19"/>
      <c r="W430" s="19"/>
      <c r="Y430" s="19"/>
    </row>
    <row r="431" spans="3:25">
      <c r="C431" s="19"/>
      <c r="E431" s="19"/>
      <c r="G431" s="19"/>
      <c r="L431" s="19"/>
      <c r="M431" s="19"/>
      <c r="N431" s="19"/>
      <c r="O431" s="19"/>
      <c r="P431" s="19"/>
      <c r="W431" s="19"/>
      <c r="Y431" s="19"/>
    </row>
    <row r="432" spans="3:25">
      <c r="C432" s="19"/>
      <c r="E432" s="19"/>
      <c r="G432" s="19"/>
      <c r="L432" s="19"/>
      <c r="M432" s="19"/>
      <c r="N432" s="19"/>
      <c r="O432" s="19"/>
      <c r="P432" s="19"/>
      <c r="W432" s="19"/>
      <c r="Y432" s="19"/>
    </row>
    <row r="433" spans="3:25">
      <c r="C433" s="19"/>
      <c r="E433" s="19"/>
      <c r="G433" s="19"/>
      <c r="L433" s="19"/>
      <c r="M433" s="19"/>
      <c r="N433" s="19"/>
      <c r="O433" s="19"/>
      <c r="P433" s="19"/>
      <c r="W433" s="19"/>
      <c r="Y433" s="19"/>
    </row>
    <row r="434" spans="3:25">
      <c r="C434" s="19"/>
      <c r="E434" s="19"/>
      <c r="G434" s="19"/>
      <c r="L434" s="19"/>
      <c r="M434" s="19"/>
      <c r="N434" s="19"/>
      <c r="O434" s="19"/>
      <c r="P434" s="19"/>
      <c r="W434" s="19"/>
      <c r="Y434" s="19"/>
    </row>
    <row r="435" spans="3:25">
      <c r="C435" s="19"/>
      <c r="E435" s="19"/>
      <c r="G435" s="19"/>
      <c r="L435" s="19"/>
      <c r="M435" s="19"/>
      <c r="N435" s="19"/>
      <c r="O435" s="19"/>
      <c r="P435" s="19"/>
      <c r="W435" s="19"/>
      <c r="Y435" s="19"/>
    </row>
    <row r="436" spans="3:25">
      <c r="C436" s="19"/>
      <c r="E436" s="19"/>
      <c r="G436" s="19"/>
      <c r="L436" s="19"/>
      <c r="M436" s="19"/>
      <c r="N436" s="19"/>
      <c r="O436" s="19"/>
      <c r="P436" s="19"/>
      <c r="W436" s="19"/>
      <c r="Y436" s="19"/>
    </row>
    <row r="437" spans="3:25">
      <c r="C437" s="19"/>
      <c r="E437" s="19"/>
      <c r="G437" s="19"/>
      <c r="L437" s="19"/>
      <c r="M437" s="19"/>
      <c r="N437" s="19"/>
      <c r="O437" s="19"/>
      <c r="P437" s="19"/>
      <c r="W437" s="19"/>
      <c r="Y437" s="19"/>
    </row>
    <row r="438" spans="3:25">
      <c r="C438" s="19"/>
      <c r="E438" s="19"/>
      <c r="G438" s="19"/>
      <c r="L438" s="19"/>
      <c r="M438" s="19"/>
      <c r="N438" s="19"/>
      <c r="O438" s="19"/>
      <c r="P438" s="19"/>
      <c r="W438" s="19"/>
      <c r="Y438" s="19"/>
    </row>
    <row r="439" spans="3:25">
      <c r="C439" s="19"/>
      <c r="E439" s="19"/>
      <c r="G439" s="19"/>
      <c r="L439" s="19"/>
      <c r="M439" s="19"/>
      <c r="N439" s="19"/>
      <c r="O439" s="19"/>
      <c r="P439" s="19"/>
      <c r="W439" s="19"/>
      <c r="Y439" s="19"/>
    </row>
    <row r="440" spans="3:25">
      <c r="C440" s="19"/>
      <c r="E440" s="19"/>
      <c r="G440" s="19"/>
      <c r="L440" s="19"/>
      <c r="M440" s="19"/>
      <c r="N440" s="19"/>
      <c r="O440" s="19"/>
      <c r="P440" s="19"/>
      <c r="W440" s="19"/>
      <c r="Y440" s="19"/>
    </row>
    <row r="441" spans="3:25">
      <c r="C441" s="19"/>
      <c r="E441" s="19"/>
      <c r="G441" s="19"/>
      <c r="L441" s="19"/>
      <c r="M441" s="19"/>
      <c r="N441" s="19"/>
      <c r="O441" s="19"/>
      <c r="P441" s="19"/>
      <c r="W441" s="19"/>
      <c r="Y441" s="19"/>
    </row>
    <row r="442" spans="3:25">
      <c r="C442" s="19"/>
      <c r="E442" s="19"/>
      <c r="G442" s="19"/>
      <c r="L442" s="19"/>
      <c r="M442" s="19"/>
      <c r="N442" s="19"/>
      <c r="O442" s="19"/>
      <c r="P442" s="19"/>
      <c r="W442" s="19"/>
      <c r="Y442" s="19"/>
    </row>
    <row r="443" spans="3:25">
      <c r="C443" s="19"/>
      <c r="E443" s="19"/>
      <c r="G443" s="19"/>
      <c r="L443" s="19"/>
      <c r="M443" s="19"/>
      <c r="N443" s="19"/>
      <c r="O443" s="19"/>
      <c r="P443" s="19"/>
      <c r="W443" s="19"/>
      <c r="Y443" s="19"/>
    </row>
    <row r="444" spans="3:25">
      <c r="C444" s="19"/>
      <c r="E444" s="19"/>
      <c r="G444" s="19"/>
      <c r="L444" s="19"/>
      <c r="M444" s="19"/>
      <c r="N444" s="19"/>
      <c r="O444" s="19"/>
      <c r="P444" s="19"/>
      <c r="W444" s="19"/>
      <c r="Y444" s="19"/>
    </row>
    <row r="445" spans="3:25">
      <c r="C445" s="19"/>
      <c r="E445" s="19"/>
      <c r="G445" s="19"/>
      <c r="L445" s="19"/>
      <c r="M445" s="19"/>
      <c r="N445" s="19"/>
      <c r="O445" s="19"/>
      <c r="P445" s="19"/>
      <c r="W445" s="19"/>
      <c r="Y445" s="19"/>
    </row>
    <row r="446" spans="3:25">
      <c r="C446" s="19"/>
      <c r="E446" s="19"/>
      <c r="G446" s="19"/>
      <c r="L446" s="19"/>
      <c r="M446" s="19"/>
      <c r="N446" s="19"/>
      <c r="O446" s="19"/>
      <c r="P446" s="19"/>
      <c r="W446" s="19"/>
      <c r="Y446" s="19"/>
    </row>
    <row r="447" spans="3:25">
      <c r="C447" s="19"/>
      <c r="E447" s="19"/>
      <c r="G447" s="19"/>
      <c r="L447" s="19"/>
      <c r="M447" s="19"/>
      <c r="N447" s="19"/>
      <c r="O447" s="19"/>
      <c r="P447" s="19"/>
      <c r="W447" s="19"/>
      <c r="Y447" s="19"/>
    </row>
    <row r="448" spans="3:25">
      <c r="C448" s="19"/>
      <c r="E448" s="19"/>
      <c r="G448" s="19"/>
      <c r="L448" s="19"/>
      <c r="M448" s="19"/>
      <c r="N448" s="19"/>
      <c r="O448" s="19"/>
      <c r="P448" s="19"/>
      <c r="W448" s="19"/>
      <c r="Y448" s="19"/>
    </row>
    <row r="449" spans="3:25">
      <c r="C449" s="19"/>
      <c r="E449" s="19"/>
      <c r="G449" s="19"/>
      <c r="L449" s="19"/>
      <c r="M449" s="19"/>
      <c r="N449" s="19"/>
      <c r="O449" s="19"/>
      <c r="P449" s="19"/>
      <c r="W449" s="19"/>
      <c r="Y449" s="19"/>
    </row>
    <row r="450" spans="3:25">
      <c r="C450" s="19"/>
      <c r="E450" s="19"/>
      <c r="G450" s="19"/>
      <c r="L450" s="19"/>
      <c r="M450" s="19"/>
      <c r="N450" s="19"/>
      <c r="O450" s="19"/>
      <c r="P450" s="19"/>
      <c r="W450" s="19"/>
      <c r="Y450" s="19"/>
    </row>
    <row r="451" spans="3:25">
      <c r="C451" s="19"/>
      <c r="E451" s="19"/>
      <c r="G451" s="19"/>
      <c r="L451" s="19"/>
      <c r="M451" s="19"/>
      <c r="N451" s="19"/>
      <c r="O451" s="19"/>
      <c r="P451" s="19"/>
      <c r="W451" s="19"/>
      <c r="Y451" s="19"/>
    </row>
    <row r="452" spans="3:25">
      <c r="C452" s="19"/>
      <c r="E452" s="19"/>
      <c r="G452" s="19"/>
      <c r="L452" s="19"/>
      <c r="M452" s="19"/>
      <c r="N452" s="19"/>
      <c r="O452" s="19"/>
      <c r="P452" s="19"/>
      <c r="W452" s="19"/>
      <c r="Y452" s="19"/>
    </row>
    <row r="453" spans="3:25">
      <c r="C453" s="19"/>
      <c r="E453" s="19"/>
      <c r="G453" s="19"/>
      <c r="L453" s="19"/>
      <c r="M453" s="19"/>
      <c r="N453" s="19"/>
      <c r="O453" s="19"/>
      <c r="P453" s="19"/>
      <c r="W453" s="19"/>
      <c r="Y453" s="19"/>
    </row>
    <row r="454" spans="3:25">
      <c r="C454" s="19"/>
      <c r="E454" s="19"/>
      <c r="G454" s="19"/>
      <c r="L454" s="19"/>
      <c r="M454" s="19"/>
      <c r="N454" s="19"/>
      <c r="O454" s="19"/>
      <c r="P454" s="19"/>
      <c r="W454" s="19"/>
      <c r="Y454" s="19"/>
    </row>
    <row r="455" spans="3:25">
      <c r="C455" s="19"/>
      <c r="E455" s="19"/>
      <c r="G455" s="19"/>
      <c r="L455" s="19"/>
      <c r="M455" s="19"/>
      <c r="N455" s="19"/>
      <c r="O455" s="19"/>
      <c r="P455" s="19"/>
      <c r="W455" s="19"/>
      <c r="Y455" s="19"/>
    </row>
    <row r="456" spans="3:25">
      <c r="C456" s="19"/>
      <c r="E456" s="19"/>
      <c r="G456" s="19"/>
      <c r="L456" s="19"/>
      <c r="M456" s="19"/>
      <c r="N456" s="19"/>
      <c r="O456" s="19"/>
      <c r="P456" s="19"/>
      <c r="W456" s="19"/>
      <c r="Y456" s="19"/>
    </row>
    <row r="457" spans="3:25">
      <c r="C457" s="19"/>
      <c r="E457" s="19"/>
      <c r="G457" s="19"/>
      <c r="L457" s="19"/>
      <c r="M457" s="19"/>
      <c r="N457" s="19"/>
      <c r="O457" s="19"/>
      <c r="P457" s="19"/>
      <c r="W457" s="19"/>
      <c r="Y457" s="19"/>
    </row>
    <row r="458" spans="3:25">
      <c r="C458" s="19"/>
      <c r="E458" s="19"/>
      <c r="G458" s="19"/>
      <c r="L458" s="19"/>
      <c r="M458" s="19"/>
      <c r="N458" s="19"/>
      <c r="O458" s="19"/>
      <c r="P458" s="19"/>
      <c r="W458" s="19"/>
      <c r="Y458" s="19"/>
    </row>
    <row r="459" spans="3:25">
      <c r="C459" s="19"/>
      <c r="E459" s="19"/>
      <c r="G459" s="19"/>
      <c r="L459" s="19"/>
      <c r="M459" s="19"/>
      <c r="N459" s="19"/>
      <c r="O459" s="19"/>
      <c r="P459" s="19"/>
      <c r="W459" s="19"/>
      <c r="Y459" s="19"/>
    </row>
    <row r="460" spans="3:25">
      <c r="C460" s="19"/>
      <c r="E460" s="19"/>
      <c r="G460" s="19"/>
      <c r="L460" s="19"/>
      <c r="M460" s="19"/>
      <c r="N460" s="19"/>
      <c r="O460" s="19"/>
      <c r="P460" s="19"/>
      <c r="W460" s="19"/>
      <c r="Y460" s="19"/>
    </row>
    <row r="461" spans="3:25">
      <c r="C461" s="19"/>
      <c r="E461" s="19"/>
      <c r="G461" s="19"/>
      <c r="L461" s="19"/>
      <c r="M461" s="19"/>
      <c r="N461" s="19"/>
      <c r="O461" s="19"/>
      <c r="P461" s="19"/>
      <c r="W461" s="19"/>
      <c r="Y461" s="19"/>
    </row>
    <row r="462" spans="3:25">
      <c r="C462" s="19"/>
      <c r="E462" s="19"/>
      <c r="G462" s="19"/>
      <c r="L462" s="19"/>
      <c r="M462" s="19"/>
      <c r="N462" s="19"/>
      <c r="O462" s="19"/>
      <c r="P462" s="19"/>
      <c r="W462" s="19"/>
      <c r="Y462" s="19"/>
    </row>
    <row r="463" spans="3:25">
      <c r="C463" s="19"/>
      <c r="E463" s="19"/>
      <c r="G463" s="19"/>
      <c r="L463" s="19"/>
      <c r="M463" s="19"/>
      <c r="N463" s="19"/>
      <c r="O463" s="19"/>
      <c r="P463" s="19"/>
      <c r="W463" s="19"/>
      <c r="Y463" s="19"/>
    </row>
    <row r="464" spans="3:25">
      <c r="C464" s="19"/>
      <c r="E464" s="19"/>
      <c r="G464" s="19"/>
      <c r="L464" s="19"/>
      <c r="M464" s="19"/>
      <c r="N464" s="19"/>
      <c r="O464" s="19"/>
      <c r="P464" s="19"/>
      <c r="W464" s="19"/>
      <c r="Y464" s="19"/>
    </row>
    <row r="465" spans="3:25">
      <c r="C465" s="19"/>
      <c r="E465" s="19"/>
      <c r="G465" s="19"/>
      <c r="L465" s="19"/>
      <c r="M465" s="19"/>
      <c r="N465" s="19"/>
      <c r="O465" s="19"/>
      <c r="P465" s="19"/>
      <c r="W465" s="19"/>
      <c r="Y465" s="19"/>
    </row>
    <row r="466" spans="3:25">
      <c r="C466" s="19"/>
      <c r="E466" s="19"/>
      <c r="G466" s="19"/>
      <c r="L466" s="19"/>
      <c r="M466" s="19"/>
      <c r="N466" s="19"/>
      <c r="O466" s="19"/>
      <c r="P466" s="19"/>
      <c r="W466" s="19"/>
      <c r="Y466" s="19"/>
    </row>
    <row r="467" spans="3:25">
      <c r="C467" s="19"/>
      <c r="E467" s="19"/>
      <c r="G467" s="19"/>
      <c r="L467" s="19"/>
      <c r="M467" s="19"/>
      <c r="N467" s="19"/>
      <c r="O467" s="19"/>
      <c r="P467" s="19"/>
      <c r="W467" s="19"/>
      <c r="Y467" s="19"/>
    </row>
    <row r="468" spans="3:25">
      <c r="C468" s="19"/>
      <c r="E468" s="19"/>
      <c r="G468" s="19"/>
      <c r="L468" s="19"/>
      <c r="M468" s="19"/>
      <c r="N468" s="19"/>
      <c r="O468" s="19"/>
      <c r="P468" s="19"/>
      <c r="W468" s="19"/>
      <c r="Y468" s="19"/>
    </row>
    <row r="469" spans="3:25">
      <c r="C469" s="19"/>
      <c r="E469" s="19"/>
      <c r="G469" s="19"/>
      <c r="L469" s="19"/>
      <c r="M469" s="19"/>
      <c r="N469" s="19"/>
      <c r="O469" s="19"/>
      <c r="P469" s="19"/>
      <c r="W469" s="19"/>
      <c r="Y469" s="19"/>
    </row>
    <row r="470" spans="3:25">
      <c r="C470" s="19"/>
      <c r="E470" s="19"/>
      <c r="G470" s="19"/>
      <c r="L470" s="19"/>
      <c r="M470" s="19"/>
      <c r="N470" s="19"/>
      <c r="O470" s="19"/>
      <c r="P470" s="19"/>
      <c r="W470" s="19"/>
      <c r="Y470" s="19"/>
    </row>
    <row r="471" spans="3:25">
      <c r="C471" s="19"/>
      <c r="E471" s="19"/>
      <c r="G471" s="19"/>
      <c r="L471" s="19"/>
      <c r="M471" s="19"/>
      <c r="N471" s="19"/>
      <c r="O471" s="19"/>
      <c r="P471" s="19"/>
      <c r="W471" s="19"/>
      <c r="Y471" s="19"/>
    </row>
    <row r="472" spans="3:25">
      <c r="C472" s="19"/>
      <c r="E472" s="19"/>
      <c r="G472" s="19"/>
      <c r="L472" s="19"/>
      <c r="M472" s="19"/>
      <c r="N472" s="19"/>
      <c r="O472" s="19"/>
      <c r="P472" s="19"/>
      <c r="W472" s="19"/>
      <c r="Y472" s="19"/>
    </row>
    <row r="473" spans="3:25">
      <c r="C473" s="19"/>
      <c r="E473" s="19"/>
      <c r="G473" s="19"/>
      <c r="L473" s="19"/>
      <c r="M473" s="19"/>
      <c r="N473" s="19"/>
      <c r="O473" s="19"/>
      <c r="P473" s="19"/>
      <c r="W473" s="19"/>
      <c r="Y473" s="19"/>
    </row>
    <row r="474" spans="3:25">
      <c r="C474" s="19"/>
      <c r="E474" s="19"/>
      <c r="G474" s="19"/>
      <c r="L474" s="19"/>
      <c r="M474" s="19"/>
      <c r="N474" s="19"/>
      <c r="O474" s="19"/>
      <c r="P474" s="19"/>
      <c r="W474" s="19"/>
      <c r="Y474" s="19"/>
    </row>
    <row r="475" spans="3:25">
      <c r="C475" s="19"/>
      <c r="E475" s="19"/>
      <c r="G475" s="19"/>
      <c r="L475" s="19"/>
      <c r="M475" s="19"/>
      <c r="N475" s="19"/>
      <c r="O475" s="19"/>
      <c r="P475" s="19"/>
      <c r="W475" s="19"/>
      <c r="Y475" s="19"/>
    </row>
    <row r="476" spans="3:25">
      <c r="C476" s="19"/>
      <c r="E476" s="19"/>
      <c r="G476" s="19"/>
      <c r="L476" s="19"/>
      <c r="M476" s="19"/>
      <c r="N476" s="19"/>
      <c r="O476" s="19"/>
      <c r="P476" s="19"/>
      <c r="W476" s="19"/>
      <c r="Y476" s="19"/>
    </row>
    <row r="477" spans="3:25">
      <c r="C477" s="19"/>
      <c r="E477" s="19"/>
      <c r="G477" s="19"/>
      <c r="L477" s="19"/>
      <c r="M477" s="19"/>
      <c r="N477" s="19"/>
      <c r="O477" s="19"/>
      <c r="P477" s="19"/>
      <c r="W477" s="19"/>
      <c r="Y477" s="19"/>
    </row>
    <row r="478" spans="3:25">
      <c r="C478" s="19"/>
      <c r="E478" s="19"/>
      <c r="G478" s="19"/>
      <c r="L478" s="19"/>
      <c r="M478" s="19"/>
      <c r="N478" s="19"/>
      <c r="O478" s="19"/>
      <c r="P478" s="19"/>
      <c r="W478" s="19"/>
      <c r="Y478" s="19"/>
    </row>
    <row r="479" spans="3:25">
      <c r="C479" s="19"/>
      <c r="E479" s="19"/>
      <c r="G479" s="19"/>
      <c r="L479" s="19"/>
      <c r="M479" s="19"/>
      <c r="N479" s="19"/>
      <c r="O479" s="19"/>
      <c r="P479" s="19"/>
      <c r="W479" s="19"/>
      <c r="Y479" s="19"/>
    </row>
    <row r="480" spans="3:25">
      <c r="C480" s="19"/>
      <c r="E480" s="19"/>
      <c r="G480" s="19"/>
      <c r="L480" s="19"/>
      <c r="M480" s="19"/>
      <c r="N480" s="19"/>
      <c r="O480" s="19"/>
      <c r="P480" s="19"/>
      <c r="W480" s="19"/>
      <c r="Y480" s="19"/>
    </row>
    <row r="481" spans="3:25">
      <c r="C481" s="19"/>
      <c r="E481" s="19"/>
      <c r="G481" s="19"/>
      <c r="L481" s="19"/>
      <c r="M481" s="19"/>
      <c r="N481" s="19"/>
      <c r="O481" s="19"/>
      <c r="P481" s="19"/>
      <c r="W481" s="19"/>
      <c r="Y481" s="19"/>
    </row>
    <row r="482" spans="3:25">
      <c r="C482" s="19"/>
      <c r="E482" s="19"/>
      <c r="G482" s="19"/>
      <c r="L482" s="19"/>
      <c r="M482" s="19"/>
      <c r="N482" s="19"/>
      <c r="O482" s="19"/>
      <c r="P482" s="19"/>
      <c r="W482" s="19"/>
      <c r="Y482" s="19"/>
    </row>
    <row r="483" spans="3:25">
      <c r="C483" s="19"/>
      <c r="E483" s="19"/>
      <c r="G483" s="19"/>
      <c r="L483" s="19"/>
      <c r="M483" s="19"/>
      <c r="N483" s="19"/>
      <c r="O483" s="19"/>
      <c r="P483" s="19"/>
      <c r="W483" s="19"/>
      <c r="Y483" s="19"/>
    </row>
    <row r="484" spans="3:25">
      <c r="C484" s="19"/>
      <c r="E484" s="19"/>
      <c r="G484" s="19"/>
      <c r="L484" s="19"/>
      <c r="M484" s="19"/>
      <c r="N484" s="19"/>
      <c r="O484" s="19"/>
      <c r="P484" s="19"/>
      <c r="W484" s="19"/>
      <c r="Y484" s="19"/>
    </row>
    <row r="485" spans="3:25">
      <c r="C485" s="19"/>
      <c r="E485" s="19"/>
      <c r="G485" s="19"/>
      <c r="L485" s="19"/>
      <c r="M485" s="19"/>
      <c r="N485" s="19"/>
      <c r="O485" s="19"/>
      <c r="P485" s="19"/>
      <c r="W485" s="19"/>
      <c r="Y485" s="19"/>
    </row>
    <row r="486" spans="3:25">
      <c r="C486" s="19"/>
      <c r="E486" s="19"/>
      <c r="G486" s="19"/>
      <c r="L486" s="19"/>
      <c r="M486" s="19"/>
      <c r="N486" s="19"/>
      <c r="O486" s="19"/>
      <c r="P486" s="19"/>
      <c r="W486" s="19"/>
      <c r="Y486" s="19"/>
    </row>
    <row r="487" spans="3:25">
      <c r="C487" s="19"/>
      <c r="E487" s="19"/>
      <c r="G487" s="19"/>
      <c r="L487" s="19"/>
      <c r="M487" s="19"/>
      <c r="N487" s="19"/>
      <c r="O487" s="19"/>
      <c r="P487" s="19"/>
      <c r="W487" s="19"/>
      <c r="Y487" s="19"/>
    </row>
    <row r="488" spans="3:25">
      <c r="C488" s="19"/>
      <c r="E488" s="19"/>
      <c r="G488" s="19"/>
      <c r="L488" s="19"/>
      <c r="M488" s="19"/>
      <c r="N488" s="19"/>
      <c r="O488" s="19"/>
      <c r="P488" s="19"/>
      <c r="W488" s="19"/>
      <c r="Y488" s="19"/>
    </row>
    <row r="489" spans="3:25">
      <c r="C489" s="19"/>
      <c r="E489" s="19"/>
      <c r="G489" s="19"/>
      <c r="L489" s="19"/>
      <c r="M489" s="19"/>
      <c r="N489" s="19"/>
      <c r="O489" s="19"/>
      <c r="P489" s="19"/>
      <c r="W489" s="19"/>
      <c r="Y489" s="19"/>
    </row>
    <row r="490" spans="3:25">
      <c r="C490" s="19"/>
      <c r="E490" s="19"/>
      <c r="G490" s="19"/>
      <c r="L490" s="19"/>
      <c r="M490" s="19"/>
      <c r="N490" s="19"/>
      <c r="O490" s="19"/>
      <c r="P490" s="19"/>
      <c r="W490" s="19"/>
      <c r="Y490" s="19"/>
    </row>
    <row r="491" spans="3:25">
      <c r="C491" s="19"/>
      <c r="E491" s="19"/>
      <c r="G491" s="19"/>
      <c r="L491" s="19"/>
      <c r="M491" s="19"/>
      <c r="N491" s="19"/>
      <c r="O491" s="19"/>
      <c r="P491" s="19"/>
      <c r="W491" s="19"/>
      <c r="Y491" s="19"/>
    </row>
    <row r="492" spans="3:25">
      <c r="C492" s="19"/>
      <c r="E492" s="19"/>
      <c r="G492" s="19"/>
      <c r="L492" s="19"/>
      <c r="M492" s="19"/>
      <c r="N492" s="19"/>
      <c r="O492" s="19"/>
      <c r="P492" s="19"/>
      <c r="W492" s="19"/>
      <c r="Y492" s="19"/>
    </row>
    <row r="493" spans="3:25">
      <c r="C493" s="19"/>
      <c r="E493" s="19"/>
      <c r="G493" s="19"/>
      <c r="L493" s="19"/>
      <c r="M493" s="19"/>
      <c r="N493" s="19"/>
      <c r="O493" s="19"/>
      <c r="P493" s="19"/>
      <c r="W493" s="19"/>
      <c r="Y493" s="19"/>
    </row>
    <row r="494" spans="3:25">
      <c r="C494" s="19"/>
      <c r="E494" s="19"/>
      <c r="G494" s="19"/>
      <c r="L494" s="19"/>
      <c r="M494" s="19"/>
      <c r="N494" s="19"/>
      <c r="O494" s="19"/>
      <c r="P494" s="19"/>
      <c r="W494" s="19"/>
      <c r="Y494" s="19"/>
    </row>
    <row r="495" spans="3:25">
      <c r="C495" s="19"/>
      <c r="E495" s="19"/>
      <c r="G495" s="19"/>
      <c r="L495" s="19"/>
      <c r="M495" s="19"/>
      <c r="N495" s="19"/>
      <c r="O495" s="19"/>
      <c r="P495" s="19"/>
      <c r="W495" s="19"/>
      <c r="Y495" s="19"/>
    </row>
    <row r="496" spans="3:25">
      <c r="C496" s="19"/>
      <c r="E496" s="19"/>
      <c r="G496" s="19"/>
      <c r="L496" s="19"/>
      <c r="M496" s="19"/>
      <c r="N496" s="19"/>
      <c r="O496" s="19"/>
      <c r="P496" s="19"/>
      <c r="W496" s="19"/>
      <c r="Y496" s="19"/>
    </row>
    <row r="497" spans="3:25">
      <c r="C497" s="19"/>
      <c r="E497" s="19"/>
      <c r="G497" s="19"/>
      <c r="L497" s="19"/>
      <c r="M497" s="19"/>
      <c r="N497" s="19"/>
      <c r="O497" s="19"/>
      <c r="P497" s="19"/>
      <c r="W497" s="19"/>
      <c r="Y497" s="19"/>
    </row>
    <row r="498" spans="3:25">
      <c r="C498" s="19"/>
      <c r="E498" s="19"/>
      <c r="G498" s="19"/>
      <c r="L498" s="19"/>
      <c r="M498" s="19"/>
      <c r="N498" s="19"/>
      <c r="O498" s="19"/>
      <c r="P498" s="19"/>
      <c r="W498" s="19"/>
      <c r="Y498" s="19"/>
    </row>
    <row r="499" spans="3:25">
      <c r="C499" s="19"/>
      <c r="E499" s="19"/>
      <c r="G499" s="19"/>
      <c r="L499" s="19"/>
      <c r="M499" s="19"/>
      <c r="N499" s="19"/>
      <c r="O499" s="19"/>
      <c r="P499" s="19"/>
      <c r="W499" s="19"/>
      <c r="Y499" s="19"/>
    </row>
    <row r="500" spans="3:25">
      <c r="C500" s="19"/>
      <c r="E500" s="19"/>
      <c r="G500" s="19"/>
      <c r="L500" s="19"/>
      <c r="M500" s="19"/>
      <c r="N500" s="19"/>
      <c r="O500" s="19"/>
      <c r="P500" s="19"/>
      <c r="W500" s="19"/>
      <c r="Y500" s="19"/>
    </row>
    <row r="501" spans="3:25">
      <c r="C501" s="19"/>
      <c r="E501" s="19"/>
      <c r="G501" s="19"/>
      <c r="L501" s="19"/>
      <c r="M501" s="19"/>
      <c r="N501" s="19"/>
      <c r="O501" s="19"/>
      <c r="P501" s="19"/>
      <c r="W501" s="19"/>
      <c r="Y501" s="19"/>
    </row>
    <row r="502" spans="3:25">
      <c r="C502" s="19"/>
      <c r="E502" s="19"/>
      <c r="G502" s="19"/>
      <c r="L502" s="19"/>
      <c r="M502" s="19"/>
      <c r="N502" s="19"/>
      <c r="O502" s="19"/>
      <c r="P502" s="19"/>
      <c r="W502" s="19"/>
      <c r="Y502" s="19"/>
    </row>
    <row r="503" spans="3:25">
      <c r="C503" s="19"/>
      <c r="E503" s="19"/>
      <c r="G503" s="19"/>
      <c r="L503" s="19"/>
      <c r="M503" s="19"/>
      <c r="N503" s="19"/>
      <c r="O503" s="19"/>
      <c r="P503" s="19"/>
      <c r="W503" s="19"/>
      <c r="Y503" s="19"/>
    </row>
    <row r="504" spans="3:25">
      <c r="C504" s="19"/>
      <c r="E504" s="19"/>
      <c r="G504" s="19"/>
      <c r="L504" s="19"/>
      <c r="M504" s="19"/>
      <c r="N504" s="19"/>
      <c r="O504" s="19"/>
      <c r="P504" s="19"/>
      <c r="W504" s="19"/>
      <c r="Y504" s="19"/>
    </row>
    <row r="505" spans="3:25">
      <c r="C505" s="19"/>
      <c r="E505" s="19"/>
      <c r="G505" s="19"/>
      <c r="L505" s="19"/>
      <c r="M505" s="19"/>
      <c r="N505" s="19"/>
      <c r="O505" s="19"/>
      <c r="P505" s="19"/>
      <c r="W505" s="19"/>
      <c r="Y505" s="19"/>
    </row>
    <row r="506" spans="3:25">
      <c r="C506" s="19"/>
      <c r="E506" s="19"/>
      <c r="G506" s="19"/>
      <c r="L506" s="19"/>
      <c r="M506" s="19"/>
      <c r="N506" s="19"/>
      <c r="O506" s="19"/>
      <c r="P506" s="19"/>
      <c r="W506" s="19"/>
      <c r="Y506" s="19"/>
    </row>
    <row r="507" spans="3:25">
      <c r="C507" s="19"/>
      <c r="E507" s="19"/>
      <c r="G507" s="19"/>
      <c r="L507" s="19"/>
      <c r="M507" s="19"/>
      <c r="N507" s="19"/>
      <c r="O507" s="19"/>
      <c r="P507" s="19"/>
      <c r="W507" s="19"/>
      <c r="Y507" s="19"/>
    </row>
    <row r="508" spans="3:25">
      <c r="C508" s="19"/>
      <c r="E508" s="19"/>
      <c r="G508" s="19"/>
      <c r="L508" s="19"/>
      <c r="M508" s="19"/>
      <c r="N508" s="19"/>
      <c r="O508" s="19"/>
      <c r="P508" s="19"/>
      <c r="W508" s="19"/>
      <c r="Y508" s="19"/>
    </row>
    <row r="509" spans="3:25">
      <c r="C509" s="19"/>
      <c r="E509" s="19"/>
      <c r="G509" s="19"/>
      <c r="L509" s="19"/>
      <c r="M509" s="19"/>
      <c r="N509" s="19"/>
      <c r="O509" s="19"/>
      <c r="P509" s="19"/>
      <c r="W509" s="19"/>
      <c r="Y509" s="19"/>
    </row>
    <row r="510" spans="3:25">
      <c r="C510" s="19"/>
      <c r="E510" s="19"/>
      <c r="G510" s="19"/>
      <c r="L510" s="19"/>
      <c r="M510" s="19"/>
      <c r="N510" s="19"/>
      <c r="O510" s="19"/>
      <c r="P510" s="19"/>
      <c r="W510" s="19"/>
      <c r="Y510" s="19"/>
    </row>
    <row r="511" spans="3:25">
      <c r="C511" s="19"/>
      <c r="E511" s="19"/>
      <c r="G511" s="19"/>
      <c r="L511" s="19"/>
      <c r="M511" s="19"/>
      <c r="N511" s="19"/>
      <c r="O511" s="19"/>
      <c r="P511" s="19"/>
      <c r="W511" s="19"/>
      <c r="Y511" s="19"/>
    </row>
    <row r="512" spans="3:25">
      <c r="C512" s="19"/>
      <c r="E512" s="19"/>
      <c r="G512" s="19"/>
      <c r="L512" s="19"/>
      <c r="M512" s="19"/>
      <c r="N512" s="19"/>
      <c r="O512" s="19"/>
      <c r="P512" s="19"/>
      <c r="W512" s="19"/>
      <c r="Y512" s="19"/>
    </row>
    <row r="513" spans="3:25">
      <c r="C513" s="19"/>
      <c r="E513" s="19"/>
      <c r="G513" s="19"/>
      <c r="L513" s="19"/>
      <c r="M513" s="19"/>
      <c r="N513" s="19"/>
      <c r="O513" s="19"/>
      <c r="P513" s="19"/>
      <c r="W513" s="19"/>
      <c r="Y513" s="19"/>
    </row>
    <row r="514" spans="3:25">
      <c r="C514" s="19"/>
      <c r="E514" s="19"/>
      <c r="G514" s="19"/>
      <c r="L514" s="19"/>
      <c r="M514" s="19"/>
      <c r="N514" s="19"/>
      <c r="O514" s="19"/>
      <c r="P514" s="19"/>
      <c r="W514" s="19"/>
      <c r="Y514" s="19"/>
    </row>
    <row r="515" spans="3:25">
      <c r="C515" s="19"/>
      <c r="E515" s="19"/>
      <c r="G515" s="19"/>
      <c r="L515" s="19"/>
      <c r="M515" s="19"/>
      <c r="N515" s="19"/>
      <c r="O515" s="19"/>
      <c r="P515" s="19"/>
      <c r="W515" s="19"/>
      <c r="Y515" s="19"/>
    </row>
    <row r="516" spans="3:25">
      <c r="C516" s="19"/>
      <c r="E516" s="19"/>
      <c r="G516" s="19"/>
      <c r="L516" s="19"/>
      <c r="M516" s="19"/>
      <c r="N516" s="19"/>
      <c r="O516" s="19"/>
      <c r="P516" s="19"/>
      <c r="W516" s="19"/>
      <c r="Y516" s="19"/>
    </row>
    <row r="517" spans="3:25">
      <c r="C517" s="19"/>
      <c r="E517" s="19"/>
      <c r="G517" s="19"/>
      <c r="L517" s="19"/>
      <c r="M517" s="19"/>
      <c r="N517" s="19"/>
      <c r="O517" s="19"/>
      <c r="P517" s="19"/>
      <c r="W517" s="19"/>
      <c r="Y517" s="19"/>
    </row>
    <row r="518" spans="3:25">
      <c r="C518" s="19"/>
      <c r="E518" s="19"/>
      <c r="G518" s="19"/>
      <c r="L518" s="19"/>
      <c r="M518" s="19"/>
      <c r="N518" s="19"/>
      <c r="O518" s="19"/>
      <c r="P518" s="19"/>
      <c r="W518" s="19"/>
      <c r="Y518" s="19"/>
    </row>
    <row r="519" spans="3:25">
      <c r="C519" s="19"/>
      <c r="E519" s="19"/>
      <c r="G519" s="19"/>
      <c r="L519" s="19"/>
      <c r="M519" s="19"/>
      <c r="N519" s="19"/>
      <c r="O519" s="19"/>
      <c r="P519" s="19"/>
      <c r="W519" s="19"/>
      <c r="Y519" s="19"/>
    </row>
    <row r="520" spans="3:25">
      <c r="C520" s="19"/>
      <c r="E520" s="19"/>
      <c r="G520" s="19"/>
      <c r="L520" s="19"/>
      <c r="M520" s="19"/>
      <c r="N520" s="19"/>
      <c r="O520" s="19"/>
      <c r="P520" s="19"/>
      <c r="W520" s="19"/>
      <c r="Y520" s="19"/>
    </row>
    <row r="521" spans="3:25">
      <c r="C521" s="19"/>
      <c r="E521" s="19"/>
      <c r="G521" s="19"/>
      <c r="L521" s="19"/>
      <c r="M521" s="19"/>
      <c r="N521" s="19"/>
      <c r="O521" s="19"/>
      <c r="P521" s="19"/>
      <c r="W521" s="19"/>
      <c r="Y521" s="19"/>
    </row>
    <row r="522" spans="3:25">
      <c r="C522" s="19"/>
      <c r="E522" s="19"/>
      <c r="G522" s="19"/>
      <c r="L522" s="19"/>
      <c r="M522" s="19"/>
      <c r="N522" s="19"/>
      <c r="O522" s="19"/>
      <c r="P522" s="19"/>
      <c r="W522" s="19"/>
      <c r="Y522" s="19"/>
    </row>
    <row r="523" spans="3:25">
      <c r="C523" s="19"/>
      <c r="E523" s="19"/>
      <c r="G523" s="19"/>
      <c r="L523" s="19"/>
      <c r="M523" s="19"/>
      <c r="N523" s="19"/>
      <c r="O523" s="19"/>
      <c r="P523" s="19"/>
      <c r="W523" s="19"/>
      <c r="Y523" s="19"/>
    </row>
    <row r="524" spans="3:25">
      <c r="C524" s="19"/>
      <c r="E524" s="19"/>
      <c r="G524" s="19"/>
      <c r="L524" s="19"/>
      <c r="M524" s="19"/>
      <c r="N524" s="19"/>
      <c r="O524" s="19"/>
      <c r="P524" s="19"/>
      <c r="W524" s="19"/>
      <c r="Y524" s="19"/>
    </row>
    <row r="525" spans="3:25">
      <c r="C525" s="19"/>
      <c r="E525" s="19"/>
      <c r="G525" s="19"/>
      <c r="L525" s="19"/>
      <c r="M525" s="19"/>
      <c r="N525" s="19"/>
      <c r="O525" s="19"/>
      <c r="P525" s="19"/>
      <c r="W525" s="19"/>
      <c r="Y525" s="19"/>
    </row>
    <row r="526" spans="3:25">
      <c r="C526" s="19"/>
      <c r="E526" s="19"/>
      <c r="G526" s="19"/>
      <c r="L526" s="19"/>
      <c r="M526" s="19"/>
      <c r="N526" s="19"/>
      <c r="O526" s="19"/>
      <c r="P526" s="19"/>
      <c r="W526" s="19"/>
      <c r="Y526" s="19"/>
    </row>
    <row r="527" spans="3:25">
      <c r="C527" s="19"/>
      <c r="E527" s="19"/>
      <c r="G527" s="19"/>
      <c r="L527" s="19"/>
      <c r="M527" s="19"/>
      <c r="N527" s="19"/>
      <c r="O527" s="19"/>
      <c r="P527" s="19"/>
      <c r="W527" s="19"/>
      <c r="Y527" s="19"/>
    </row>
    <row r="528" spans="3:25">
      <c r="C528" s="19"/>
      <c r="E528" s="19"/>
      <c r="G528" s="19"/>
      <c r="L528" s="19"/>
      <c r="M528" s="19"/>
      <c r="N528" s="19"/>
      <c r="O528" s="19"/>
      <c r="P528" s="19"/>
      <c r="W528" s="19"/>
      <c r="Y528" s="19"/>
    </row>
    <row r="529" spans="3:25">
      <c r="C529" s="19"/>
      <c r="E529" s="19"/>
      <c r="G529" s="19"/>
      <c r="L529" s="19"/>
      <c r="M529" s="19"/>
      <c r="N529" s="19"/>
      <c r="O529" s="19"/>
      <c r="P529" s="19"/>
      <c r="W529" s="19"/>
      <c r="Y529" s="19"/>
    </row>
    <row r="530" spans="3:25">
      <c r="C530" s="19"/>
      <c r="E530" s="19"/>
      <c r="G530" s="19"/>
      <c r="L530" s="19"/>
      <c r="M530" s="19"/>
      <c r="N530" s="19"/>
      <c r="O530" s="19"/>
      <c r="P530" s="19"/>
      <c r="W530" s="19"/>
      <c r="Y530" s="19"/>
    </row>
    <row r="531" spans="3:25">
      <c r="C531" s="19"/>
      <c r="E531" s="19"/>
      <c r="G531" s="19"/>
      <c r="L531" s="19"/>
      <c r="M531" s="19"/>
      <c r="N531" s="19"/>
      <c r="O531" s="19"/>
      <c r="P531" s="19"/>
      <c r="W531" s="19"/>
      <c r="Y531" s="19"/>
    </row>
    <row r="532" spans="3:25">
      <c r="C532" s="19"/>
      <c r="E532" s="19"/>
      <c r="G532" s="19"/>
      <c r="L532" s="19"/>
      <c r="M532" s="19"/>
      <c r="N532" s="19"/>
      <c r="O532" s="19"/>
      <c r="P532" s="19"/>
      <c r="W532" s="19"/>
      <c r="Y532" s="19"/>
    </row>
    <row r="533" spans="3:25">
      <c r="C533" s="19"/>
      <c r="E533" s="19"/>
      <c r="G533" s="19"/>
      <c r="L533" s="19"/>
      <c r="M533" s="19"/>
      <c r="N533" s="19"/>
      <c r="O533" s="19"/>
      <c r="P533" s="19"/>
      <c r="W533" s="19"/>
      <c r="Y533" s="19"/>
    </row>
    <row r="534" spans="3:25">
      <c r="C534" s="19"/>
      <c r="E534" s="19"/>
      <c r="G534" s="19"/>
      <c r="L534" s="19"/>
      <c r="M534" s="19"/>
      <c r="N534" s="19"/>
      <c r="O534" s="19"/>
      <c r="P534" s="19"/>
      <c r="W534" s="19"/>
      <c r="Y534" s="19"/>
    </row>
    <row r="535" spans="3:25">
      <c r="C535" s="19"/>
      <c r="E535" s="19"/>
      <c r="G535" s="19"/>
      <c r="L535" s="19"/>
      <c r="M535" s="19"/>
      <c r="N535" s="19"/>
      <c r="O535" s="19"/>
      <c r="P535" s="19"/>
      <c r="W535" s="19"/>
      <c r="Y535" s="19"/>
    </row>
    <row r="536" spans="3:25">
      <c r="C536" s="19"/>
      <c r="E536" s="19"/>
      <c r="G536" s="19"/>
      <c r="L536" s="19"/>
      <c r="M536" s="19"/>
      <c r="N536" s="19"/>
      <c r="O536" s="19"/>
      <c r="P536" s="19"/>
      <c r="W536" s="19"/>
      <c r="Y536" s="19"/>
    </row>
    <row r="537" spans="3:25">
      <c r="C537" s="19"/>
      <c r="E537" s="19"/>
      <c r="G537" s="19"/>
      <c r="L537" s="19"/>
      <c r="M537" s="19"/>
      <c r="N537" s="19"/>
      <c r="O537" s="19"/>
      <c r="P537" s="19"/>
      <c r="W537" s="19"/>
      <c r="Y537" s="19"/>
    </row>
    <row r="538" spans="3:25">
      <c r="C538" s="19"/>
      <c r="E538" s="19"/>
      <c r="G538" s="19"/>
      <c r="L538" s="19"/>
      <c r="M538" s="19"/>
      <c r="N538" s="19"/>
      <c r="O538" s="19"/>
      <c r="P538" s="19"/>
      <c r="W538" s="19"/>
      <c r="Y538" s="19"/>
    </row>
    <row r="539" spans="3:25">
      <c r="C539" s="19"/>
      <c r="E539" s="19"/>
      <c r="G539" s="19"/>
      <c r="L539" s="19"/>
      <c r="M539" s="19"/>
      <c r="N539" s="19"/>
      <c r="O539" s="19"/>
      <c r="P539" s="19"/>
      <c r="W539" s="19"/>
      <c r="Y539" s="19"/>
    </row>
    <row r="540" spans="3:25">
      <c r="C540" s="19"/>
      <c r="E540" s="19"/>
      <c r="G540" s="19"/>
      <c r="L540" s="19"/>
      <c r="M540" s="19"/>
      <c r="N540" s="19"/>
      <c r="O540" s="19"/>
      <c r="P540" s="19"/>
      <c r="W540" s="19"/>
      <c r="Y540" s="19"/>
    </row>
    <row r="541" spans="3:25">
      <c r="C541" s="19"/>
      <c r="E541" s="19"/>
      <c r="G541" s="19"/>
      <c r="L541" s="19"/>
      <c r="M541" s="19"/>
      <c r="N541" s="19"/>
      <c r="O541" s="19"/>
      <c r="P541" s="19"/>
      <c r="W541" s="19"/>
      <c r="Y541" s="19"/>
    </row>
    <row r="542" spans="3:25">
      <c r="C542" s="19"/>
      <c r="E542" s="19"/>
      <c r="G542" s="19"/>
      <c r="L542" s="19"/>
      <c r="M542" s="19"/>
      <c r="N542" s="19"/>
      <c r="O542" s="19"/>
      <c r="P542" s="19"/>
      <c r="W542" s="19"/>
      <c r="Y542" s="19"/>
    </row>
    <row r="543" spans="3:25">
      <c r="C543" s="19"/>
      <c r="E543" s="19"/>
      <c r="G543" s="19"/>
      <c r="L543" s="19"/>
      <c r="M543" s="19"/>
      <c r="N543" s="19"/>
      <c r="O543" s="19"/>
      <c r="P543" s="19"/>
      <c r="W543" s="19"/>
      <c r="Y543" s="19"/>
    </row>
    <row r="544" spans="3:25">
      <c r="C544" s="19"/>
      <c r="E544" s="19"/>
      <c r="G544" s="19"/>
      <c r="L544" s="19"/>
      <c r="M544" s="19"/>
      <c r="N544" s="19"/>
      <c r="O544" s="19"/>
      <c r="P544" s="19"/>
      <c r="W544" s="19"/>
      <c r="Y544" s="19"/>
    </row>
    <row r="545" spans="3:25">
      <c r="C545" s="19"/>
      <c r="E545" s="19"/>
      <c r="G545" s="19"/>
      <c r="L545" s="19"/>
      <c r="M545" s="19"/>
      <c r="N545" s="19"/>
      <c r="O545" s="19"/>
      <c r="P545" s="19"/>
      <c r="W545" s="19"/>
      <c r="Y545" s="19"/>
    </row>
    <row r="546" spans="3:25">
      <c r="C546" s="19"/>
      <c r="E546" s="19"/>
      <c r="G546" s="19"/>
      <c r="L546" s="19"/>
      <c r="M546" s="19"/>
      <c r="N546" s="19"/>
      <c r="O546" s="19"/>
      <c r="P546" s="19"/>
      <c r="W546" s="19"/>
      <c r="Y546" s="19"/>
    </row>
    <row r="547" spans="3:25">
      <c r="C547" s="19"/>
      <c r="E547" s="19"/>
      <c r="G547" s="19"/>
      <c r="L547" s="19"/>
      <c r="M547" s="19"/>
      <c r="N547" s="19"/>
      <c r="O547" s="19"/>
      <c r="P547" s="19"/>
      <c r="W547" s="19"/>
      <c r="Y547" s="19"/>
    </row>
    <row r="548" spans="3:25">
      <c r="C548" s="19"/>
      <c r="E548" s="19"/>
      <c r="G548" s="19"/>
      <c r="L548" s="19"/>
      <c r="M548" s="19"/>
      <c r="N548" s="19"/>
      <c r="O548" s="19"/>
      <c r="P548" s="19"/>
      <c r="W548" s="19"/>
      <c r="Y548" s="19"/>
    </row>
    <row r="549" spans="3:25">
      <c r="C549" s="19"/>
      <c r="E549" s="19"/>
      <c r="G549" s="19"/>
      <c r="L549" s="19"/>
      <c r="M549" s="19"/>
      <c r="N549" s="19"/>
      <c r="O549" s="19"/>
      <c r="P549" s="19"/>
      <c r="W549" s="19"/>
      <c r="Y549" s="19"/>
    </row>
    <row r="550" spans="3:25">
      <c r="C550" s="19"/>
      <c r="E550" s="19"/>
      <c r="G550" s="19"/>
      <c r="L550" s="19"/>
      <c r="M550" s="19"/>
      <c r="N550" s="19"/>
      <c r="O550" s="19"/>
      <c r="P550" s="19"/>
      <c r="W550" s="19"/>
      <c r="Y550" s="19"/>
    </row>
    <row r="551" spans="3:25">
      <c r="C551" s="19"/>
      <c r="E551" s="19"/>
      <c r="G551" s="19"/>
      <c r="L551" s="19"/>
      <c r="M551" s="19"/>
      <c r="N551" s="19"/>
      <c r="O551" s="19"/>
      <c r="P551" s="19"/>
      <c r="W551" s="19"/>
      <c r="Y551" s="19"/>
    </row>
    <row r="552" spans="3:25">
      <c r="C552" s="19"/>
      <c r="E552" s="19"/>
      <c r="G552" s="19"/>
      <c r="L552" s="19"/>
      <c r="M552" s="19"/>
      <c r="N552" s="19"/>
      <c r="O552" s="19"/>
      <c r="P552" s="19"/>
      <c r="W552" s="19"/>
      <c r="Y552" s="19"/>
    </row>
    <row r="553" spans="3:25">
      <c r="C553" s="19"/>
      <c r="E553" s="19"/>
      <c r="G553" s="19"/>
      <c r="L553" s="19"/>
      <c r="M553" s="19"/>
      <c r="N553" s="19"/>
      <c r="O553" s="19"/>
      <c r="P553" s="19"/>
      <c r="W553" s="19"/>
      <c r="Y553" s="19"/>
    </row>
    <row r="554" spans="3:25">
      <c r="C554" s="19"/>
      <c r="E554" s="19"/>
      <c r="G554" s="19"/>
      <c r="L554" s="19"/>
      <c r="M554" s="19"/>
      <c r="N554" s="19"/>
      <c r="O554" s="19"/>
      <c r="P554" s="19"/>
      <c r="W554" s="19"/>
      <c r="Y554" s="19"/>
    </row>
    <row r="555" spans="3:25">
      <c r="C555" s="19"/>
      <c r="E555" s="19"/>
      <c r="G555" s="19"/>
      <c r="L555" s="19"/>
      <c r="M555" s="19"/>
      <c r="N555" s="19"/>
      <c r="O555" s="19"/>
      <c r="P555" s="19"/>
      <c r="W555" s="19"/>
      <c r="Y555" s="19"/>
    </row>
    <row r="556" spans="3:25">
      <c r="C556" s="19"/>
      <c r="E556" s="19"/>
      <c r="G556" s="19"/>
      <c r="L556" s="19"/>
      <c r="M556" s="19"/>
      <c r="N556" s="19"/>
      <c r="O556" s="19"/>
      <c r="P556" s="19"/>
      <c r="W556" s="19"/>
      <c r="Y556" s="19"/>
    </row>
    <row r="557" spans="3:25">
      <c r="C557" s="19"/>
      <c r="E557" s="19"/>
      <c r="G557" s="19"/>
      <c r="L557" s="19"/>
      <c r="M557" s="19"/>
      <c r="N557" s="19"/>
      <c r="O557" s="19"/>
      <c r="P557" s="19"/>
      <c r="W557" s="19"/>
      <c r="Y557" s="19"/>
    </row>
    <row r="558" spans="3:25">
      <c r="C558" s="19"/>
      <c r="E558" s="19"/>
      <c r="G558" s="19"/>
      <c r="L558" s="19"/>
      <c r="M558" s="19"/>
      <c r="N558" s="19"/>
      <c r="O558" s="19"/>
      <c r="P558" s="19"/>
      <c r="W558" s="19"/>
      <c r="Y558" s="19"/>
    </row>
    <row r="559" spans="3:25">
      <c r="C559" s="19"/>
      <c r="E559" s="19"/>
      <c r="G559" s="19"/>
      <c r="L559" s="19"/>
      <c r="M559" s="19"/>
      <c r="N559" s="19"/>
      <c r="O559" s="19"/>
      <c r="P559" s="19"/>
      <c r="W559" s="19"/>
      <c r="Y559" s="19"/>
    </row>
    <row r="560" spans="3:25">
      <c r="C560" s="19"/>
      <c r="E560" s="19"/>
      <c r="G560" s="19"/>
      <c r="L560" s="19"/>
      <c r="M560" s="19"/>
      <c r="N560" s="19"/>
      <c r="O560" s="19"/>
      <c r="P560" s="19"/>
      <c r="W560" s="19"/>
      <c r="Y560" s="19"/>
    </row>
    <row r="561" spans="3:25">
      <c r="C561" s="19"/>
      <c r="E561" s="19"/>
      <c r="G561" s="19"/>
      <c r="L561" s="19"/>
      <c r="M561" s="19"/>
      <c r="N561" s="19"/>
      <c r="O561" s="19"/>
      <c r="P561" s="19"/>
      <c r="W561" s="19"/>
      <c r="Y561" s="19"/>
    </row>
    <row r="562" spans="3:25">
      <c r="C562" s="19"/>
      <c r="E562" s="19"/>
      <c r="G562" s="19"/>
      <c r="L562" s="19"/>
      <c r="M562" s="19"/>
      <c r="N562" s="19"/>
      <c r="O562" s="19"/>
      <c r="P562" s="19"/>
      <c r="W562" s="19"/>
      <c r="Y562" s="19"/>
    </row>
    <row r="563" spans="3:25">
      <c r="C563" s="19"/>
      <c r="E563" s="19"/>
      <c r="G563" s="19"/>
      <c r="L563" s="19"/>
      <c r="M563" s="19"/>
      <c r="N563" s="19"/>
      <c r="O563" s="19"/>
      <c r="P563" s="19"/>
      <c r="W563" s="19"/>
      <c r="Y563" s="19"/>
    </row>
    <row r="564" spans="3:25">
      <c r="C564" s="19"/>
      <c r="E564" s="19"/>
      <c r="G564" s="19"/>
      <c r="L564" s="19"/>
      <c r="M564" s="19"/>
      <c r="N564" s="19"/>
      <c r="O564" s="19"/>
      <c r="P564" s="19"/>
      <c r="W564" s="19"/>
      <c r="Y564" s="19"/>
    </row>
    <row r="565" spans="3:25">
      <c r="C565" s="19"/>
      <c r="E565" s="19"/>
      <c r="G565" s="19"/>
      <c r="L565" s="19"/>
      <c r="M565" s="19"/>
      <c r="N565" s="19"/>
      <c r="O565" s="19"/>
      <c r="P565" s="19"/>
      <c r="W565" s="19"/>
      <c r="Y565" s="19"/>
    </row>
    <row r="566" spans="3:25">
      <c r="C566" s="19"/>
      <c r="E566" s="19"/>
      <c r="G566" s="19"/>
      <c r="L566" s="19"/>
      <c r="M566" s="19"/>
      <c r="N566" s="19"/>
      <c r="O566" s="19"/>
      <c r="P566" s="19"/>
      <c r="W566" s="19"/>
      <c r="Y566" s="19"/>
    </row>
    <row r="567" spans="3:25">
      <c r="C567" s="19"/>
      <c r="E567" s="19"/>
      <c r="G567" s="19"/>
      <c r="L567" s="19"/>
      <c r="M567" s="19"/>
      <c r="N567" s="19"/>
      <c r="O567" s="19"/>
      <c r="P567" s="19"/>
      <c r="W567" s="19"/>
      <c r="Y567" s="19"/>
    </row>
    <row r="568" spans="3:25">
      <c r="C568" s="19"/>
      <c r="E568" s="19"/>
      <c r="G568" s="19"/>
      <c r="L568" s="19"/>
      <c r="M568" s="19"/>
      <c r="N568" s="19"/>
      <c r="O568" s="19"/>
      <c r="P568" s="19"/>
      <c r="W568" s="19"/>
      <c r="Y568" s="19"/>
    </row>
    <row r="569" spans="3:25">
      <c r="C569" s="19"/>
      <c r="E569" s="19"/>
      <c r="G569" s="19"/>
      <c r="L569" s="19"/>
      <c r="M569" s="19"/>
      <c r="N569" s="19"/>
      <c r="O569" s="19"/>
      <c r="P569" s="19"/>
      <c r="W569" s="19"/>
      <c r="Y569" s="19"/>
    </row>
    <row r="570" spans="3:25">
      <c r="C570" s="19"/>
      <c r="E570" s="19"/>
      <c r="G570" s="19"/>
      <c r="L570" s="19"/>
      <c r="M570" s="19"/>
      <c r="N570" s="19"/>
      <c r="O570" s="19"/>
      <c r="P570" s="19"/>
      <c r="W570" s="19"/>
      <c r="Y570" s="19"/>
    </row>
    <row r="571" spans="3:25">
      <c r="C571" s="19"/>
      <c r="E571" s="19"/>
      <c r="G571" s="19"/>
      <c r="L571" s="19"/>
      <c r="M571" s="19"/>
      <c r="N571" s="19"/>
      <c r="O571" s="19"/>
      <c r="P571" s="19"/>
      <c r="W571" s="19"/>
      <c r="Y571" s="19"/>
    </row>
    <row r="572" spans="3:25">
      <c r="C572" s="19"/>
      <c r="E572" s="19"/>
      <c r="G572" s="19"/>
      <c r="L572" s="19"/>
      <c r="M572" s="19"/>
      <c r="N572" s="19"/>
      <c r="O572" s="19"/>
      <c r="P572" s="19"/>
      <c r="W572" s="19"/>
      <c r="Y572" s="19"/>
    </row>
    <row r="573" spans="3:25">
      <c r="C573" s="19"/>
      <c r="E573" s="19"/>
      <c r="G573" s="19"/>
      <c r="L573" s="19"/>
      <c r="M573" s="19"/>
      <c r="N573" s="19"/>
      <c r="O573" s="19"/>
      <c r="P573" s="19"/>
      <c r="W573" s="19"/>
      <c r="Y573" s="19"/>
    </row>
    <row r="574" spans="3:25">
      <c r="C574" s="19"/>
      <c r="E574" s="19"/>
      <c r="G574" s="19"/>
      <c r="L574" s="19"/>
      <c r="M574" s="19"/>
      <c r="N574" s="19"/>
      <c r="O574" s="19"/>
      <c r="P574" s="19"/>
      <c r="W574" s="19"/>
      <c r="Y574" s="19"/>
    </row>
    <row r="575" spans="3:25">
      <c r="C575" s="19"/>
      <c r="E575" s="19"/>
      <c r="G575" s="19"/>
      <c r="L575" s="19"/>
      <c r="M575" s="19"/>
      <c r="N575" s="19"/>
      <c r="O575" s="19"/>
      <c r="P575" s="19"/>
      <c r="W575" s="19"/>
      <c r="Y575" s="19"/>
    </row>
    <row r="576" spans="3:25">
      <c r="C576" s="19"/>
      <c r="E576" s="19"/>
      <c r="G576" s="19"/>
      <c r="L576" s="19"/>
      <c r="M576" s="19"/>
      <c r="N576" s="19"/>
      <c r="O576" s="19"/>
      <c r="P576" s="19"/>
      <c r="W576" s="19"/>
      <c r="Y576" s="19"/>
    </row>
    <row r="577" spans="3:25">
      <c r="C577" s="19"/>
      <c r="E577" s="19"/>
      <c r="G577" s="19"/>
      <c r="L577" s="19"/>
      <c r="M577" s="19"/>
      <c r="N577" s="19"/>
      <c r="O577" s="19"/>
      <c r="P577" s="19"/>
      <c r="W577" s="19"/>
      <c r="Y577" s="19"/>
    </row>
    <row r="578" spans="3:25">
      <c r="C578" s="19"/>
      <c r="E578" s="19"/>
      <c r="G578" s="19"/>
      <c r="L578" s="19"/>
      <c r="M578" s="19"/>
      <c r="N578" s="19"/>
      <c r="O578" s="19"/>
      <c r="P578" s="19"/>
      <c r="W578" s="19"/>
      <c r="Y578" s="19"/>
    </row>
    <row r="579" spans="3:25">
      <c r="C579" s="19"/>
      <c r="E579" s="19"/>
      <c r="G579" s="19"/>
      <c r="L579" s="19"/>
      <c r="M579" s="19"/>
      <c r="N579" s="19"/>
      <c r="O579" s="19"/>
      <c r="P579" s="19"/>
      <c r="W579" s="19"/>
      <c r="Y579" s="19"/>
    </row>
    <row r="580" spans="3:25">
      <c r="C580" s="19"/>
      <c r="E580" s="19"/>
      <c r="G580" s="19"/>
      <c r="L580" s="19"/>
      <c r="M580" s="19"/>
      <c r="N580" s="19"/>
      <c r="O580" s="19"/>
      <c r="P580" s="19"/>
      <c r="W580" s="19"/>
      <c r="Y580" s="19"/>
    </row>
    <row r="581" spans="3:25">
      <c r="C581" s="19"/>
      <c r="E581" s="19"/>
      <c r="G581" s="19"/>
      <c r="L581" s="19"/>
      <c r="M581" s="19"/>
      <c r="N581" s="19"/>
      <c r="O581" s="19"/>
      <c r="P581" s="19"/>
      <c r="W581" s="19"/>
      <c r="Y581" s="19"/>
    </row>
    <row r="582" spans="3:25">
      <c r="C582" s="19"/>
      <c r="E582" s="19"/>
      <c r="G582" s="19"/>
      <c r="L582" s="19"/>
      <c r="M582" s="19"/>
      <c r="N582" s="19"/>
      <c r="O582" s="19"/>
      <c r="P582" s="19"/>
      <c r="W582" s="19"/>
      <c r="Y582" s="19"/>
    </row>
    <row r="583" spans="3:25">
      <c r="C583" s="19"/>
      <c r="E583" s="19"/>
      <c r="G583" s="19"/>
      <c r="L583" s="19"/>
      <c r="M583" s="19"/>
      <c r="N583" s="19"/>
      <c r="O583" s="19"/>
      <c r="P583" s="19"/>
      <c r="W583" s="19"/>
      <c r="Y583" s="19"/>
    </row>
    <row r="584" spans="3:25">
      <c r="C584" s="19"/>
      <c r="E584" s="19"/>
      <c r="G584" s="19"/>
      <c r="L584" s="19"/>
      <c r="M584" s="19"/>
      <c r="N584" s="19"/>
      <c r="O584" s="19"/>
      <c r="P584" s="19"/>
      <c r="W584" s="19"/>
      <c r="Y584" s="19"/>
    </row>
    <row r="585" spans="3:25">
      <c r="C585" s="19"/>
      <c r="E585" s="19"/>
      <c r="G585" s="19"/>
      <c r="L585" s="19"/>
      <c r="M585" s="19"/>
      <c r="N585" s="19"/>
      <c r="O585" s="19"/>
      <c r="P585" s="19"/>
      <c r="W585" s="19"/>
      <c r="Y585" s="19"/>
    </row>
    <row r="586" spans="3:25">
      <c r="C586" s="19"/>
      <c r="E586" s="19"/>
      <c r="G586" s="19"/>
      <c r="L586" s="19"/>
      <c r="M586" s="19"/>
      <c r="N586" s="19"/>
      <c r="O586" s="19"/>
      <c r="P586" s="19"/>
      <c r="W586" s="19"/>
      <c r="Y586" s="19"/>
    </row>
    <row r="587" spans="3:25">
      <c r="C587" s="19"/>
      <c r="E587" s="19"/>
      <c r="G587" s="19"/>
      <c r="L587" s="19"/>
      <c r="M587" s="19"/>
      <c r="N587" s="19"/>
      <c r="O587" s="19"/>
      <c r="P587" s="19"/>
      <c r="W587" s="19"/>
      <c r="Y587" s="19"/>
    </row>
    <row r="588" spans="3:25">
      <c r="C588" s="19"/>
      <c r="E588" s="19"/>
      <c r="G588" s="19"/>
      <c r="L588" s="19"/>
      <c r="M588" s="19"/>
      <c r="N588" s="19"/>
      <c r="O588" s="19"/>
      <c r="P588" s="19"/>
      <c r="W588" s="19"/>
      <c r="Y588" s="19"/>
    </row>
    <row r="589" spans="3:25">
      <c r="C589" s="19"/>
      <c r="E589" s="19"/>
      <c r="G589" s="19"/>
      <c r="L589" s="19"/>
      <c r="M589" s="19"/>
      <c r="N589" s="19"/>
      <c r="O589" s="19"/>
      <c r="P589" s="19"/>
      <c r="W589" s="19"/>
      <c r="Y589" s="19"/>
    </row>
    <row r="590" spans="3:25">
      <c r="C590" s="19"/>
      <c r="E590" s="19"/>
      <c r="G590" s="19"/>
      <c r="L590" s="19"/>
      <c r="M590" s="19"/>
      <c r="N590" s="19"/>
      <c r="O590" s="19"/>
      <c r="P590" s="19"/>
      <c r="W590" s="19"/>
      <c r="Y590" s="19"/>
    </row>
    <row r="591" spans="3:25">
      <c r="C591" s="19"/>
      <c r="E591" s="19"/>
      <c r="G591" s="19"/>
      <c r="L591" s="19"/>
      <c r="M591" s="19"/>
      <c r="N591" s="19"/>
      <c r="O591" s="19"/>
      <c r="P591" s="19"/>
      <c r="W591" s="19"/>
      <c r="Y591" s="19"/>
    </row>
    <row r="592" spans="3:25">
      <c r="C592" s="19"/>
      <c r="E592" s="19"/>
      <c r="G592" s="19"/>
      <c r="L592" s="19"/>
      <c r="M592" s="19"/>
      <c r="N592" s="19"/>
      <c r="O592" s="19"/>
      <c r="P592" s="19"/>
      <c r="W592" s="19"/>
      <c r="Y592" s="19"/>
    </row>
    <row r="593" spans="3:25">
      <c r="C593" s="19"/>
      <c r="E593" s="19"/>
      <c r="G593" s="19"/>
      <c r="L593" s="19"/>
      <c r="M593" s="19"/>
      <c r="N593" s="19"/>
      <c r="O593" s="19"/>
      <c r="P593" s="19"/>
      <c r="W593" s="19"/>
      <c r="Y593" s="19"/>
    </row>
    <row r="594" spans="3:25">
      <c r="C594" s="19"/>
      <c r="E594" s="19"/>
      <c r="G594" s="19"/>
      <c r="L594" s="19"/>
      <c r="M594" s="19"/>
      <c r="N594" s="19"/>
      <c r="O594" s="19"/>
      <c r="P594" s="19"/>
      <c r="W594" s="19"/>
      <c r="Y594" s="19"/>
    </row>
    <row r="595" spans="3:25">
      <c r="C595" s="19"/>
      <c r="E595" s="19"/>
      <c r="G595" s="19"/>
      <c r="L595" s="19"/>
      <c r="M595" s="19"/>
      <c r="N595" s="19"/>
      <c r="O595" s="19"/>
      <c r="P595" s="19"/>
      <c r="W595" s="19"/>
      <c r="Y595" s="19"/>
    </row>
    <row r="596" spans="3:25">
      <c r="C596" s="19"/>
      <c r="E596" s="19"/>
      <c r="G596" s="19"/>
      <c r="L596" s="19"/>
      <c r="M596" s="19"/>
      <c r="N596" s="19"/>
      <c r="O596" s="19"/>
      <c r="P596" s="19"/>
      <c r="W596" s="19"/>
      <c r="Y596" s="19"/>
    </row>
    <row r="597" spans="3:25">
      <c r="C597" s="19"/>
      <c r="E597" s="19"/>
      <c r="G597" s="19"/>
      <c r="L597" s="19"/>
      <c r="M597" s="19"/>
      <c r="N597" s="19"/>
      <c r="O597" s="19"/>
      <c r="P597" s="19"/>
      <c r="W597" s="19"/>
      <c r="Y597" s="19"/>
    </row>
    <row r="598" spans="3:25">
      <c r="C598" s="19"/>
      <c r="E598" s="19"/>
      <c r="G598" s="19"/>
      <c r="L598" s="19"/>
      <c r="M598" s="19"/>
      <c r="N598" s="19"/>
      <c r="O598" s="19"/>
      <c r="P598" s="19"/>
      <c r="W598" s="19"/>
      <c r="Y598" s="19"/>
    </row>
    <row r="599" spans="3:25">
      <c r="C599" s="19"/>
      <c r="E599" s="19"/>
      <c r="G599" s="19"/>
      <c r="L599" s="19"/>
      <c r="M599" s="19"/>
      <c r="N599" s="19"/>
      <c r="O599" s="19"/>
      <c r="P599" s="19"/>
      <c r="W599" s="19"/>
      <c r="Y599" s="19"/>
    </row>
    <row r="600" spans="3:25">
      <c r="C600" s="19"/>
      <c r="E600" s="19"/>
      <c r="G600" s="19"/>
      <c r="L600" s="19"/>
      <c r="M600" s="19"/>
      <c r="N600" s="19"/>
      <c r="O600" s="19"/>
      <c r="P600" s="19"/>
      <c r="W600" s="19"/>
      <c r="Y600" s="19"/>
    </row>
    <row r="601" spans="3:25">
      <c r="C601" s="19"/>
      <c r="E601" s="19"/>
      <c r="G601" s="19"/>
      <c r="L601" s="19"/>
      <c r="M601" s="19"/>
      <c r="N601" s="19"/>
      <c r="O601" s="19"/>
      <c r="P601" s="19"/>
      <c r="W601" s="19"/>
      <c r="Y601" s="19"/>
    </row>
    <row r="602" spans="3:25">
      <c r="C602" s="19"/>
      <c r="E602" s="19"/>
      <c r="G602" s="19"/>
      <c r="L602" s="19"/>
      <c r="M602" s="19"/>
      <c r="N602" s="19"/>
      <c r="O602" s="19"/>
      <c r="P602" s="19"/>
      <c r="W602" s="19"/>
      <c r="Y602" s="19"/>
    </row>
    <row r="603" spans="3:25">
      <c r="C603" s="19"/>
      <c r="E603" s="19"/>
      <c r="G603" s="19"/>
      <c r="L603" s="19"/>
      <c r="M603" s="19"/>
      <c r="N603" s="19"/>
      <c r="O603" s="19"/>
      <c r="P603" s="19"/>
      <c r="W603" s="19"/>
      <c r="Y603" s="19"/>
    </row>
    <row r="604" spans="3:25">
      <c r="C604" s="19"/>
      <c r="E604" s="19"/>
      <c r="G604" s="19"/>
      <c r="L604" s="19"/>
      <c r="M604" s="19"/>
      <c r="N604" s="19"/>
      <c r="O604" s="19"/>
      <c r="P604" s="19"/>
      <c r="W604" s="19"/>
      <c r="Y604" s="19"/>
    </row>
    <row r="605" spans="3:25">
      <c r="C605" s="19"/>
      <c r="E605" s="19"/>
      <c r="G605" s="19"/>
      <c r="L605" s="19"/>
      <c r="M605" s="19"/>
      <c r="N605" s="19"/>
      <c r="O605" s="19"/>
      <c r="P605" s="19"/>
      <c r="W605" s="19"/>
      <c r="Y605" s="19"/>
    </row>
    <row r="606" spans="3:25">
      <c r="C606" s="19"/>
      <c r="E606" s="19"/>
      <c r="G606" s="19"/>
      <c r="L606" s="19"/>
      <c r="M606" s="19"/>
      <c r="N606" s="19"/>
      <c r="O606" s="19"/>
      <c r="P606" s="19"/>
      <c r="W606" s="19"/>
      <c r="Y606" s="19"/>
    </row>
    <row r="607" spans="3:25">
      <c r="C607" s="19"/>
      <c r="E607" s="19"/>
      <c r="G607" s="19"/>
      <c r="L607" s="19"/>
      <c r="M607" s="19"/>
      <c r="N607" s="19"/>
      <c r="O607" s="19"/>
      <c r="P607" s="19"/>
      <c r="W607" s="19"/>
      <c r="Y607" s="19"/>
    </row>
    <row r="608" spans="3:25">
      <c r="C608" s="19"/>
      <c r="E608" s="19"/>
      <c r="G608" s="19"/>
      <c r="L608" s="19"/>
      <c r="M608" s="19"/>
      <c r="N608" s="19"/>
      <c r="O608" s="19"/>
      <c r="P608" s="19"/>
      <c r="W608" s="19"/>
      <c r="Y608" s="19"/>
    </row>
    <row r="609" spans="3:25">
      <c r="C609" s="19"/>
      <c r="E609" s="19"/>
      <c r="G609" s="19"/>
      <c r="L609" s="19"/>
      <c r="M609" s="19"/>
      <c r="N609" s="19"/>
      <c r="O609" s="19"/>
      <c r="P609" s="19"/>
      <c r="W609" s="19"/>
      <c r="Y609" s="19"/>
    </row>
    <row r="610" spans="3:25">
      <c r="C610" s="19"/>
      <c r="E610" s="19"/>
      <c r="G610" s="19"/>
      <c r="L610" s="19"/>
      <c r="M610" s="19"/>
      <c r="N610" s="19"/>
      <c r="O610" s="19"/>
      <c r="P610" s="19"/>
      <c r="W610" s="19"/>
      <c r="Y610" s="19"/>
    </row>
    <row r="611" spans="3:25">
      <c r="C611" s="19"/>
      <c r="E611" s="19"/>
      <c r="G611" s="19"/>
      <c r="L611" s="19"/>
      <c r="M611" s="19"/>
      <c r="N611" s="19"/>
      <c r="O611" s="19"/>
      <c r="P611" s="19"/>
      <c r="W611" s="19"/>
      <c r="Y611" s="19"/>
    </row>
    <row r="612" spans="3:25">
      <c r="C612" s="19"/>
      <c r="E612" s="19"/>
      <c r="G612" s="19"/>
      <c r="L612" s="19"/>
      <c r="M612" s="19"/>
      <c r="N612" s="19"/>
      <c r="O612" s="19"/>
      <c r="P612" s="19"/>
      <c r="W612" s="19"/>
      <c r="Y612" s="19"/>
    </row>
    <row r="613" spans="3:25">
      <c r="C613" s="19"/>
      <c r="E613" s="19"/>
      <c r="G613" s="19"/>
      <c r="L613" s="19"/>
      <c r="M613" s="19"/>
      <c r="N613" s="19"/>
      <c r="O613" s="19"/>
      <c r="P613" s="19"/>
      <c r="W613" s="19"/>
      <c r="Y613" s="19"/>
    </row>
    <row r="614" spans="3:25">
      <c r="C614" s="19"/>
      <c r="E614" s="19"/>
      <c r="G614" s="19"/>
      <c r="L614" s="19"/>
      <c r="M614" s="19"/>
      <c r="N614" s="19"/>
      <c r="O614" s="19"/>
      <c r="P614" s="19"/>
      <c r="W614" s="19"/>
      <c r="Y614" s="19"/>
    </row>
    <row r="615" spans="3:25">
      <c r="C615" s="19"/>
      <c r="E615" s="19"/>
      <c r="G615" s="19"/>
      <c r="L615" s="19"/>
      <c r="M615" s="19"/>
      <c r="N615" s="19"/>
      <c r="O615" s="19"/>
      <c r="P615" s="19"/>
      <c r="W615" s="19"/>
      <c r="Y615" s="19"/>
    </row>
    <row r="616" spans="3:25">
      <c r="C616" s="19"/>
      <c r="E616" s="19"/>
      <c r="G616" s="19"/>
      <c r="L616" s="19"/>
      <c r="M616" s="19"/>
      <c r="N616" s="19"/>
      <c r="O616" s="19"/>
      <c r="P616" s="19"/>
      <c r="W616" s="19"/>
      <c r="Y616" s="19"/>
    </row>
    <row r="617" spans="3:25">
      <c r="C617" s="19"/>
      <c r="E617" s="19"/>
      <c r="G617" s="19"/>
      <c r="L617" s="19"/>
      <c r="M617" s="19"/>
      <c r="N617" s="19"/>
      <c r="O617" s="19"/>
      <c r="P617" s="19"/>
      <c r="W617" s="19"/>
      <c r="Y617" s="19"/>
    </row>
    <row r="618" spans="3:25">
      <c r="C618" s="19"/>
      <c r="E618" s="19"/>
      <c r="G618" s="19"/>
      <c r="L618" s="19"/>
      <c r="M618" s="19"/>
      <c r="N618" s="19"/>
      <c r="O618" s="19"/>
      <c r="P618" s="19"/>
      <c r="W618" s="19"/>
      <c r="Y618" s="19"/>
    </row>
    <row r="619" spans="3:25">
      <c r="C619" s="19"/>
      <c r="E619" s="19"/>
      <c r="G619" s="19"/>
      <c r="L619" s="19"/>
      <c r="M619" s="19"/>
      <c r="N619" s="19"/>
      <c r="O619" s="19"/>
      <c r="P619" s="19"/>
      <c r="W619" s="19"/>
      <c r="Y619" s="19"/>
    </row>
    <row r="620" spans="3:25">
      <c r="C620" s="19"/>
      <c r="E620" s="19"/>
      <c r="G620" s="19"/>
      <c r="L620" s="19"/>
      <c r="M620" s="19"/>
      <c r="N620" s="19"/>
      <c r="O620" s="19"/>
      <c r="P620" s="19"/>
      <c r="W620" s="19"/>
      <c r="Y620" s="19"/>
    </row>
    <row r="621" spans="3:25">
      <c r="C621" s="19"/>
      <c r="E621" s="19"/>
      <c r="G621" s="19"/>
      <c r="L621" s="19"/>
      <c r="M621" s="19"/>
      <c r="N621" s="19"/>
      <c r="O621" s="19"/>
      <c r="P621" s="19"/>
      <c r="W621" s="19"/>
      <c r="Y621" s="19"/>
    </row>
    <row r="622" spans="3:25">
      <c r="C622" s="19"/>
      <c r="E622" s="19"/>
      <c r="G622" s="19"/>
      <c r="L622" s="19"/>
      <c r="M622" s="19"/>
      <c r="N622" s="19"/>
      <c r="O622" s="19"/>
      <c r="P622" s="19"/>
      <c r="W622" s="19"/>
      <c r="Y622" s="19"/>
    </row>
    <row r="623" spans="3:25">
      <c r="C623" s="19"/>
      <c r="E623" s="19"/>
      <c r="G623" s="19"/>
      <c r="L623" s="19"/>
      <c r="M623" s="19"/>
      <c r="N623" s="19"/>
      <c r="O623" s="19"/>
      <c r="P623" s="19"/>
      <c r="W623" s="19"/>
      <c r="Y623" s="19"/>
    </row>
    <row r="624" spans="3:25">
      <c r="C624" s="19"/>
      <c r="E624" s="19"/>
      <c r="G624" s="19"/>
      <c r="L624" s="19"/>
      <c r="M624" s="19"/>
      <c r="N624" s="19"/>
      <c r="O624" s="19"/>
      <c r="P624" s="19"/>
      <c r="W624" s="19"/>
      <c r="Y624" s="19"/>
    </row>
    <row r="625" spans="3:25">
      <c r="C625" s="19"/>
      <c r="E625" s="19"/>
      <c r="G625" s="19"/>
      <c r="L625" s="19"/>
      <c r="M625" s="19"/>
      <c r="N625" s="19"/>
      <c r="O625" s="19"/>
      <c r="P625" s="19"/>
      <c r="W625" s="19"/>
      <c r="Y625" s="19"/>
    </row>
    <row r="626" spans="3:25">
      <c r="C626" s="19"/>
      <c r="E626" s="19"/>
      <c r="G626" s="19"/>
      <c r="L626" s="19"/>
      <c r="M626" s="19"/>
      <c r="N626" s="19"/>
      <c r="O626" s="19"/>
      <c r="P626" s="19"/>
      <c r="W626" s="19"/>
      <c r="Y626" s="19"/>
    </row>
    <row r="627" spans="3:25">
      <c r="C627" s="19"/>
      <c r="E627" s="19"/>
      <c r="G627" s="19"/>
      <c r="L627" s="19"/>
      <c r="M627" s="19"/>
      <c r="N627" s="19"/>
      <c r="O627" s="19"/>
      <c r="P627" s="19"/>
      <c r="W627" s="19"/>
      <c r="Y627" s="19"/>
    </row>
    <row r="628" spans="3:25">
      <c r="C628" s="19"/>
      <c r="E628" s="19"/>
      <c r="G628" s="19"/>
      <c r="L628" s="19"/>
      <c r="M628" s="19"/>
      <c r="N628" s="19"/>
      <c r="O628" s="19"/>
      <c r="P628" s="19"/>
      <c r="W628" s="19"/>
      <c r="Y628" s="19"/>
    </row>
    <row r="629" spans="3:25">
      <c r="C629" s="19"/>
      <c r="E629" s="19"/>
      <c r="G629" s="19"/>
      <c r="L629" s="19"/>
      <c r="M629" s="19"/>
      <c r="N629" s="19"/>
      <c r="O629" s="19"/>
      <c r="P629" s="19"/>
      <c r="W629" s="19"/>
      <c r="Y629" s="19"/>
    </row>
    <row r="630" spans="3:25">
      <c r="C630" s="19"/>
      <c r="E630" s="19"/>
      <c r="G630" s="19"/>
      <c r="L630" s="19"/>
      <c r="M630" s="19"/>
      <c r="N630" s="19"/>
      <c r="O630" s="19"/>
      <c r="P630" s="19"/>
      <c r="W630" s="19"/>
      <c r="Y630" s="19"/>
    </row>
    <row r="631" spans="3:25">
      <c r="C631" s="19"/>
      <c r="E631" s="19"/>
      <c r="G631" s="19"/>
      <c r="L631" s="19"/>
      <c r="M631" s="19"/>
      <c r="N631" s="19"/>
      <c r="O631" s="19"/>
      <c r="P631" s="19"/>
      <c r="W631" s="19"/>
      <c r="Y631" s="19"/>
    </row>
    <row r="632" spans="3:25">
      <c r="C632" s="19"/>
      <c r="E632" s="19"/>
      <c r="G632" s="19"/>
      <c r="L632" s="19"/>
      <c r="M632" s="19"/>
      <c r="N632" s="19"/>
      <c r="O632" s="19"/>
      <c r="P632" s="19"/>
      <c r="W632" s="19"/>
      <c r="Y632" s="19"/>
    </row>
    <row r="633" spans="3:25">
      <c r="C633" s="19"/>
      <c r="E633" s="19"/>
      <c r="G633" s="19"/>
      <c r="L633" s="19"/>
      <c r="M633" s="19"/>
      <c r="N633" s="19"/>
      <c r="O633" s="19"/>
      <c r="P633" s="19"/>
      <c r="W633" s="19"/>
      <c r="Y633" s="19"/>
    </row>
    <row r="634" spans="3:25">
      <c r="C634" s="19"/>
      <c r="E634" s="19"/>
      <c r="G634" s="19"/>
      <c r="L634" s="19"/>
      <c r="M634" s="19"/>
      <c r="N634" s="19"/>
      <c r="O634" s="19"/>
      <c r="P634" s="19"/>
      <c r="W634" s="19"/>
      <c r="Y634" s="19"/>
    </row>
    <row r="635" spans="3:25">
      <c r="C635" s="19"/>
      <c r="E635" s="19"/>
      <c r="G635" s="19"/>
      <c r="L635" s="19"/>
      <c r="M635" s="19"/>
      <c r="N635" s="19"/>
      <c r="O635" s="19"/>
      <c r="P635" s="19"/>
      <c r="W635" s="19"/>
      <c r="Y635" s="19"/>
    </row>
    <row r="636" spans="3:25">
      <c r="C636" s="19"/>
      <c r="E636" s="19"/>
      <c r="G636" s="19"/>
      <c r="L636" s="19"/>
      <c r="M636" s="19"/>
      <c r="N636" s="19"/>
      <c r="O636" s="19"/>
      <c r="P636" s="19"/>
      <c r="W636" s="19"/>
      <c r="Y636" s="19"/>
    </row>
    <row r="637" spans="3:25">
      <c r="C637" s="19"/>
      <c r="E637" s="19"/>
      <c r="G637" s="19"/>
      <c r="L637" s="19"/>
      <c r="M637" s="19"/>
      <c r="N637" s="19"/>
      <c r="O637" s="19"/>
      <c r="P637" s="19"/>
      <c r="W637" s="19"/>
      <c r="Y637" s="19"/>
    </row>
    <row r="638" spans="3:25">
      <c r="C638" s="19"/>
      <c r="E638" s="19"/>
      <c r="G638" s="19"/>
      <c r="L638" s="19"/>
      <c r="M638" s="19"/>
      <c r="N638" s="19"/>
      <c r="O638" s="19"/>
      <c r="P638" s="19"/>
      <c r="W638" s="19"/>
      <c r="Y638" s="19"/>
    </row>
    <row r="639" spans="3:25">
      <c r="C639" s="19"/>
      <c r="E639" s="19"/>
      <c r="G639" s="19"/>
      <c r="L639" s="19"/>
      <c r="M639" s="19"/>
      <c r="N639" s="19"/>
      <c r="O639" s="19"/>
      <c r="P639" s="19"/>
      <c r="W639" s="19"/>
      <c r="Y639" s="19"/>
    </row>
    <row r="640" spans="3:25">
      <c r="C640" s="19"/>
      <c r="E640" s="19"/>
      <c r="G640" s="19"/>
      <c r="L640" s="19"/>
      <c r="M640" s="19"/>
      <c r="N640" s="19"/>
      <c r="O640" s="19"/>
      <c r="P640" s="19"/>
      <c r="W640" s="19"/>
      <c r="Y640" s="19"/>
    </row>
    <row r="641" spans="3:25">
      <c r="C641" s="19"/>
      <c r="E641" s="19"/>
      <c r="G641" s="19"/>
      <c r="L641" s="19"/>
      <c r="M641" s="19"/>
      <c r="N641" s="19"/>
      <c r="O641" s="19"/>
      <c r="P641" s="19"/>
      <c r="W641" s="19"/>
      <c r="Y641" s="19"/>
    </row>
    <row r="642" spans="3:25">
      <c r="C642" s="19"/>
      <c r="E642" s="19"/>
      <c r="G642" s="19"/>
      <c r="L642" s="19"/>
      <c r="M642" s="19"/>
      <c r="N642" s="19"/>
      <c r="O642" s="19"/>
      <c r="P642" s="19"/>
      <c r="W642" s="19"/>
      <c r="Y642" s="19"/>
    </row>
    <row r="643" spans="3:25">
      <c r="C643" s="19"/>
      <c r="E643" s="19"/>
      <c r="G643" s="19"/>
      <c r="L643" s="19"/>
      <c r="M643" s="19"/>
      <c r="N643" s="19"/>
      <c r="O643" s="19"/>
      <c r="P643" s="19"/>
      <c r="W643" s="19"/>
      <c r="Y643" s="19"/>
    </row>
    <row r="644" spans="3:25">
      <c r="C644" s="19"/>
      <c r="E644" s="19"/>
      <c r="G644" s="19"/>
      <c r="L644" s="19"/>
      <c r="M644" s="19"/>
      <c r="N644" s="19"/>
      <c r="O644" s="19"/>
      <c r="P644" s="19"/>
      <c r="W644" s="19"/>
      <c r="Y644" s="19"/>
    </row>
    <row r="645" spans="3:25">
      <c r="C645" s="19"/>
      <c r="E645" s="19"/>
      <c r="G645" s="19"/>
      <c r="L645" s="19"/>
      <c r="M645" s="19"/>
      <c r="N645" s="19"/>
      <c r="O645" s="19"/>
      <c r="P645" s="19"/>
      <c r="W645" s="19"/>
      <c r="Y645" s="19"/>
    </row>
    <row r="646" spans="3:25">
      <c r="C646" s="19"/>
      <c r="E646" s="19"/>
      <c r="G646" s="19"/>
      <c r="L646" s="19"/>
      <c r="M646" s="19"/>
      <c r="N646" s="19"/>
      <c r="O646" s="19"/>
      <c r="P646" s="19"/>
      <c r="W646" s="19"/>
      <c r="Y646" s="19"/>
    </row>
    <row r="647" spans="3:25">
      <c r="C647" s="19"/>
      <c r="E647" s="19"/>
      <c r="G647" s="19"/>
      <c r="L647" s="19"/>
      <c r="M647" s="19"/>
      <c r="N647" s="19"/>
      <c r="O647" s="19"/>
      <c r="P647" s="19"/>
      <c r="W647" s="19"/>
      <c r="Y647" s="19"/>
    </row>
    <row r="648" spans="3:25">
      <c r="C648" s="19"/>
      <c r="E648" s="19"/>
      <c r="G648" s="19"/>
      <c r="L648" s="19"/>
      <c r="M648" s="19"/>
      <c r="N648" s="19"/>
      <c r="O648" s="19"/>
      <c r="P648" s="19"/>
      <c r="W648" s="19"/>
      <c r="Y648" s="19"/>
    </row>
    <row r="649" spans="3:25">
      <c r="C649" s="19"/>
      <c r="E649" s="19"/>
      <c r="G649" s="19"/>
      <c r="L649" s="19"/>
      <c r="M649" s="19"/>
      <c r="N649" s="19"/>
      <c r="O649" s="19"/>
      <c r="P649" s="19"/>
      <c r="W649" s="19"/>
      <c r="Y649" s="19"/>
    </row>
    <row r="650" spans="3:25">
      <c r="C650" s="19"/>
      <c r="E650" s="19"/>
      <c r="G650" s="19"/>
      <c r="L650" s="19"/>
      <c r="M650" s="19"/>
      <c r="N650" s="19"/>
      <c r="O650" s="19"/>
      <c r="P650" s="19"/>
      <c r="W650" s="19"/>
      <c r="Y650" s="19"/>
    </row>
    <row r="651" spans="3:25">
      <c r="C651" s="19"/>
      <c r="E651" s="19"/>
      <c r="G651" s="19"/>
      <c r="L651" s="19"/>
      <c r="M651" s="19"/>
      <c r="N651" s="19"/>
      <c r="O651" s="19"/>
      <c r="P651" s="19"/>
      <c r="W651" s="19"/>
      <c r="Y651" s="19"/>
    </row>
    <row r="652" spans="3:25">
      <c r="C652" s="19"/>
      <c r="E652" s="19"/>
      <c r="G652" s="19"/>
      <c r="L652" s="19"/>
      <c r="M652" s="19"/>
      <c r="N652" s="19"/>
      <c r="O652" s="19"/>
      <c r="P652" s="19"/>
      <c r="W652" s="19"/>
      <c r="Y652" s="19"/>
    </row>
    <row r="653" spans="3:25">
      <c r="C653" s="19"/>
      <c r="E653" s="19"/>
      <c r="G653" s="19"/>
      <c r="L653" s="19"/>
      <c r="M653" s="19"/>
      <c r="N653" s="19"/>
      <c r="O653" s="19"/>
      <c r="P653" s="19"/>
      <c r="W653" s="19"/>
      <c r="Y653" s="19"/>
    </row>
    <row r="654" spans="3:25">
      <c r="C654" s="19"/>
      <c r="E654" s="19"/>
      <c r="G654" s="19"/>
      <c r="L654" s="19"/>
      <c r="M654" s="19"/>
      <c r="N654" s="19"/>
      <c r="O654" s="19"/>
      <c r="P654" s="19"/>
      <c r="W654" s="19"/>
      <c r="Y654" s="19"/>
    </row>
    <row r="655" spans="3:25">
      <c r="C655" s="19"/>
      <c r="E655" s="19"/>
      <c r="G655" s="19"/>
      <c r="L655" s="19"/>
      <c r="M655" s="19"/>
      <c r="N655" s="19"/>
      <c r="O655" s="19"/>
      <c r="P655" s="19"/>
      <c r="W655" s="19"/>
      <c r="Y655" s="19"/>
    </row>
    <row r="656" spans="3:25">
      <c r="C656" s="19"/>
      <c r="E656" s="19"/>
      <c r="G656" s="19"/>
      <c r="L656" s="19"/>
      <c r="M656" s="19"/>
      <c r="N656" s="19"/>
      <c r="O656" s="19"/>
      <c r="P656" s="19"/>
      <c r="W656" s="19"/>
      <c r="Y656" s="19"/>
    </row>
    <row r="657" spans="3:25">
      <c r="C657" s="19"/>
      <c r="E657" s="19"/>
      <c r="G657" s="19"/>
      <c r="L657" s="19"/>
      <c r="M657" s="19"/>
      <c r="N657" s="19"/>
      <c r="O657" s="19"/>
      <c r="P657" s="19"/>
      <c r="W657" s="19"/>
      <c r="Y657" s="19"/>
    </row>
    <row r="658" spans="3:25">
      <c r="C658" s="19"/>
      <c r="E658" s="19"/>
      <c r="G658" s="19"/>
      <c r="L658" s="19"/>
      <c r="M658" s="19"/>
      <c r="N658" s="19"/>
      <c r="O658" s="19"/>
      <c r="P658" s="19"/>
      <c r="W658" s="19"/>
      <c r="Y658" s="19"/>
    </row>
    <row r="659" spans="3:25">
      <c r="C659" s="19"/>
      <c r="E659" s="19"/>
      <c r="G659" s="19"/>
      <c r="L659" s="19"/>
      <c r="M659" s="19"/>
      <c r="N659" s="19"/>
      <c r="O659" s="19"/>
      <c r="P659" s="19"/>
      <c r="W659" s="19"/>
      <c r="Y659" s="19"/>
    </row>
    <row r="660" spans="3:25">
      <c r="C660" s="19"/>
      <c r="E660" s="19"/>
      <c r="G660" s="19"/>
      <c r="L660" s="19"/>
      <c r="M660" s="19"/>
      <c r="N660" s="19"/>
      <c r="O660" s="19"/>
      <c r="P660" s="19"/>
      <c r="W660" s="19"/>
      <c r="Y660" s="19"/>
    </row>
    <row r="661" spans="3:25">
      <c r="C661" s="19"/>
      <c r="E661" s="19"/>
      <c r="G661" s="19"/>
      <c r="L661" s="19"/>
      <c r="M661" s="19"/>
      <c r="N661" s="19"/>
      <c r="O661" s="19"/>
      <c r="P661" s="19"/>
      <c r="W661" s="19"/>
      <c r="Y661" s="19"/>
    </row>
    <row r="662" spans="3:25">
      <c r="C662" s="19"/>
      <c r="E662" s="19"/>
      <c r="G662" s="19"/>
      <c r="L662" s="19"/>
      <c r="M662" s="19"/>
      <c r="N662" s="19"/>
      <c r="O662" s="19"/>
      <c r="P662" s="19"/>
      <c r="W662" s="19"/>
      <c r="Y662" s="19"/>
    </row>
    <row r="663" spans="3:25">
      <c r="C663" s="19"/>
      <c r="E663" s="19"/>
      <c r="G663" s="19"/>
      <c r="L663" s="19"/>
      <c r="M663" s="19"/>
      <c r="N663" s="19"/>
      <c r="O663" s="19"/>
      <c r="P663" s="19"/>
      <c r="W663" s="19"/>
      <c r="Y663" s="19"/>
    </row>
    <row r="664" spans="3:25">
      <c r="C664" s="19"/>
      <c r="E664" s="19"/>
      <c r="G664" s="19"/>
      <c r="L664" s="19"/>
      <c r="M664" s="19"/>
      <c r="N664" s="19"/>
      <c r="O664" s="19"/>
      <c r="P664" s="19"/>
      <c r="W664" s="19"/>
      <c r="Y664" s="19"/>
    </row>
    <row r="665" spans="3:25">
      <c r="C665" s="19"/>
      <c r="E665" s="19"/>
      <c r="G665" s="19"/>
      <c r="L665" s="19"/>
      <c r="M665" s="19"/>
      <c r="N665" s="19"/>
      <c r="O665" s="19"/>
      <c r="P665" s="19"/>
      <c r="W665" s="19"/>
      <c r="Y665" s="19"/>
    </row>
    <row r="666" spans="3:25">
      <c r="C666" s="19"/>
      <c r="E666" s="19"/>
      <c r="G666" s="19"/>
      <c r="L666" s="19"/>
      <c r="M666" s="19"/>
      <c r="N666" s="19"/>
      <c r="O666" s="19"/>
      <c r="P666" s="19"/>
      <c r="W666" s="19"/>
      <c r="Y666" s="19"/>
    </row>
    <row r="667" spans="3:25">
      <c r="C667" s="19"/>
      <c r="E667" s="19"/>
      <c r="G667" s="19"/>
      <c r="L667" s="19"/>
      <c r="M667" s="19"/>
      <c r="N667" s="19"/>
      <c r="O667" s="19"/>
      <c r="P667" s="19"/>
      <c r="W667" s="19"/>
      <c r="Y667" s="19"/>
    </row>
    <row r="668" spans="3:25">
      <c r="C668" s="19"/>
      <c r="E668" s="19"/>
      <c r="G668" s="19"/>
      <c r="L668" s="19"/>
      <c r="M668" s="19"/>
      <c r="N668" s="19"/>
      <c r="O668" s="19"/>
      <c r="P668" s="19"/>
      <c r="W668" s="19"/>
      <c r="Y668" s="19"/>
    </row>
    <row r="669" spans="3:25">
      <c r="C669" s="19"/>
      <c r="E669" s="19"/>
      <c r="G669" s="19"/>
      <c r="L669" s="19"/>
      <c r="M669" s="19"/>
      <c r="N669" s="19"/>
      <c r="O669" s="19"/>
      <c r="P669" s="19"/>
      <c r="W669" s="19"/>
      <c r="Y669" s="19"/>
    </row>
    <row r="670" spans="3:25">
      <c r="C670" s="19"/>
      <c r="E670" s="19"/>
      <c r="G670" s="19"/>
      <c r="L670" s="19"/>
      <c r="M670" s="19"/>
      <c r="N670" s="19"/>
      <c r="O670" s="19"/>
      <c r="P670" s="19"/>
      <c r="W670" s="19"/>
      <c r="Y670" s="19"/>
    </row>
    <row r="671" spans="3:25">
      <c r="C671" s="19"/>
      <c r="E671" s="19"/>
      <c r="G671" s="19"/>
      <c r="L671" s="19"/>
      <c r="M671" s="19"/>
      <c r="N671" s="19"/>
      <c r="O671" s="19"/>
      <c r="P671" s="19"/>
      <c r="W671" s="19"/>
      <c r="Y671" s="19"/>
    </row>
    <row r="672" spans="3:25">
      <c r="C672" s="19"/>
      <c r="E672" s="19"/>
      <c r="G672" s="19"/>
      <c r="L672" s="19"/>
      <c r="M672" s="19"/>
      <c r="N672" s="19"/>
      <c r="O672" s="19"/>
      <c r="P672" s="19"/>
      <c r="W672" s="19"/>
      <c r="Y672" s="19"/>
    </row>
    <row r="673" spans="3:25">
      <c r="C673" s="19"/>
      <c r="E673" s="19"/>
      <c r="G673" s="19"/>
      <c r="L673" s="19"/>
      <c r="M673" s="19"/>
      <c r="N673" s="19"/>
      <c r="O673" s="19"/>
      <c r="P673" s="19"/>
      <c r="W673" s="19"/>
      <c r="Y673" s="19"/>
    </row>
    <row r="674" spans="3:25">
      <c r="C674" s="19"/>
      <c r="E674" s="19"/>
      <c r="G674" s="19"/>
      <c r="L674" s="19"/>
      <c r="M674" s="19"/>
      <c r="N674" s="19"/>
      <c r="O674" s="19"/>
      <c r="P674" s="19"/>
      <c r="W674" s="19"/>
      <c r="Y674" s="19"/>
    </row>
    <row r="675" spans="3:25">
      <c r="C675" s="19"/>
      <c r="E675" s="19"/>
      <c r="G675" s="19"/>
      <c r="L675" s="19"/>
      <c r="M675" s="19"/>
      <c r="N675" s="19"/>
      <c r="O675" s="19"/>
      <c r="P675" s="19"/>
      <c r="W675" s="19"/>
      <c r="Y675" s="19"/>
    </row>
    <row r="676" spans="3:25">
      <c r="C676" s="19"/>
      <c r="E676" s="19"/>
      <c r="G676" s="19"/>
      <c r="L676" s="19"/>
      <c r="M676" s="19"/>
      <c r="N676" s="19"/>
      <c r="O676" s="19"/>
      <c r="P676" s="19"/>
      <c r="W676" s="19"/>
      <c r="Y676" s="19"/>
    </row>
    <row r="677" spans="3:25">
      <c r="C677" s="19"/>
      <c r="E677" s="19"/>
      <c r="G677" s="19"/>
      <c r="L677" s="19"/>
      <c r="M677" s="19"/>
      <c r="N677" s="19"/>
      <c r="O677" s="19"/>
      <c r="P677" s="19"/>
      <c r="W677" s="19"/>
      <c r="Y677" s="19"/>
    </row>
    <row r="678" spans="3:25">
      <c r="C678" s="19"/>
      <c r="E678" s="19"/>
      <c r="G678" s="19"/>
      <c r="L678" s="19"/>
      <c r="M678" s="19"/>
      <c r="N678" s="19"/>
      <c r="O678" s="19"/>
      <c r="P678" s="19"/>
      <c r="W678" s="19"/>
      <c r="Y678" s="19"/>
    </row>
    <row r="679" spans="3:25">
      <c r="C679" s="19"/>
      <c r="E679" s="19"/>
      <c r="G679" s="19"/>
      <c r="L679" s="19"/>
      <c r="M679" s="19"/>
      <c r="N679" s="19"/>
      <c r="O679" s="19"/>
      <c r="P679" s="19"/>
      <c r="W679" s="19"/>
      <c r="Y679" s="19"/>
    </row>
    <row r="680" spans="3:25">
      <c r="C680" s="19"/>
      <c r="E680" s="19"/>
      <c r="G680" s="19"/>
      <c r="L680" s="19"/>
      <c r="M680" s="19"/>
      <c r="N680" s="19"/>
      <c r="O680" s="19"/>
      <c r="P680" s="19"/>
      <c r="W680" s="19"/>
      <c r="Y680" s="19"/>
    </row>
    <row r="681" spans="3:25">
      <c r="C681" s="19"/>
      <c r="E681" s="19"/>
      <c r="G681" s="19"/>
      <c r="L681" s="19"/>
      <c r="M681" s="19"/>
      <c r="N681" s="19"/>
      <c r="O681" s="19"/>
      <c r="P681" s="19"/>
      <c r="W681" s="19"/>
      <c r="Y681" s="19"/>
    </row>
    <row r="682" spans="3:25">
      <c r="C682" s="19"/>
      <c r="E682" s="19"/>
      <c r="G682" s="19"/>
      <c r="L682" s="19"/>
      <c r="M682" s="19"/>
      <c r="N682" s="19"/>
      <c r="O682" s="19"/>
      <c r="P682" s="19"/>
      <c r="W682" s="19"/>
      <c r="Y682" s="19"/>
    </row>
    <row r="683" spans="3:25">
      <c r="C683" s="19"/>
      <c r="E683" s="19"/>
      <c r="G683" s="19"/>
      <c r="L683" s="19"/>
      <c r="M683" s="19"/>
      <c r="N683" s="19"/>
      <c r="O683" s="19"/>
      <c r="P683" s="19"/>
      <c r="W683" s="19"/>
      <c r="Y683" s="19"/>
    </row>
    <row r="684" spans="3:25">
      <c r="C684" s="19"/>
      <c r="E684" s="19"/>
      <c r="G684" s="19"/>
      <c r="L684" s="19"/>
      <c r="M684" s="19"/>
      <c r="N684" s="19"/>
      <c r="O684" s="19"/>
      <c r="P684" s="19"/>
      <c r="W684" s="19"/>
      <c r="Y684" s="19"/>
    </row>
    <row r="685" spans="3:25">
      <c r="C685" s="19"/>
      <c r="E685" s="19"/>
      <c r="G685" s="19"/>
      <c r="L685" s="19"/>
      <c r="M685" s="19"/>
      <c r="N685" s="19"/>
      <c r="O685" s="19"/>
      <c r="P685" s="19"/>
      <c r="W685" s="19"/>
      <c r="Y685" s="19"/>
    </row>
    <row r="686" spans="3:25">
      <c r="C686" s="19"/>
      <c r="E686" s="19"/>
      <c r="G686" s="19"/>
      <c r="L686" s="19"/>
      <c r="M686" s="19"/>
      <c r="N686" s="19"/>
      <c r="O686" s="19"/>
      <c r="P686" s="19"/>
      <c r="W686" s="19"/>
      <c r="Y686" s="19"/>
    </row>
    <row r="687" spans="3:25">
      <c r="C687" s="19"/>
      <c r="E687" s="19"/>
      <c r="G687" s="19"/>
      <c r="L687" s="19"/>
      <c r="M687" s="19"/>
      <c r="N687" s="19"/>
      <c r="O687" s="19"/>
      <c r="P687" s="19"/>
      <c r="W687" s="19"/>
      <c r="Y687" s="19"/>
    </row>
    <row r="688" spans="3:25">
      <c r="C688" s="19"/>
      <c r="E688" s="19"/>
      <c r="G688" s="19"/>
      <c r="L688" s="19"/>
      <c r="M688" s="19"/>
      <c r="N688" s="19"/>
      <c r="O688" s="19"/>
      <c r="P688" s="19"/>
      <c r="W688" s="19"/>
      <c r="Y688" s="19"/>
    </row>
    <row r="689" spans="3:25">
      <c r="C689" s="19"/>
      <c r="E689" s="19"/>
      <c r="G689" s="19"/>
      <c r="L689" s="19"/>
      <c r="M689" s="19"/>
      <c r="N689" s="19"/>
      <c r="O689" s="19"/>
      <c r="P689" s="19"/>
      <c r="W689" s="19"/>
      <c r="Y689" s="19"/>
    </row>
    <row r="690" spans="3:25">
      <c r="C690" s="19"/>
      <c r="E690" s="19"/>
      <c r="G690" s="19"/>
      <c r="L690" s="19"/>
      <c r="M690" s="19"/>
      <c r="N690" s="19"/>
      <c r="O690" s="19"/>
      <c r="P690" s="19"/>
      <c r="W690" s="19"/>
      <c r="Y690" s="19"/>
    </row>
    <row r="691" spans="3:25">
      <c r="C691" s="19"/>
      <c r="E691" s="19"/>
      <c r="G691" s="19"/>
      <c r="L691" s="19"/>
      <c r="M691" s="19"/>
      <c r="N691" s="19"/>
      <c r="O691" s="19"/>
      <c r="P691" s="19"/>
      <c r="W691" s="19"/>
      <c r="Y691" s="19"/>
    </row>
    <row r="692" spans="3:25">
      <c r="C692" s="19"/>
      <c r="E692" s="19"/>
      <c r="G692" s="19"/>
      <c r="L692" s="19"/>
      <c r="M692" s="19"/>
      <c r="N692" s="19"/>
      <c r="O692" s="19"/>
      <c r="P692" s="19"/>
      <c r="W692" s="19"/>
      <c r="Y692" s="19"/>
    </row>
    <row r="693" spans="3:25">
      <c r="C693" s="19"/>
      <c r="E693" s="19"/>
      <c r="G693" s="19"/>
      <c r="L693" s="19"/>
      <c r="M693" s="19"/>
      <c r="N693" s="19"/>
      <c r="O693" s="19"/>
      <c r="P693" s="19"/>
      <c r="W693" s="19"/>
      <c r="Y693" s="19"/>
    </row>
    <row r="694" spans="3:25">
      <c r="C694" s="19"/>
      <c r="E694" s="19"/>
      <c r="G694" s="19"/>
      <c r="L694" s="19"/>
      <c r="M694" s="19"/>
      <c r="N694" s="19"/>
      <c r="O694" s="19"/>
      <c r="P694" s="19"/>
      <c r="W694" s="19"/>
      <c r="Y694" s="19"/>
    </row>
    <row r="695" spans="3:25">
      <c r="C695" s="19"/>
      <c r="E695" s="19"/>
      <c r="G695" s="19"/>
      <c r="L695" s="19"/>
      <c r="M695" s="19"/>
      <c r="N695" s="19"/>
      <c r="O695" s="19"/>
      <c r="P695" s="19"/>
      <c r="W695" s="19"/>
      <c r="Y695" s="19"/>
    </row>
    <row r="696" spans="3:25">
      <c r="C696" s="19"/>
      <c r="E696" s="19"/>
      <c r="G696" s="19"/>
      <c r="L696" s="19"/>
      <c r="M696" s="19"/>
      <c r="N696" s="19"/>
      <c r="O696" s="19"/>
      <c r="P696" s="19"/>
      <c r="W696" s="19"/>
      <c r="Y696" s="19"/>
    </row>
    <row r="697" spans="3:25">
      <c r="C697" s="19"/>
      <c r="E697" s="19"/>
      <c r="G697" s="19"/>
      <c r="L697" s="19"/>
      <c r="M697" s="19"/>
      <c r="N697" s="19"/>
      <c r="O697" s="19"/>
      <c r="P697" s="19"/>
      <c r="W697" s="19"/>
      <c r="Y697" s="19"/>
    </row>
    <row r="698" spans="3:25">
      <c r="C698" s="19"/>
      <c r="E698" s="19"/>
      <c r="G698" s="19"/>
      <c r="L698" s="19"/>
      <c r="M698" s="19"/>
      <c r="N698" s="19"/>
      <c r="O698" s="19"/>
      <c r="P698" s="19"/>
      <c r="W698" s="19"/>
      <c r="Y698" s="19"/>
    </row>
    <row r="699" spans="3:25">
      <c r="C699" s="19"/>
      <c r="E699" s="19"/>
      <c r="G699" s="19"/>
      <c r="L699" s="19"/>
      <c r="M699" s="19"/>
      <c r="N699" s="19"/>
      <c r="O699" s="19"/>
      <c r="P699" s="19"/>
      <c r="W699" s="19"/>
      <c r="Y699" s="19"/>
    </row>
    <row r="700" spans="3:25">
      <c r="C700" s="19"/>
      <c r="E700" s="19"/>
      <c r="G700" s="19"/>
      <c r="L700" s="19"/>
      <c r="M700" s="19"/>
      <c r="N700" s="19"/>
      <c r="O700" s="19"/>
      <c r="P700" s="19"/>
      <c r="W700" s="19"/>
      <c r="Y700" s="19"/>
    </row>
    <row r="701" spans="3:25">
      <c r="C701" s="19"/>
      <c r="E701" s="19"/>
      <c r="G701" s="19"/>
      <c r="L701" s="19"/>
      <c r="M701" s="19"/>
      <c r="N701" s="19"/>
      <c r="O701" s="19"/>
      <c r="P701" s="19"/>
      <c r="W701" s="19"/>
      <c r="Y701" s="19"/>
    </row>
    <row r="702" spans="3:25">
      <c r="C702" s="19"/>
      <c r="E702" s="19"/>
      <c r="G702" s="19"/>
      <c r="L702" s="19"/>
      <c r="M702" s="19"/>
      <c r="N702" s="19"/>
      <c r="O702" s="19"/>
      <c r="P702" s="19"/>
      <c r="W702" s="19"/>
      <c r="Y702" s="19"/>
    </row>
    <row r="703" spans="3:25">
      <c r="C703" s="19"/>
      <c r="E703" s="19"/>
      <c r="G703" s="19"/>
      <c r="L703" s="19"/>
      <c r="M703" s="19"/>
      <c r="N703" s="19"/>
      <c r="O703" s="19"/>
      <c r="P703" s="19"/>
      <c r="W703" s="19"/>
      <c r="Y703" s="19"/>
    </row>
    <row r="704" spans="3:25">
      <c r="C704" s="19"/>
      <c r="E704" s="19"/>
      <c r="G704" s="19"/>
      <c r="L704" s="19"/>
      <c r="M704" s="19"/>
      <c r="N704" s="19"/>
      <c r="O704" s="19"/>
      <c r="P704" s="19"/>
      <c r="W704" s="19"/>
      <c r="Y704" s="19"/>
    </row>
    <row r="705" spans="3:25">
      <c r="C705" s="19"/>
      <c r="E705" s="19"/>
      <c r="G705" s="19"/>
      <c r="L705" s="19"/>
      <c r="M705" s="19"/>
      <c r="N705" s="19"/>
      <c r="O705" s="19"/>
      <c r="P705" s="19"/>
      <c r="W705" s="19"/>
      <c r="Y705" s="19"/>
    </row>
    <row r="706" spans="3:25">
      <c r="C706" s="19"/>
      <c r="E706" s="19"/>
      <c r="G706" s="19"/>
      <c r="L706" s="19"/>
      <c r="M706" s="19"/>
      <c r="N706" s="19"/>
      <c r="O706" s="19"/>
      <c r="P706" s="19"/>
      <c r="W706" s="19"/>
      <c r="Y706" s="19"/>
    </row>
    <row r="707" spans="3:25">
      <c r="C707" s="19"/>
      <c r="E707" s="19"/>
      <c r="G707" s="19"/>
      <c r="L707" s="19"/>
      <c r="M707" s="19"/>
      <c r="N707" s="19"/>
      <c r="O707" s="19"/>
      <c r="P707" s="19"/>
      <c r="W707" s="19"/>
      <c r="Y707" s="19"/>
    </row>
    <row r="708" spans="3:25">
      <c r="C708" s="19"/>
      <c r="E708" s="19"/>
      <c r="G708" s="19"/>
      <c r="L708" s="19"/>
      <c r="M708" s="19"/>
      <c r="N708" s="19"/>
      <c r="O708" s="19"/>
      <c r="P708" s="19"/>
      <c r="W708" s="19"/>
      <c r="Y708" s="19"/>
    </row>
    <row r="709" spans="3:25">
      <c r="C709" s="19"/>
      <c r="E709" s="19"/>
      <c r="G709" s="19"/>
      <c r="L709" s="19"/>
      <c r="M709" s="19"/>
      <c r="N709" s="19"/>
      <c r="O709" s="19"/>
      <c r="P709" s="19"/>
      <c r="W709" s="19"/>
      <c r="Y709" s="19"/>
    </row>
    <row r="710" spans="3:25">
      <c r="C710" s="19"/>
      <c r="E710" s="19"/>
      <c r="G710" s="19"/>
      <c r="L710" s="19"/>
      <c r="M710" s="19"/>
      <c r="N710" s="19"/>
      <c r="O710" s="19"/>
      <c r="P710" s="19"/>
      <c r="W710" s="19"/>
      <c r="Y710" s="19"/>
    </row>
    <row r="711" spans="3:25">
      <c r="C711" s="19"/>
      <c r="E711" s="19"/>
      <c r="G711" s="19"/>
      <c r="L711" s="19"/>
      <c r="M711" s="19"/>
      <c r="N711" s="19"/>
      <c r="O711" s="19"/>
      <c r="P711" s="19"/>
      <c r="W711" s="19"/>
      <c r="Y711" s="19"/>
    </row>
    <row r="712" spans="3:25">
      <c r="C712" s="19"/>
      <c r="E712" s="19"/>
      <c r="G712" s="19"/>
      <c r="L712" s="19"/>
      <c r="M712" s="19"/>
      <c r="N712" s="19"/>
      <c r="O712" s="19"/>
      <c r="P712" s="19"/>
      <c r="W712" s="19"/>
      <c r="Y712" s="19"/>
    </row>
    <row r="713" spans="3:25">
      <c r="C713" s="19"/>
      <c r="E713" s="19"/>
      <c r="G713" s="19"/>
      <c r="L713" s="19"/>
      <c r="M713" s="19"/>
      <c r="N713" s="19"/>
      <c r="O713" s="19"/>
      <c r="P713" s="19"/>
      <c r="W713" s="19"/>
      <c r="Y713" s="19"/>
    </row>
    <row r="714" spans="3:25">
      <c r="C714" s="19"/>
      <c r="E714" s="19"/>
      <c r="G714" s="19"/>
      <c r="L714" s="19"/>
      <c r="M714" s="19"/>
      <c r="N714" s="19"/>
      <c r="O714" s="19"/>
      <c r="P714" s="19"/>
      <c r="W714" s="19"/>
      <c r="Y714" s="19"/>
    </row>
    <row r="715" spans="3:25">
      <c r="C715" s="19"/>
      <c r="E715" s="19"/>
      <c r="G715" s="19"/>
      <c r="L715" s="19"/>
      <c r="M715" s="19"/>
      <c r="N715" s="19"/>
      <c r="O715" s="19"/>
      <c r="P715" s="19"/>
      <c r="W715" s="19"/>
      <c r="Y715" s="19"/>
    </row>
    <row r="716" spans="3:25">
      <c r="C716" s="19"/>
      <c r="E716" s="19"/>
      <c r="G716" s="19"/>
      <c r="L716" s="19"/>
      <c r="M716" s="19"/>
      <c r="N716" s="19"/>
      <c r="O716" s="19"/>
      <c r="P716" s="19"/>
      <c r="W716" s="19"/>
      <c r="Y716" s="19"/>
    </row>
    <row r="717" spans="3:25">
      <c r="C717" s="19"/>
      <c r="E717" s="19"/>
      <c r="G717" s="19"/>
      <c r="L717" s="19"/>
      <c r="M717" s="19"/>
      <c r="N717" s="19"/>
      <c r="O717" s="19"/>
      <c r="P717" s="19"/>
      <c r="W717" s="19"/>
      <c r="Y717" s="19"/>
    </row>
    <row r="718" spans="3:25">
      <c r="C718" s="19"/>
      <c r="E718" s="19"/>
      <c r="G718" s="19"/>
      <c r="L718" s="19"/>
      <c r="M718" s="19"/>
      <c r="N718" s="19"/>
      <c r="O718" s="19"/>
      <c r="P718" s="19"/>
      <c r="W718" s="19"/>
      <c r="Y718" s="19"/>
    </row>
    <row r="719" spans="3:25">
      <c r="C719" s="19"/>
      <c r="E719" s="19"/>
      <c r="G719" s="19"/>
      <c r="L719" s="19"/>
      <c r="M719" s="19"/>
      <c r="N719" s="19"/>
      <c r="O719" s="19"/>
      <c r="P719" s="19"/>
      <c r="W719" s="19"/>
      <c r="Y719" s="19"/>
    </row>
    <row r="720" spans="3:25">
      <c r="C720" s="19"/>
      <c r="E720" s="19"/>
      <c r="G720" s="19"/>
      <c r="L720" s="19"/>
      <c r="M720" s="19"/>
      <c r="N720" s="19"/>
      <c r="O720" s="19"/>
      <c r="P720" s="19"/>
      <c r="W720" s="19"/>
      <c r="Y720" s="19"/>
    </row>
    <row r="721" spans="3:25">
      <c r="C721" s="19"/>
      <c r="E721" s="19"/>
      <c r="G721" s="19"/>
      <c r="L721" s="19"/>
      <c r="M721" s="19"/>
      <c r="N721" s="19"/>
      <c r="O721" s="19"/>
      <c r="P721" s="19"/>
      <c r="W721" s="19"/>
      <c r="Y721" s="19"/>
    </row>
    <row r="722" spans="3:25">
      <c r="C722" s="19"/>
      <c r="E722" s="19"/>
      <c r="G722" s="19"/>
      <c r="L722" s="19"/>
      <c r="M722" s="19"/>
      <c r="N722" s="19"/>
      <c r="O722" s="19"/>
      <c r="P722" s="19"/>
      <c r="W722" s="19"/>
      <c r="Y722" s="19"/>
    </row>
    <row r="723" spans="3:25">
      <c r="C723" s="19"/>
      <c r="E723" s="19"/>
      <c r="G723" s="19"/>
      <c r="L723" s="19"/>
      <c r="M723" s="19"/>
      <c r="N723" s="19"/>
      <c r="O723" s="19"/>
      <c r="P723" s="19"/>
      <c r="W723" s="19"/>
      <c r="Y723" s="19"/>
    </row>
    <row r="724" spans="3:25">
      <c r="C724" s="19"/>
      <c r="E724" s="19"/>
      <c r="G724" s="19"/>
      <c r="L724" s="19"/>
      <c r="M724" s="19"/>
      <c r="N724" s="19"/>
      <c r="O724" s="19"/>
      <c r="P724" s="19"/>
      <c r="W724" s="19"/>
      <c r="Y724" s="19"/>
    </row>
    <row r="725" spans="3:25">
      <c r="C725" s="19"/>
      <c r="E725" s="19"/>
      <c r="G725" s="19"/>
      <c r="L725" s="19"/>
      <c r="M725" s="19"/>
      <c r="N725" s="19"/>
      <c r="O725" s="19"/>
      <c r="P725" s="19"/>
      <c r="W725" s="19"/>
      <c r="Y725" s="19"/>
    </row>
    <row r="726" spans="3:25">
      <c r="C726" s="19"/>
      <c r="E726" s="19"/>
      <c r="G726" s="19"/>
      <c r="L726" s="19"/>
      <c r="M726" s="19"/>
      <c r="N726" s="19"/>
      <c r="O726" s="19"/>
      <c r="P726" s="19"/>
      <c r="W726" s="19"/>
      <c r="Y726" s="19"/>
    </row>
    <row r="727" spans="3:25">
      <c r="C727" s="19"/>
      <c r="E727" s="19"/>
      <c r="G727" s="19"/>
      <c r="L727" s="19"/>
      <c r="M727" s="19"/>
      <c r="N727" s="19"/>
      <c r="O727" s="19"/>
      <c r="P727" s="19"/>
      <c r="W727" s="19"/>
      <c r="Y727" s="19"/>
    </row>
    <row r="728" spans="3:25">
      <c r="C728" s="19"/>
      <c r="E728" s="19"/>
      <c r="G728" s="19"/>
      <c r="L728" s="19"/>
      <c r="M728" s="19"/>
      <c r="N728" s="19"/>
      <c r="O728" s="19"/>
      <c r="P728" s="19"/>
      <c r="W728" s="19"/>
      <c r="Y728" s="19"/>
    </row>
    <row r="729" spans="3:25">
      <c r="C729" s="19"/>
      <c r="E729" s="19"/>
      <c r="G729" s="19"/>
      <c r="L729" s="19"/>
      <c r="M729" s="19"/>
      <c r="N729" s="19"/>
      <c r="O729" s="19"/>
      <c r="P729" s="19"/>
      <c r="W729" s="19"/>
      <c r="Y729" s="19"/>
    </row>
    <row r="730" spans="3:25">
      <c r="C730" s="19"/>
      <c r="E730" s="19"/>
      <c r="G730" s="19"/>
      <c r="L730" s="19"/>
      <c r="M730" s="19"/>
      <c r="N730" s="19"/>
      <c r="O730" s="19"/>
      <c r="P730" s="19"/>
      <c r="W730" s="19"/>
      <c r="Y730" s="19"/>
    </row>
    <row r="731" spans="3:25">
      <c r="C731" s="19"/>
      <c r="E731" s="19"/>
      <c r="G731" s="19"/>
      <c r="L731" s="19"/>
      <c r="M731" s="19"/>
      <c r="N731" s="19"/>
      <c r="O731" s="19"/>
      <c r="P731" s="19"/>
      <c r="W731" s="19"/>
      <c r="Y731" s="19"/>
    </row>
    <row r="732" spans="3:25">
      <c r="C732" s="19"/>
      <c r="E732" s="19"/>
      <c r="G732" s="19"/>
      <c r="L732" s="19"/>
      <c r="M732" s="19"/>
      <c r="N732" s="19"/>
      <c r="O732" s="19"/>
      <c r="P732" s="19"/>
      <c r="W732" s="19"/>
      <c r="Y732" s="19"/>
    </row>
    <row r="733" spans="3:25">
      <c r="C733" s="19"/>
      <c r="E733" s="19"/>
      <c r="G733" s="19"/>
      <c r="L733" s="19"/>
      <c r="M733" s="19"/>
      <c r="N733" s="19"/>
      <c r="O733" s="19"/>
      <c r="P733" s="19"/>
      <c r="W733" s="19"/>
      <c r="Y733" s="19"/>
    </row>
    <row r="734" spans="3:25">
      <c r="C734" s="19"/>
      <c r="E734" s="19"/>
      <c r="G734" s="19"/>
      <c r="L734" s="19"/>
      <c r="M734" s="19"/>
      <c r="N734" s="19"/>
      <c r="O734" s="19"/>
      <c r="P734" s="19"/>
      <c r="W734" s="19"/>
      <c r="Y734" s="19"/>
    </row>
    <row r="735" spans="3:25">
      <c r="C735" s="19"/>
      <c r="E735" s="19"/>
      <c r="G735" s="19"/>
      <c r="L735" s="19"/>
      <c r="M735" s="19"/>
      <c r="N735" s="19"/>
      <c r="O735" s="19"/>
      <c r="P735" s="19"/>
      <c r="W735" s="19"/>
      <c r="Y735" s="19"/>
    </row>
    <row r="736" spans="3:25">
      <c r="C736" s="19"/>
      <c r="E736" s="19"/>
      <c r="G736" s="19"/>
      <c r="L736" s="19"/>
      <c r="M736" s="19"/>
      <c r="N736" s="19"/>
      <c r="O736" s="19"/>
      <c r="P736" s="19"/>
      <c r="W736" s="19"/>
      <c r="Y736" s="19"/>
    </row>
    <row r="737" spans="3:25">
      <c r="C737" s="19"/>
      <c r="E737" s="19"/>
      <c r="G737" s="19"/>
      <c r="L737" s="19"/>
      <c r="M737" s="19"/>
      <c r="N737" s="19"/>
      <c r="O737" s="19"/>
      <c r="P737" s="19"/>
      <c r="W737" s="19"/>
      <c r="Y737" s="19"/>
    </row>
    <row r="738" spans="3:25">
      <c r="C738" s="19"/>
      <c r="E738" s="19"/>
      <c r="G738" s="19"/>
      <c r="L738" s="19"/>
      <c r="M738" s="19"/>
      <c r="N738" s="19"/>
      <c r="O738" s="19"/>
      <c r="P738" s="19"/>
      <c r="W738" s="19"/>
      <c r="Y738" s="19"/>
    </row>
    <row r="739" spans="3:25">
      <c r="C739" s="19"/>
      <c r="E739" s="19"/>
      <c r="G739" s="19"/>
      <c r="L739" s="19"/>
      <c r="M739" s="19"/>
      <c r="N739" s="19"/>
      <c r="O739" s="19"/>
      <c r="P739" s="19"/>
      <c r="W739" s="19"/>
      <c r="Y739" s="19"/>
    </row>
    <row r="740" spans="3:25">
      <c r="C740" s="19"/>
      <c r="E740" s="19"/>
      <c r="G740" s="19"/>
      <c r="L740" s="19"/>
      <c r="M740" s="19"/>
      <c r="N740" s="19"/>
      <c r="O740" s="19"/>
      <c r="P740" s="19"/>
      <c r="W740" s="19"/>
      <c r="Y740" s="19"/>
    </row>
    <row r="741" spans="3:25">
      <c r="C741" s="19"/>
      <c r="E741" s="19"/>
      <c r="G741" s="19"/>
      <c r="L741" s="19"/>
      <c r="M741" s="19"/>
      <c r="N741" s="19"/>
      <c r="O741" s="19"/>
      <c r="P741" s="19"/>
      <c r="W741" s="19"/>
      <c r="Y741" s="19"/>
    </row>
    <row r="742" spans="3:25">
      <c r="C742" s="19"/>
      <c r="E742" s="19"/>
      <c r="G742" s="19"/>
      <c r="L742" s="19"/>
      <c r="M742" s="19"/>
      <c r="N742" s="19"/>
      <c r="O742" s="19"/>
      <c r="P742" s="19"/>
      <c r="W742" s="19"/>
      <c r="Y742" s="19"/>
    </row>
    <row r="743" spans="3:25">
      <c r="C743" s="19"/>
      <c r="E743" s="19"/>
      <c r="G743" s="19"/>
      <c r="L743" s="19"/>
      <c r="M743" s="19"/>
      <c r="N743" s="19"/>
      <c r="O743" s="19"/>
      <c r="P743" s="19"/>
      <c r="W743" s="19"/>
      <c r="Y743" s="19"/>
    </row>
    <row r="744" spans="3:25">
      <c r="C744" s="19"/>
      <c r="E744" s="19"/>
      <c r="G744" s="19"/>
      <c r="L744" s="19"/>
      <c r="M744" s="19"/>
      <c r="N744" s="19"/>
      <c r="O744" s="19"/>
      <c r="P744" s="19"/>
      <c r="W744" s="19"/>
      <c r="Y744" s="19"/>
    </row>
    <row r="745" spans="3:25">
      <c r="C745" s="19"/>
      <c r="E745" s="19"/>
      <c r="G745" s="19"/>
      <c r="L745" s="19"/>
      <c r="M745" s="19"/>
      <c r="N745" s="19"/>
      <c r="O745" s="19"/>
      <c r="P745" s="19"/>
      <c r="W745" s="19"/>
      <c r="Y745" s="19"/>
    </row>
    <row r="746" spans="3:25">
      <c r="C746" s="19"/>
      <c r="E746" s="19"/>
      <c r="G746" s="19"/>
      <c r="L746" s="19"/>
      <c r="M746" s="19"/>
      <c r="N746" s="19"/>
      <c r="O746" s="19"/>
      <c r="P746" s="19"/>
      <c r="W746" s="19"/>
      <c r="Y746" s="19"/>
    </row>
    <row r="747" spans="3:25">
      <c r="C747" s="19"/>
      <c r="E747" s="19"/>
      <c r="G747" s="19"/>
      <c r="L747" s="19"/>
      <c r="M747" s="19"/>
      <c r="N747" s="19"/>
      <c r="O747" s="19"/>
      <c r="P747" s="19"/>
      <c r="W747" s="19"/>
      <c r="Y747" s="19"/>
    </row>
    <row r="748" spans="3:25">
      <c r="C748" s="19"/>
      <c r="E748" s="19"/>
      <c r="G748" s="19"/>
      <c r="L748" s="19"/>
      <c r="M748" s="19"/>
      <c r="N748" s="19"/>
      <c r="O748" s="19"/>
      <c r="P748" s="19"/>
      <c r="W748" s="19"/>
      <c r="Y748" s="19"/>
    </row>
    <row r="749" spans="3:25">
      <c r="C749" s="19"/>
      <c r="E749" s="19"/>
      <c r="G749" s="19"/>
      <c r="L749" s="19"/>
      <c r="M749" s="19"/>
      <c r="N749" s="19"/>
      <c r="O749" s="19"/>
      <c r="P749" s="19"/>
      <c r="W749" s="19"/>
      <c r="Y749" s="19"/>
    </row>
    <row r="750" spans="3:25">
      <c r="C750" s="19"/>
      <c r="E750" s="19"/>
      <c r="G750" s="19"/>
      <c r="L750" s="19"/>
      <c r="M750" s="19"/>
      <c r="N750" s="19"/>
      <c r="O750" s="19"/>
      <c r="P750" s="19"/>
      <c r="W750" s="19"/>
      <c r="Y750" s="19"/>
    </row>
    <row r="751" spans="3:25">
      <c r="C751" s="19"/>
      <c r="E751" s="19"/>
      <c r="G751" s="19"/>
      <c r="L751" s="19"/>
      <c r="M751" s="19"/>
      <c r="N751" s="19"/>
      <c r="O751" s="19"/>
      <c r="P751" s="19"/>
      <c r="W751" s="19"/>
      <c r="Y751" s="19"/>
    </row>
    <row r="752" spans="3:25">
      <c r="C752" s="19"/>
      <c r="E752" s="19"/>
      <c r="G752" s="19"/>
      <c r="L752" s="19"/>
      <c r="M752" s="19"/>
      <c r="N752" s="19"/>
      <c r="O752" s="19"/>
      <c r="P752" s="19"/>
      <c r="W752" s="19"/>
      <c r="Y752" s="19"/>
    </row>
    <row r="753" spans="3:25">
      <c r="C753" s="19"/>
      <c r="E753" s="19"/>
      <c r="G753" s="19"/>
      <c r="L753" s="19"/>
      <c r="M753" s="19"/>
      <c r="N753" s="19"/>
      <c r="O753" s="19"/>
      <c r="P753" s="19"/>
      <c r="W753" s="19"/>
      <c r="Y753" s="19"/>
    </row>
    <row r="754" spans="3:25">
      <c r="C754" s="19"/>
      <c r="E754" s="19"/>
      <c r="G754" s="19"/>
      <c r="L754" s="19"/>
      <c r="M754" s="19"/>
      <c r="N754" s="19"/>
      <c r="O754" s="19"/>
      <c r="P754" s="19"/>
      <c r="W754" s="19"/>
      <c r="Y754" s="19"/>
    </row>
    <row r="755" spans="3:25">
      <c r="C755" s="19"/>
      <c r="E755" s="19"/>
      <c r="G755" s="19"/>
      <c r="L755" s="19"/>
      <c r="M755" s="19"/>
      <c r="N755" s="19"/>
      <c r="O755" s="19"/>
      <c r="P755" s="19"/>
      <c r="W755" s="19"/>
      <c r="Y755" s="19"/>
    </row>
    <row r="756" spans="3:25">
      <c r="C756" s="19"/>
      <c r="E756" s="19"/>
      <c r="G756" s="19"/>
      <c r="L756" s="19"/>
      <c r="M756" s="19"/>
      <c r="N756" s="19"/>
      <c r="O756" s="19"/>
      <c r="P756" s="19"/>
      <c r="W756" s="19"/>
      <c r="Y756" s="19"/>
    </row>
    <row r="757" spans="3:25">
      <c r="C757" s="19"/>
      <c r="E757" s="19"/>
      <c r="G757" s="19"/>
      <c r="L757" s="19"/>
      <c r="M757" s="19"/>
      <c r="N757" s="19"/>
      <c r="O757" s="19"/>
      <c r="P757" s="19"/>
      <c r="W757" s="19"/>
      <c r="Y757" s="19"/>
    </row>
    <row r="758" spans="3:25">
      <c r="C758" s="19"/>
      <c r="E758" s="19"/>
      <c r="G758" s="19"/>
      <c r="L758" s="19"/>
      <c r="M758" s="19"/>
      <c r="N758" s="19"/>
      <c r="O758" s="19"/>
      <c r="P758" s="19"/>
      <c r="W758" s="19"/>
      <c r="Y758" s="19"/>
    </row>
    <row r="759" spans="3:25">
      <c r="C759" s="19"/>
      <c r="E759" s="19"/>
      <c r="G759" s="19"/>
      <c r="L759" s="19"/>
      <c r="M759" s="19"/>
      <c r="N759" s="19"/>
      <c r="O759" s="19"/>
      <c r="P759" s="19"/>
      <c r="W759" s="19"/>
      <c r="Y759" s="19"/>
    </row>
    <row r="760" spans="3:25">
      <c r="C760" s="19"/>
      <c r="E760" s="19"/>
      <c r="G760" s="19"/>
      <c r="L760" s="19"/>
      <c r="M760" s="19"/>
      <c r="N760" s="19"/>
      <c r="O760" s="19"/>
      <c r="P760" s="19"/>
      <c r="W760" s="19"/>
      <c r="Y760" s="19"/>
    </row>
    <row r="761" spans="3:25">
      <c r="C761" s="19"/>
      <c r="E761" s="19"/>
      <c r="G761" s="19"/>
      <c r="L761" s="19"/>
      <c r="M761" s="19"/>
      <c r="N761" s="19"/>
      <c r="O761" s="19"/>
      <c r="P761" s="19"/>
      <c r="W761" s="19"/>
      <c r="Y761" s="19"/>
    </row>
    <row r="762" spans="3:25">
      <c r="C762" s="19"/>
      <c r="E762" s="19"/>
      <c r="G762" s="19"/>
      <c r="L762" s="19"/>
      <c r="M762" s="19"/>
      <c r="N762" s="19"/>
      <c r="O762" s="19"/>
      <c r="P762" s="19"/>
      <c r="W762" s="19"/>
      <c r="Y762" s="19"/>
    </row>
    <row r="763" spans="3:25">
      <c r="C763" s="19"/>
      <c r="E763" s="19"/>
      <c r="G763" s="19"/>
      <c r="L763" s="19"/>
      <c r="M763" s="19"/>
      <c r="N763" s="19"/>
      <c r="O763" s="19"/>
      <c r="P763" s="19"/>
      <c r="W763" s="19"/>
      <c r="Y763" s="19"/>
    </row>
    <row r="764" spans="3:25">
      <c r="C764" s="19"/>
      <c r="E764" s="19"/>
      <c r="G764" s="19"/>
      <c r="L764" s="19"/>
      <c r="M764" s="19"/>
      <c r="N764" s="19"/>
      <c r="O764" s="19"/>
      <c r="P764" s="19"/>
      <c r="W764" s="19"/>
      <c r="Y764" s="19"/>
    </row>
    <row r="765" spans="3:25">
      <c r="C765" s="19"/>
      <c r="E765" s="19"/>
      <c r="G765" s="19"/>
      <c r="L765" s="19"/>
      <c r="M765" s="19"/>
      <c r="N765" s="19"/>
      <c r="O765" s="19"/>
      <c r="P765" s="19"/>
      <c r="W765" s="19"/>
      <c r="Y765" s="19"/>
    </row>
    <row r="766" spans="3:25">
      <c r="C766" s="19"/>
      <c r="E766" s="19"/>
      <c r="G766" s="19"/>
      <c r="L766" s="19"/>
      <c r="M766" s="19"/>
      <c r="N766" s="19"/>
      <c r="O766" s="19"/>
      <c r="P766" s="19"/>
      <c r="W766" s="19"/>
      <c r="Y766" s="19"/>
    </row>
    <row r="767" spans="3:25">
      <c r="C767" s="19"/>
      <c r="E767" s="19"/>
      <c r="G767" s="19"/>
      <c r="L767" s="19"/>
      <c r="M767" s="19"/>
      <c r="N767" s="19"/>
      <c r="O767" s="19"/>
      <c r="P767" s="19"/>
      <c r="W767" s="19"/>
      <c r="Y767" s="19"/>
    </row>
    <row r="768" spans="3:25">
      <c r="C768" s="19"/>
      <c r="E768" s="19"/>
      <c r="G768" s="19"/>
      <c r="L768" s="19"/>
      <c r="M768" s="19"/>
      <c r="N768" s="19"/>
      <c r="O768" s="19"/>
      <c r="P768" s="19"/>
      <c r="W768" s="19"/>
      <c r="Y768" s="19"/>
    </row>
    <row r="769" spans="3:25">
      <c r="C769" s="19"/>
      <c r="E769" s="19"/>
      <c r="G769" s="19"/>
      <c r="L769" s="19"/>
      <c r="M769" s="19"/>
      <c r="N769" s="19"/>
      <c r="O769" s="19"/>
      <c r="P769" s="19"/>
      <c r="W769" s="19"/>
      <c r="Y769" s="19"/>
    </row>
    <row r="770" spans="3:25">
      <c r="C770" s="19"/>
      <c r="E770" s="19"/>
      <c r="G770" s="19"/>
      <c r="L770" s="19"/>
      <c r="M770" s="19"/>
      <c r="N770" s="19"/>
      <c r="O770" s="19"/>
      <c r="P770" s="19"/>
      <c r="W770" s="19"/>
      <c r="Y770" s="19"/>
    </row>
    <row r="771" spans="3:25">
      <c r="C771" s="19"/>
      <c r="E771" s="19"/>
      <c r="G771" s="19"/>
      <c r="L771" s="19"/>
      <c r="M771" s="19"/>
      <c r="N771" s="19"/>
      <c r="O771" s="19"/>
      <c r="P771" s="19"/>
      <c r="W771" s="19"/>
      <c r="Y771" s="19"/>
    </row>
    <row r="772" spans="3:25">
      <c r="C772" s="19"/>
      <c r="E772" s="19"/>
      <c r="G772" s="19"/>
      <c r="L772" s="19"/>
      <c r="M772" s="19"/>
      <c r="N772" s="19"/>
      <c r="O772" s="19"/>
      <c r="P772" s="19"/>
      <c r="W772" s="19"/>
      <c r="Y772" s="19"/>
    </row>
    <row r="773" spans="3:25">
      <c r="C773" s="19"/>
      <c r="E773" s="19"/>
      <c r="G773" s="19"/>
      <c r="L773" s="19"/>
      <c r="M773" s="19"/>
      <c r="N773" s="19"/>
      <c r="O773" s="19"/>
      <c r="P773" s="19"/>
      <c r="W773" s="19"/>
      <c r="Y773" s="19"/>
    </row>
    <row r="774" spans="3:25">
      <c r="C774" s="19"/>
      <c r="E774" s="19"/>
      <c r="G774" s="19"/>
      <c r="L774" s="19"/>
      <c r="M774" s="19"/>
      <c r="N774" s="19"/>
      <c r="O774" s="19"/>
      <c r="P774" s="19"/>
      <c r="W774" s="19"/>
      <c r="Y774" s="19"/>
    </row>
    <row r="775" spans="3:25">
      <c r="C775" s="19"/>
      <c r="E775" s="19"/>
      <c r="G775" s="19"/>
      <c r="L775" s="19"/>
      <c r="M775" s="19"/>
      <c r="N775" s="19"/>
      <c r="O775" s="19"/>
      <c r="P775" s="19"/>
      <c r="W775" s="19"/>
      <c r="Y775" s="19"/>
    </row>
    <row r="776" spans="3:25">
      <c r="C776" s="19"/>
      <c r="E776" s="19"/>
      <c r="G776" s="19"/>
      <c r="L776" s="19"/>
      <c r="M776" s="19"/>
      <c r="N776" s="19"/>
      <c r="O776" s="19"/>
      <c r="P776" s="19"/>
      <c r="W776" s="19"/>
      <c r="Y776" s="19"/>
    </row>
    <row r="777" spans="3:25">
      <c r="C777" s="19"/>
      <c r="E777" s="19"/>
      <c r="G777" s="19"/>
      <c r="L777" s="19"/>
      <c r="M777" s="19"/>
      <c r="N777" s="19"/>
      <c r="O777" s="19"/>
      <c r="P777" s="19"/>
      <c r="W777" s="19"/>
      <c r="Y777" s="19"/>
    </row>
    <row r="778" spans="3:25">
      <c r="C778" s="19"/>
      <c r="E778" s="19"/>
      <c r="G778" s="19"/>
      <c r="L778" s="19"/>
      <c r="M778" s="19"/>
      <c r="N778" s="19"/>
      <c r="O778" s="19"/>
      <c r="P778" s="19"/>
      <c r="W778" s="19"/>
      <c r="Y778" s="19"/>
    </row>
    <row r="779" spans="3:25">
      <c r="C779" s="19"/>
      <c r="E779" s="19"/>
      <c r="G779" s="19"/>
      <c r="L779" s="19"/>
      <c r="M779" s="19"/>
      <c r="N779" s="19"/>
      <c r="O779" s="19"/>
      <c r="P779" s="19"/>
      <c r="W779" s="19"/>
      <c r="Y779" s="19"/>
    </row>
    <row r="780" spans="3:25">
      <c r="C780" s="19"/>
      <c r="E780" s="19"/>
      <c r="G780" s="19"/>
      <c r="L780" s="19"/>
      <c r="M780" s="19"/>
      <c r="N780" s="19"/>
      <c r="O780" s="19"/>
      <c r="P780" s="19"/>
      <c r="W780" s="19"/>
      <c r="Y780" s="19"/>
    </row>
    <row r="781" spans="3:25">
      <c r="C781" s="19"/>
      <c r="E781" s="19"/>
      <c r="G781" s="19"/>
      <c r="L781" s="19"/>
      <c r="M781" s="19"/>
      <c r="N781" s="19"/>
      <c r="O781" s="19"/>
      <c r="P781" s="19"/>
      <c r="W781" s="19"/>
      <c r="Y781" s="19"/>
    </row>
    <row r="782" spans="3:25">
      <c r="C782" s="19"/>
      <c r="E782" s="19"/>
      <c r="G782" s="19"/>
      <c r="L782" s="19"/>
      <c r="M782" s="19"/>
      <c r="N782" s="19"/>
      <c r="O782" s="19"/>
      <c r="P782" s="19"/>
      <c r="W782" s="19"/>
      <c r="Y782" s="19"/>
    </row>
    <row r="783" spans="3:25">
      <c r="C783" s="19"/>
      <c r="E783" s="19"/>
      <c r="G783" s="19"/>
      <c r="L783" s="19"/>
      <c r="M783" s="19"/>
      <c r="N783" s="19"/>
      <c r="O783" s="19"/>
      <c r="P783" s="19"/>
      <c r="W783" s="19"/>
      <c r="Y783" s="19"/>
    </row>
    <row r="784" spans="3:25">
      <c r="C784" s="19"/>
      <c r="E784" s="19"/>
      <c r="G784" s="19"/>
      <c r="L784" s="19"/>
      <c r="M784" s="19"/>
      <c r="N784" s="19"/>
      <c r="O784" s="19"/>
      <c r="P784" s="19"/>
      <c r="W784" s="19"/>
      <c r="Y784" s="19"/>
    </row>
    <row r="785" spans="3:25">
      <c r="C785" s="19"/>
      <c r="E785" s="19"/>
      <c r="G785" s="19"/>
      <c r="L785" s="19"/>
      <c r="M785" s="19"/>
      <c r="N785" s="19"/>
      <c r="O785" s="19"/>
      <c r="P785" s="19"/>
      <c r="W785" s="19"/>
      <c r="Y785" s="19"/>
    </row>
    <row r="786" spans="3:25">
      <c r="C786" s="19"/>
      <c r="E786" s="19"/>
      <c r="G786" s="19"/>
      <c r="L786" s="19"/>
      <c r="M786" s="19"/>
      <c r="N786" s="19"/>
      <c r="O786" s="19"/>
      <c r="P786" s="19"/>
      <c r="W786" s="19"/>
      <c r="Y786" s="19"/>
    </row>
    <row r="787" spans="3:25">
      <c r="C787" s="19"/>
      <c r="E787" s="19"/>
      <c r="G787" s="19"/>
      <c r="L787" s="19"/>
      <c r="M787" s="19"/>
      <c r="N787" s="19"/>
      <c r="O787" s="19"/>
      <c r="P787" s="19"/>
      <c r="W787" s="19"/>
      <c r="Y787" s="19"/>
    </row>
    <row r="788" spans="3:25">
      <c r="C788" s="19"/>
      <c r="E788" s="19"/>
      <c r="G788" s="19"/>
      <c r="L788" s="19"/>
      <c r="M788" s="19"/>
      <c r="N788" s="19"/>
      <c r="O788" s="19"/>
      <c r="P788" s="19"/>
      <c r="W788" s="19"/>
      <c r="Y788" s="19"/>
    </row>
    <row r="789" spans="3:25">
      <c r="C789" s="19"/>
      <c r="E789" s="19"/>
      <c r="G789" s="19"/>
      <c r="L789" s="19"/>
      <c r="M789" s="19"/>
      <c r="N789" s="19"/>
      <c r="O789" s="19"/>
      <c r="P789" s="19"/>
      <c r="W789" s="19"/>
      <c r="Y789" s="19"/>
    </row>
    <row r="790" spans="3:25">
      <c r="C790" s="19"/>
      <c r="E790" s="19"/>
      <c r="G790" s="19"/>
      <c r="L790" s="19"/>
      <c r="M790" s="19"/>
      <c r="N790" s="19"/>
      <c r="O790" s="19"/>
      <c r="P790" s="19"/>
      <c r="W790" s="19"/>
      <c r="Y790" s="19"/>
    </row>
    <row r="791" spans="3:25">
      <c r="C791" s="19"/>
      <c r="E791" s="19"/>
      <c r="G791" s="19"/>
      <c r="L791" s="19"/>
      <c r="M791" s="19"/>
      <c r="N791" s="19"/>
      <c r="O791" s="19"/>
      <c r="P791" s="19"/>
      <c r="W791" s="19"/>
      <c r="Y791" s="19"/>
    </row>
    <row r="792" spans="3:25">
      <c r="C792" s="19"/>
      <c r="E792" s="19"/>
      <c r="G792" s="19"/>
      <c r="L792" s="19"/>
      <c r="M792" s="19"/>
      <c r="N792" s="19"/>
      <c r="O792" s="19"/>
      <c r="P792" s="19"/>
      <c r="W792" s="19"/>
      <c r="Y792" s="19"/>
    </row>
    <row r="793" spans="3:25">
      <c r="C793" s="19"/>
      <c r="E793" s="19"/>
      <c r="G793" s="19"/>
      <c r="L793" s="19"/>
      <c r="M793" s="19"/>
      <c r="N793" s="19"/>
      <c r="O793" s="19"/>
      <c r="P793" s="19"/>
      <c r="W793" s="19"/>
      <c r="Y793" s="19"/>
    </row>
    <row r="794" spans="3:25">
      <c r="C794" s="19"/>
      <c r="E794" s="19"/>
      <c r="G794" s="19"/>
      <c r="L794" s="19"/>
      <c r="M794" s="19"/>
      <c r="N794" s="19"/>
      <c r="O794" s="19"/>
      <c r="P794" s="19"/>
      <c r="W794" s="19"/>
      <c r="Y794" s="19"/>
    </row>
    <row r="795" spans="3:25">
      <c r="C795" s="19"/>
      <c r="E795" s="19"/>
      <c r="G795" s="19"/>
      <c r="L795" s="19"/>
      <c r="M795" s="19"/>
      <c r="N795" s="19"/>
      <c r="O795" s="19"/>
      <c r="P795" s="19"/>
      <c r="W795" s="19"/>
      <c r="Y795" s="19"/>
    </row>
    <row r="796" spans="3:25">
      <c r="C796" s="19"/>
      <c r="E796" s="19"/>
      <c r="G796" s="19"/>
      <c r="L796" s="19"/>
      <c r="M796" s="19"/>
      <c r="N796" s="19"/>
      <c r="O796" s="19"/>
      <c r="P796" s="19"/>
      <c r="W796" s="19"/>
      <c r="Y796" s="19"/>
    </row>
    <row r="797" spans="3:25">
      <c r="C797" s="19"/>
      <c r="E797" s="19"/>
      <c r="G797" s="19"/>
      <c r="L797" s="19"/>
      <c r="M797" s="19"/>
      <c r="N797" s="19"/>
      <c r="O797" s="19"/>
      <c r="P797" s="19"/>
      <c r="W797" s="19"/>
      <c r="Y797" s="19"/>
    </row>
    <row r="798" spans="3:25">
      <c r="C798" s="19"/>
      <c r="E798" s="19"/>
      <c r="G798" s="19"/>
      <c r="L798" s="19"/>
      <c r="M798" s="19"/>
      <c r="N798" s="19"/>
      <c r="O798" s="19"/>
      <c r="P798" s="19"/>
      <c r="W798" s="19"/>
      <c r="Y798" s="19"/>
    </row>
    <row r="799" spans="3:25">
      <c r="C799" s="19"/>
      <c r="E799" s="19"/>
      <c r="G799" s="19"/>
      <c r="L799" s="19"/>
      <c r="M799" s="19"/>
      <c r="N799" s="19"/>
      <c r="O799" s="19"/>
      <c r="P799" s="19"/>
      <c r="W799" s="19"/>
      <c r="Y799" s="19"/>
    </row>
    <row r="800" spans="3:25">
      <c r="C800" s="19"/>
      <c r="E800" s="19"/>
      <c r="G800" s="19"/>
      <c r="L800" s="19"/>
      <c r="M800" s="19"/>
      <c r="N800" s="19"/>
      <c r="O800" s="19"/>
      <c r="P800" s="19"/>
      <c r="W800" s="19"/>
      <c r="Y800" s="19"/>
    </row>
    <row r="801" spans="3:25">
      <c r="C801" s="19"/>
      <c r="E801" s="19"/>
      <c r="G801" s="19"/>
      <c r="L801" s="19"/>
      <c r="M801" s="19"/>
      <c r="N801" s="19"/>
      <c r="O801" s="19"/>
      <c r="P801" s="19"/>
      <c r="W801" s="19"/>
      <c r="Y801" s="19"/>
    </row>
    <row r="802" spans="3:25">
      <c r="C802" s="19"/>
      <c r="E802" s="19"/>
      <c r="G802" s="19"/>
      <c r="L802" s="19"/>
      <c r="M802" s="19"/>
      <c r="N802" s="19"/>
      <c r="O802" s="19"/>
      <c r="P802" s="19"/>
      <c r="W802" s="19"/>
      <c r="Y802" s="19"/>
    </row>
    <row r="803" spans="3:25">
      <c r="C803" s="19"/>
      <c r="E803" s="19"/>
      <c r="G803" s="19"/>
      <c r="L803" s="19"/>
      <c r="M803" s="19"/>
      <c r="N803" s="19"/>
      <c r="O803" s="19"/>
      <c r="P803" s="19"/>
      <c r="W803" s="19"/>
      <c r="Y803" s="19"/>
    </row>
    <row r="804" spans="3:25">
      <c r="C804" s="19"/>
      <c r="E804" s="19"/>
      <c r="G804" s="19"/>
      <c r="L804" s="19"/>
      <c r="M804" s="19"/>
      <c r="N804" s="19"/>
      <c r="O804" s="19"/>
      <c r="P804" s="19"/>
      <c r="W804" s="19"/>
      <c r="Y804" s="19"/>
    </row>
    <row r="805" spans="3:25">
      <c r="C805" s="19"/>
      <c r="E805" s="19"/>
      <c r="G805" s="19"/>
      <c r="L805" s="19"/>
      <c r="M805" s="19"/>
      <c r="N805" s="19"/>
      <c r="O805" s="19"/>
      <c r="P805" s="19"/>
      <c r="W805" s="19"/>
      <c r="Y805" s="19"/>
    </row>
    <row r="806" spans="3:25">
      <c r="C806" s="19"/>
      <c r="E806" s="19"/>
      <c r="G806" s="19"/>
      <c r="L806" s="19"/>
      <c r="M806" s="19"/>
      <c r="N806" s="19"/>
      <c r="O806" s="19"/>
      <c r="P806" s="19"/>
      <c r="W806" s="19"/>
      <c r="Y806" s="19"/>
    </row>
    <row r="807" spans="3:25">
      <c r="C807" s="19"/>
      <c r="E807" s="19"/>
      <c r="G807" s="19"/>
      <c r="L807" s="19"/>
      <c r="M807" s="19"/>
      <c r="N807" s="19"/>
      <c r="O807" s="19"/>
      <c r="P807" s="19"/>
      <c r="W807" s="19"/>
      <c r="Y807" s="19"/>
    </row>
    <row r="808" spans="3:25">
      <c r="C808" s="19"/>
      <c r="E808" s="19"/>
      <c r="G808" s="19"/>
      <c r="L808" s="19"/>
      <c r="M808" s="19"/>
      <c r="N808" s="19"/>
      <c r="O808" s="19"/>
      <c r="P808" s="19"/>
      <c r="W808" s="19"/>
      <c r="Y808" s="19"/>
    </row>
    <row r="809" spans="3:25">
      <c r="C809" s="19"/>
      <c r="E809" s="19"/>
      <c r="G809" s="19"/>
      <c r="L809" s="19"/>
      <c r="M809" s="19"/>
      <c r="N809" s="19"/>
      <c r="O809" s="19"/>
      <c r="P809" s="19"/>
      <c r="W809" s="19"/>
      <c r="Y809" s="19"/>
    </row>
    <row r="810" spans="3:25">
      <c r="C810" s="19"/>
      <c r="E810" s="19"/>
      <c r="G810" s="19"/>
      <c r="L810" s="19"/>
      <c r="M810" s="19"/>
      <c r="N810" s="19"/>
      <c r="O810" s="19"/>
      <c r="P810" s="19"/>
      <c r="W810" s="19"/>
      <c r="Y810" s="19"/>
    </row>
    <row r="811" spans="3:25">
      <c r="C811" s="19"/>
      <c r="E811" s="19"/>
      <c r="G811" s="19"/>
      <c r="L811" s="19"/>
      <c r="M811" s="19"/>
      <c r="N811" s="19"/>
      <c r="O811" s="19"/>
      <c r="P811" s="19"/>
      <c r="W811" s="19"/>
      <c r="Y811" s="19"/>
    </row>
    <row r="812" spans="3:25">
      <c r="C812" s="19"/>
      <c r="E812" s="19"/>
      <c r="G812" s="19"/>
      <c r="L812" s="19"/>
      <c r="M812" s="19"/>
      <c r="N812" s="19"/>
      <c r="O812" s="19"/>
      <c r="P812" s="19"/>
      <c r="W812" s="19"/>
      <c r="Y812" s="19"/>
    </row>
    <row r="813" spans="3:25">
      <c r="C813" s="19"/>
      <c r="E813" s="19"/>
      <c r="G813" s="19"/>
      <c r="L813" s="19"/>
      <c r="M813" s="19"/>
      <c r="N813" s="19"/>
      <c r="O813" s="19"/>
      <c r="P813" s="19"/>
      <c r="W813" s="19"/>
      <c r="Y813" s="19"/>
    </row>
    <row r="814" spans="3:25">
      <c r="C814" s="19"/>
      <c r="E814" s="19"/>
      <c r="G814" s="19"/>
      <c r="L814" s="19"/>
      <c r="M814" s="19"/>
      <c r="N814" s="19"/>
      <c r="O814" s="19"/>
      <c r="P814" s="19"/>
      <c r="W814" s="19"/>
      <c r="Y814" s="19"/>
    </row>
    <row r="815" spans="3:25">
      <c r="C815" s="19"/>
      <c r="E815" s="19"/>
      <c r="G815" s="19"/>
      <c r="L815" s="19"/>
      <c r="M815" s="19"/>
      <c r="N815" s="19"/>
      <c r="O815" s="19"/>
      <c r="P815" s="19"/>
      <c r="W815" s="19"/>
      <c r="Y815" s="19"/>
    </row>
    <row r="816" spans="3:25">
      <c r="C816" s="19"/>
      <c r="E816" s="19"/>
      <c r="G816" s="19"/>
      <c r="L816" s="19"/>
      <c r="M816" s="19"/>
      <c r="N816" s="19"/>
      <c r="O816" s="19"/>
      <c r="P816" s="19"/>
      <c r="W816" s="19"/>
      <c r="Y816" s="19"/>
    </row>
    <row r="817" spans="3:25">
      <c r="C817" s="19"/>
      <c r="E817" s="19"/>
      <c r="G817" s="19"/>
      <c r="L817" s="19"/>
      <c r="M817" s="19"/>
      <c r="N817" s="19"/>
      <c r="O817" s="19"/>
      <c r="P817" s="19"/>
      <c r="W817" s="19"/>
      <c r="Y817" s="19"/>
    </row>
    <row r="818" spans="3:25">
      <c r="C818" s="19"/>
      <c r="E818" s="19"/>
      <c r="G818" s="19"/>
      <c r="L818" s="19"/>
      <c r="M818" s="19"/>
      <c r="N818" s="19"/>
      <c r="O818" s="19"/>
      <c r="P818" s="19"/>
      <c r="W818" s="19"/>
      <c r="Y818" s="19"/>
    </row>
    <row r="819" spans="3:25">
      <c r="C819" s="19"/>
      <c r="E819" s="19"/>
      <c r="G819" s="19"/>
      <c r="L819" s="19"/>
      <c r="M819" s="19"/>
      <c r="N819" s="19"/>
      <c r="O819" s="19"/>
      <c r="P819" s="19"/>
      <c r="W819" s="19"/>
      <c r="Y819" s="19"/>
    </row>
    <row r="820" spans="3:25">
      <c r="C820" s="19"/>
      <c r="E820" s="19"/>
      <c r="G820" s="19"/>
      <c r="L820" s="19"/>
      <c r="M820" s="19"/>
      <c r="N820" s="19"/>
      <c r="O820" s="19"/>
      <c r="P820" s="19"/>
      <c r="W820" s="19"/>
      <c r="Y820" s="19"/>
    </row>
    <row r="821" spans="3:25">
      <c r="C821" s="19"/>
      <c r="E821" s="19"/>
      <c r="G821" s="19"/>
      <c r="L821" s="19"/>
      <c r="M821" s="19"/>
      <c r="N821" s="19"/>
      <c r="O821" s="19"/>
      <c r="P821" s="19"/>
      <c r="W821" s="19"/>
      <c r="Y821" s="19"/>
    </row>
    <row r="822" spans="3:25">
      <c r="C822" s="19"/>
      <c r="E822" s="19"/>
      <c r="G822" s="19"/>
      <c r="L822" s="19"/>
      <c r="M822" s="19"/>
      <c r="N822" s="19"/>
      <c r="O822" s="19"/>
      <c r="P822" s="19"/>
      <c r="W822" s="19"/>
      <c r="Y822" s="19"/>
    </row>
    <row r="823" spans="3:25">
      <c r="C823" s="19"/>
      <c r="E823" s="19"/>
      <c r="G823" s="19"/>
      <c r="L823" s="19"/>
      <c r="M823" s="19"/>
      <c r="N823" s="19"/>
      <c r="O823" s="19"/>
      <c r="P823" s="19"/>
      <c r="W823" s="19"/>
      <c r="Y823" s="19"/>
    </row>
    <row r="824" spans="3:25">
      <c r="C824" s="19"/>
      <c r="E824" s="19"/>
      <c r="G824" s="19"/>
      <c r="L824" s="19"/>
      <c r="M824" s="19"/>
      <c r="N824" s="19"/>
      <c r="O824" s="19"/>
      <c r="P824" s="19"/>
      <c r="W824" s="19"/>
      <c r="Y824" s="19"/>
    </row>
    <row r="825" spans="3:25">
      <c r="C825" s="19"/>
      <c r="E825" s="19"/>
      <c r="G825" s="19"/>
      <c r="L825" s="19"/>
      <c r="M825" s="19"/>
      <c r="N825" s="19"/>
      <c r="O825" s="19"/>
      <c r="P825" s="19"/>
      <c r="W825" s="19"/>
      <c r="Y825" s="19"/>
    </row>
    <row r="826" spans="3:25">
      <c r="C826" s="19"/>
      <c r="E826" s="19"/>
      <c r="G826" s="19"/>
      <c r="L826" s="19"/>
      <c r="M826" s="19"/>
      <c r="N826" s="19"/>
      <c r="O826" s="19"/>
      <c r="P826" s="19"/>
      <c r="W826" s="19"/>
      <c r="Y826" s="19"/>
    </row>
    <row r="827" spans="3:25">
      <c r="C827" s="19"/>
      <c r="E827" s="19"/>
      <c r="G827" s="19"/>
      <c r="L827" s="19"/>
      <c r="M827" s="19"/>
      <c r="N827" s="19"/>
      <c r="O827" s="19"/>
      <c r="P827" s="19"/>
      <c r="W827" s="19"/>
      <c r="Y827" s="19"/>
    </row>
    <row r="828" spans="3:25">
      <c r="C828" s="19"/>
      <c r="E828" s="19"/>
      <c r="G828" s="19"/>
      <c r="L828" s="19"/>
      <c r="M828" s="19"/>
      <c r="N828" s="19"/>
      <c r="O828" s="19"/>
      <c r="P828" s="19"/>
      <c r="W828" s="19"/>
      <c r="Y828" s="19"/>
    </row>
    <row r="829" spans="3:25">
      <c r="C829" s="19"/>
      <c r="E829" s="19"/>
      <c r="G829" s="19"/>
      <c r="L829" s="19"/>
      <c r="M829" s="19"/>
      <c r="N829" s="19"/>
      <c r="O829" s="19"/>
      <c r="P829" s="19"/>
      <c r="W829" s="19"/>
      <c r="Y829" s="19"/>
    </row>
    <row r="830" spans="3:25">
      <c r="C830" s="19"/>
      <c r="E830" s="19"/>
      <c r="G830" s="19"/>
      <c r="L830" s="19"/>
      <c r="M830" s="19"/>
      <c r="N830" s="19"/>
      <c r="O830" s="19"/>
      <c r="P830" s="19"/>
      <c r="W830" s="19"/>
      <c r="Y830" s="19"/>
    </row>
    <row r="831" spans="3:25">
      <c r="C831" s="19"/>
      <c r="E831" s="19"/>
      <c r="G831" s="19"/>
      <c r="L831" s="19"/>
      <c r="M831" s="19"/>
      <c r="N831" s="19"/>
      <c r="O831" s="19"/>
      <c r="P831" s="19"/>
      <c r="W831" s="19"/>
      <c r="Y831" s="19"/>
    </row>
    <row r="832" spans="3:25">
      <c r="C832" s="19"/>
      <c r="E832" s="19"/>
      <c r="G832" s="19"/>
      <c r="L832" s="19"/>
      <c r="M832" s="19"/>
      <c r="N832" s="19"/>
      <c r="O832" s="19"/>
      <c r="P832" s="19"/>
      <c r="W832" s="19"/>
      <c r="Y832" s="19"/>
    </row>
    <row r="833" spans="3:25">
      <c r="C833" s="19"/>
      <c r="E833" s="19"/>
      <c r="G833" s="19"/>
      <c r="L833" s="19"/>
      <c r="M833" s="19"/>
      <c r="N833" s="19"/>
      <c r="O833" s="19"/>
      <c r="P833" s="19"/>
      <c r="W833" s="19"/>
      <c r="Y833" s="19"/>
    </row>
    <row r="834" spans="3:25">
      <c r="C834" s="19"/>
      <c r="E834" s="19"/>
      <c r="G834" s="19"/>
      <c r="L834" s="19"/>
      <c r="M834" s="19"/>
      <c r="N834" s="19"/>
      <c r="O834" s="19"/>
      <c r="P834" s="19"/>
      <c r="W834" s="19"/>
      <c r="Y834" s="19"/>
    </row>
    <row r="835" spans="3:25">
      <c r="C835" s="19"/>
      <c r="E835" s="19"/>
      <c r="G835" s="19"/>
      <c r="L835" s="19"/>
      <c r="M835" s="19"/>
      <c r="N835" s="19"/>
      <c r="O835" s="19"/>
      <c r="P835" s="19"/>
      <c r="W835" s="19"/>
      <c r="Y835" s="19"/>
    </row>
    <row r="836" spans="3:25">
      <c r="C836" s="19"/>
      <c r="E836" s="19"/>
      <c r="G836" s="19"/>
      <c r="L836" s="19"/>
      <c r="M836" s="19"/>
      <c r="N836" s="19"/>
      <c r="O836" s="19"/>
      <c r="P836" s="19"/>
      <c r="W836" s="19"/>
      <c r="Y836" s="19"/>
    </row>
    <row r="837" spans="3:25">
      <c r="C837" s="19"/>
      <c r="E837" s="19"/>
      <c r="G837" s="19"/>
      <c r="L837" s="19"/>
      <c r="M837" s="19"/>
      <c r="N837" s="19"/>
      <c r="O837" s="19"/>
      <c r="P837" s="19"/>
      <c r="W837" s="19"/>
      <c r="Y837" s="19"/>
    </row>
    <row r="838" spans="3:25">
      <c r="C838" s="19"/>
      <c r="E838" s="19"/>
      <c r="G838" s="19"/>
      <c r="L838" s="19"/>
      <c r="M838" s="19"/>
      <c r="N838" s="19"/>
      <c r="O838" s="19"/>
      <c r="P838" s="19"/>
      <c r="W838" s="19"/>
      <c r="Y838" s="19"/>
    </row>
    <row r="839" spans="3:25">
      <c r="C839" s="19"/>
      <c r="E839" s="19"/>
      <c r="G839" s="19"/>
      <c r="L839" s="19"/>
      <c r="M839" s="19"/>
      <c r="N839" s="19"/>
      <c r="O839" s="19"/>
      <c r="P839" s="19"/>
      <c r="W839" s="19"/>
      <c r="Y839" s="19"/>
    </row>
    <row r="840" spans="3:25">
      <c r="C840" s="19"/>
      <c r="E840" s="19"/>
      <c r="G840" s="19"/>
      <c r="L840" s="19"/>
      <c r="M840" s="19"/>
      <c r="N840" s="19"/>
      <c r="O840" s="19"/>
      <c r="P840" s="19"/>
      <c r="W840" s="19"/>
      <c r="Y840" s="19"/>
    </row>
    <row r="841" spans="3:25">
      <c r="C841" s="19"/>
      <c r="E841" s="19"/>
      <c r="G841" s="19"/>
      <c r="L841" s="19"/>
      <c r="M841" s="19"/>
      <c r="N841" s="19"/>
      <c r="O841" s="19"/>
      <c r="P841" s="19"/>
      <c r="W841" s="19"/>
      <c r="Y841" s="19"/>
    </row>
    <row r="842" spans="3:25">
      <c r="C842" s="19"/>
      <c r="E842" s="19"/>
      <c r="G842" s="19"/>
      <c r="L842" s="19"/>
      <c r="M842" s="19"/>
      <c r="N842" s="19"/>
      <c r="O842" s="19"/>
      <c r="P842" s="19"/>
      <c r="W842" s="19"/>
      <c r="Y842" s="19"/>
    </row>
    <row r="843" spans="3:25">
      <c r="C843" s="19"/>
      <c r="E843" s="19"/>
      <c r="G843" s="19"/>
      <c r="L843" s="19"/>
      <c r="M843" s="19"/>
      <c r="N843" s="19"/>
      <c r="O843" s="19"/>
      <c r="P843" s="19"/>
      <c r="W843" s="19"/>
      <c r="Y843" s="19"/>
    </row>
    <row r="844" spans="3:25">
      <c r="C844" s="19"/>
      <c r="E844" s="19"/>
      <c r="G844" s="19"/>
      <c r="L844" s="19"/>
      <c r="M844" s="19"/>
      <c r="N844" s="19"/>
      <c r="O844" s="19"/>
      <c r="P844" s="19"/>
      <c r="W844" s="19"/>
      <c r="Y844" s="19"/>
    </row>
    <row r="845" spans="3:25">
      <c r="C845" s="19"/>
      <c r="E845" s="19"/>
      <c r="G845" s="19"/>
      <c r="L845" s="19"/>
      <c r="M845" s="19"/>
      <c r="N845" s="19"/>
      <c r="O845" s="19"/>
      <c r="P845" s="19"/>
      <c r="W845" s="19"/>
      <c r="Y845" s="19"/>
    </row>
    <row r="846" spans="3:25">
      <c r="C846" s="19"/>
      <c r="E846" s="19"/>
      <c r="G846" s="19"/>
      <c r="L846" s="19"/>
      <c r="M846" s="19"/>
      <c r="N846" s="19"/>
      <c r="O846" s="19"/>
      <c r="P846" s="19"/>
      <c r="W846" s="19"/>
      <c r="Y846" s="19"/>
    </row>
    <row r="847" spans="3:25">
      <c r="C847" s="19"/>
      <c r="E847" s="19"/>
      <c r="G847" s="19"/>
      <c r="L847" s="19"/>
      <c r="M847" s="19"/>
      <c r="N847" s="19"/>
      <c r="O847" s="19"/>
      <c r="P847" s="19"/>
      <c r="W847" s="19"/>
      <c r="Y847" s="19"/>
    </row>
    <row r="848" spans="3:25">
      <c r="C848" s="19"/>
      <c r="E848" s="19"/>
      <c r="G848" s="19"/>
      <c r="L848" s="19"/>
      <c r="M848" s="19"/>
      <c r="N848" s="19"/>
      <c r="O848" s="19"/>
      <c r="P848" s="19"/>
      <c r="W848" s="19"/>
      <c r="Y848" s="19"/>
    </row>
    <row r="849" spans="3:25">
      <c r="C849" s="19"/>
      <c r="E849" s="19"/>
      <c r="G849" s="19"/>
      <c r="L849" s="19"/>
      <c r="M849" s="19"/>
      <c r="N849" s="19"/>
      <c r="O849" s="19"/>
      <c r="P849" s="19"/>
      <c r="W849" s="19"/>
      <c r="Y849" s="19"/>
    </row>
    <row r="850" spans="3:25">
      <c r="C850" s="19"/>
      <c r="E850" s="19"/>
      <c r="G850" s="19"/>
      <c r="L850" s="19"/>
      <c r="M850" s="19"/>
      <c r="N850" s="19"/>
      <c r="O850" s="19"/>
      <c r="P850" s="19"/>
      <c r="W850" s="19"/>
      <c r="Y850" s="19"/>
    </row>
    <row r="851" spans="3:25">
      <c r="C851" s="19"/>
      <c r="E851" s="19"/>
      <c r="G851" s="19"/>
      <c r="L851" s="19"/>
      <c r="M851" s="19"/>
      <c r="N851" s="19"/>
      <c r="O851" s="19"/>
      <c r="P851" s="19"/>
      <c r="W851" s="19"/>
      <c r="Y851" s="19"/>
    </row>
    <row r="852" spans="3:25">
      <c r="C852" s="19"/>
      <c r="E852" s="19"/>
      <c r="G852" s="19"/>
      <c r="L852" s="19"/>
      <c r="M852" s="19"/>
      <c r="N852" s="19"/>
      <c r="O852" s="19"/>
      <c r="P852" s="19"/>
      <c r="W852" s="19"/>
      <c r="Y852" s="19"/>
    </row>
    <row r="853" spans="3:25">
      <c r="C853" s="19"/>
      <c r="E853" s="19"/>
      <c r="G853" s="19"/>
      <c r="L853" s="19"/>
      <c r="M853" s="19"/>
      <c r="N853" s="19"/>
      <c r="O853" s="19"/>
      <c r="P853" s="19"/>
      <c r="W853" s="19"/>
      <c r="Y853" s="19"/>
    </row>
    <row r="854" spans="3:25">
      <c r="C854" s="19"/>
      <c r="E854" s="19"/>
      <c r="G854" s="19"/>
      <c r="L854" s="19"/>
      <c r="M854" s="19"/>
      <c r="N854" s="19"/>
      <c r="O854" s="19"/>
      <c r="P854" s="19"/>
      <c r="W854" s="19"/>
      <c r="Y854" s="19"/>
    </row>
    <row r="855" spans="3:25">
      <c r="C855" s="19"/>
      <c r="E855" s="19"/>
      <c r="G855" s="19"/>
      <c r="L855" s="19"/>
      <c r="M855" s="19"/>
      <c r="N855" s="19"/>
      <c r="O855" s="19"/>
      <c r="P855" s="19"/>
      <c r="W855" s="19"/>
      <c r="Y855" s="19"/>
    </row>
    <row r="856" spans="3:25">
      <c r="C856" s="19"/>
      <c r="E856" s="19"/>
      <c r="G856" s="19"/>
      <c r="L856" s="19"/>
      <c r="M856" s="19"/>
      <c r="N856" s="19"/>
      <c r="O856" s="19"/>
      <c r="P856" s="19"/>
      <c r="W856" s="19"/>
      <c r="Y856" s="19"/>
    </row>
    <row r="857" spans="3:25">
      <c r="C857" s="19"/>
      <c r="E857" s="19"/>
      <c r="G857" s="19"/>
      <c r="L857" s="19"/>
      <c r="M857" s="19"/>
      <c r="N857" s="19"/>
      <c r="O857" s="19"/>
      <c r="P857" s="19"/>
      <c r="W857" s="19"/>
      <c r="Y857" s="19"/>
    </row>
    <row r="858" spans="3:25">
      <c r="C858" s="19"/>
      <c r="E858" s="19"/>
      <c r="G858" s="19"/>
      <c r="L858" s="19"/>
      <c r="M858" s="19"/>
      <c r="N858" s="19"/>
      <c r="O858" s="19"/>
      <c r="P858" s="19"/>
      <c r="W858" s="19"/>
      <c r="Y858" s="19"/>
    </row>
    <row r="859" spans="3:25">
      <c r="C859" s="19"/>
      <c r="E859" s="19"/>
      <c r="G859" s="19"/>
      <c r="L859" s="19"/>
      <c r="M859" s="19"/>
      <c r="N859" s="19"/>
      <c r="O859" s="19"/>
      <c r="P859" s="19"/>
      <c r="W859" s="19"/>
      <c r="Y859" s="19"/>
    </row>
    <row r="860" spans="3:25">
      <c r="C860" s="19"/>
      <c r="E860" s="19"/>
      <c r="G860" s="19"/>
      <c r="L860" s="19"/>
      <c r="M860" s="19"/>
      <c r="N860" s="19"/>
      <c r="O860" s="19"/>
      <c r="P860" s="19"/>
      <c r="W860" s="19"/>
      <c r="Y860" s="19"/>
    </row>
    <row r="861" spans="3:25">
      <c r="C861" s="19"/>
      <c r="E861" s="19"/>
      <c r="G861" s="19"/>
      <c r="L861" s="19"/>
      <c r="M861" s="19"/>
      <c r="N861" s="19"/>
      <c r="O861" s="19"/>
      <c r="P861" s="19"/>
      <c r="W861" s="19"/>
      <c r="Y861" s="19"/>
    </row>
    <row r="862" spans="3:25">
      <c r="C862" s="19"/>
      <c r="E862" s="19"/>
      <c r="G862" s="19"/>
      <c r="L862" s="19"/>
      <c r="M862" s="19"/>
      <c r="N862" s="19"/>
      <c r="O862" s="19"/>
      <c r="P862" s="19"/>
      <c r="W862" s="19"/>
      <c r="Y862" s="19"/>
    </row>
    <row r="863" spans="3:25">
      <c r="C863" s="19"/>
      <c r="E863" s="19"/>
      <c r="G863" s="19"/>
      <c r="L863" s="19"/>
      <c r="M863" s="19"/>
      <c r="N863" s="19"/>
      <c r="O863" s="19"/>
      <c r="P863" s="19"/>
      <c r="W863" s="19"/>
      <c r="Y863" s="19"/>
    </row>
    <row r="864" spans="3:25">
      <c r="C864" s="19"/>
      <c r="E864" s="19"/>
      <c r="G864" s="19"/>
      <c r="L864" s="19"/>
      <c r="M864" s="19"/>
      <c r="N864" s="19"/>
      <c r="O864" s="19"/>
      <c r="P864" s="19"/>
      <c r="W864" s="19"/>
      <c r="Y864" s="19"/>
    </row>
    <row r="865" spans="3:25">
      <c r="C865" s="19"/>
      <c r="E865" s="19"/>
      <c r="G865" s="19"/>
      <c r="L865" s="19"/>
      <c r="M865" s="19"/>
      <c r="N865" s="19"/>
      <c r="O865" s="19"/>
      <c r="P865" s="19"/>
      <c r="W865" s="19"/>
      <c r="Y865" s="19"/>
    </row>
    <row r="866" spans="3:25">
      <c r="C866" s="19"/>
      <c r="E866" s="19"/>
      <c r="G866" s="19"/>
      <c r="L866" s="19"/>
      <c r="M866" s="19"/>
      <c r="N866" s="19"/>
      <c r="O866" s="19"/>
      <c r="P866" s="19"/>
      <c r="W866" s="19"/>
      <c r="Y866" s="19"/>
    </row>
    <row r="867" spans="3:25">
      <c r="C867" s="19"/>
      <c r="E867" s="19"/>
      <c r="G867" s="19"/>
      <c r="L867" s="19"/>
      <c r="M867" s="19"/>
      <c r="N867" s="19"/>
      <c r="O867" s="19"/>
      <c r="P867" s="19"/>
      <c r="W867" s="19"/>
      <c r="Y867" s="19"/>
    </row>
    <row r="868" spans="3:25">
      <c r="C868" s="19"/>
      <c r="E868" s="19"/>
      <c r="G868" s="19"/>
      <c r="L868" s="19"/>
      <c r="M868" s="19"/>
      <c r="N868" s="19"/>
      <c r="O868" s="19"/>
      <c r="P868" s="19"/>
      <c r="W868" s="19"/>
      <c r="Y868" s="19"/>
    </row>
    <row r="869" spans="3:25">
      <c r="C869" s="19"/>
      <c r="E869" s="19"/>
      <c r="G869" s="19"/>
      <c r="L869" s="19"/>
      <c r="M869" s="19"/>
      <c r="N869" s="19"/>
      <c r="O869" s="19"/>
      <c r="P869" s="19"/>
      <c r="W869" s="19"/>
      <c r="Y869" s="19"/>
    </row>
    <row r="870" spans="3:25">
      <c r="C870" s="19"/>
      <c r="E870" s="19"/>
      <c r="G870" s="19"/>
      <c r="L870" s="19"/>
      <c r="M870" s="19"/>
      <c r="N870" s="19"/>
      <c r="O870" s="19"/>
      <c r="P870" s="19"/>
      <c r="W870" s="19"/>
      <c r="Y870" s="19"/>
    </row>
    <row r="871" spans="3:25">
      <c r="C871" s="19"/>
      <c r="E871" s="19"/>
      <c r="G871" s="19"/>
      <c r="L871" s="19"/>
      <c r="M871" s="19"/>
      <c r="N871" s="19"/>
      <c r="O871" s="19"/>
      <c r="P871" s="19"/>
      <c r="W871" s="19"/>
      <c r="Y871" s="19"/>
    </row>
    <row r="872" spans="3:25">
      <c r="C872" s="19"/>
      <c r="E872" s="19"/>
      <c r="G872" s="19"/>
      <c r="L872" s="19"/>
      <c r="M872" s="19"/>
      <c r="N872" s="19"/>
      <c r="O872" s="19"/>
      <c r="P872" s="19"/>
      <c r="W872" s="19"/>
      <c r="Y872" s="19"/>
    </row>
    <row r="873" spans="3:25">
      <c r="C873" s="19"/>
      <c r="E873" s="19"/>
      <c r="G873" s="19"/>
      <c r="L873" s="19"/>
      <c r="M873" s="19"/>
      <c r="N873" s="19"/>
      <c r="O873" s="19"/>
      <c r="P873" s="19"/>
      <c r="W873" s="19"/>
      <c r="Y873" s="19"/>
    </row>
    <row r="874" spans="3:25">
      <c r="C874" s="19"/>
      <c r="E874" s="19"/>
      <c r="G874" s="19"/>
      <c r="L874" s="19"/>
      <c r="M874" s="19"/>
      <c r="N874" s="19"/>
      <c r="O874" s="19"/>
      <c r="P874" s="19"/>
      <c r="W874" s="19"/>
      <c r="Y874" s="19"/>
    </row>
    <row r="875" spans="3:25">
      <c r="C875" s="19"/>
      <c r="E875" s="19"/>
      <c r="G875" s="19"/>
      <c r="L875" s="19"/>
      <c r="M875" s="19"/>
      <c r="N875" s="19"/>
      <c r="O875" s="19"/>
      <c r="P875" s="19"/>
      <c r="W875" s="19"/>
      <c r="Y875" s="19"/>
    </row>
    <row r="876" spans="3:25">
      <c r="C876" s="19"/>
      <c r="E876" s="19"/>
      <c r="G876" s="19"/>
      <c r="L876" s="19"/>
      <c r="M876" s="19"/>
      <c r="N876" s="19"/>
      <c r="O876" s="19"/>
      <c r="P876" s="19"/>
      <c r="W876" s="19"/>
      <c r="Y876" s="19"/>
    </row>
    <row r="877" spans="3:25">
      <c r="C877" s="19"/>
      <c r="E877" s="19"/>
      <c r="G877" s="19"/>
      <c r="L877" s="19"/>
      <c r="M877" s="19"/>
      <c r="N877" s="19"/>
      <c r="O877" s="19"/>
      <c r="P877" s="19"/>
      <c r="W877" s="19"/>
      <c r="Y877" s="19"/>
    </row>
    <row r="878" spans="3:25">
      <c r="C878" s="19"/>
      <c r="E878" s="19"/>
      <c r="G878" s="19"/>
      <c r="L878" s="19"/>
      <c r="M878" s="19"/>
      <c r="N878" s="19"/>
      <c r="O878" s="19"/>
      <c r="P878" s="19"/>
      <c r="W878" s="19"/>
      <c r="Y878" s="19"/>
    </row>
    <row r="879" spans="3:25">
      <c r="C879" s="19"/>
      <c r="E879" s="19"/>
      <c r="G879" s="19"/>
      <c r="L879" s="19"/>
      <c r="M879" s="19"/>
      <c r="N879" s="19"/>
      <c r="O879" s="19"/>
      <c r="P879" s="19"/>
      <c r="W879" s="19"/>
      <c r="Y879" s="19"/>
    </row>
    <row r="880" spans="3:25">
      <c r="C880" s="19"/>
      <c r="E880" s="19"/>
      <c r="G880" s="19"/>
      <c r="L880" s="19"/>
      <c r="M880" s="19"/>
      <c r="N880" s="19"/>
      <c r="O880" s="19"/>
      <c r="P880" s="19"/>
      <c r="W880" s="19"/>
      <c r="Y880" s="19"/>
    </row>
    <row r="881" spans="3:25">
      <c r="C881" s="19"/>
      <c r="E881" s="19"/>
      <c r="G881" s="19"/>
      <c r="L881" s="19"/>
      <c r="M881" s="19"/>
      <c r="N881" s="19"/>
      <c r="O881" s="19"/>
      <c r="P881" s="19"/>
      <c r="W881" s="19"/>
      <c r="Y881" s="19"/>
    </row>
    <row r="882" spans="3:25">
      <c r="C882" s="19"/>
      <c r="E882" s="19"/>
      <c r="G882" s="19"/>
      <c r="L882" s="19"/>
      <c r="M882" s="19"/>
      <c r="N882" s="19"/>
      <c r="O882" s="19"/>
      <c r="P882" s="19"/>
      <c r="W882" s="19"/>
      <c r="Y882" s="19"/>
    </row>
    <row r="883" spans="3:25">
      <c r="C883" s="19"/>
      <c r="E883" s="19"/>
      <c r="G883" s="19"/>
      <c r="L883" s="19"/>
      <c r="M883" s="19"/>
      <c r="N883" s="19"/>
      <c r="O883" s="19"/>
      <c r="P883" s="19"/>
      <c r="W883" s="19"/>
      <c r="Y883" s="19"/>
    </row>
    <row r="884" spans="3:25">
      <c r="C884" s="19"/>
      <c r="E884" s="19"/>
      <c r="G884" s="19"/>
      <c r="L884" s="19"/>
      <c r="M884" s="19"/>
      <c r="N884" s="19"/>
      <c r="O884" s="19"/>
      <c r="P884" s="19"/>
      <c r="W884" s="19"/>
      <c r="Y884" s="19"/>
    </row>
    <row r="885" spans="3:25">
      <c r="C885" s="19"/>
      <c r="E885" s="19"/>
      <c r="G885" s="19"/>
      <c r="L885" s="19"/>
      <c r="M885" s="19"/>
      <c r="N885" s="19"/>
      <c r="O885" s="19"/>
      <c r="P885" s="19"/>
      <c r="W885" s="19"/>
      <c r="Y885" s="19"/>
    </row>
    <row r="886" spans="3:25">
      <c r="C886" s="19"/>
      <c r="E886" s="19"/>
      <c r="G886" s="19"/>
      <c r="L886" s="19"/>
      <c r="M886" s="19"/>
      <c r="N886" s="19"/>
      <c r="O886" s="19"/>
      <c r="P886" s="19"/>
      <c r="W886" s="19"/>
      <c r="Y886" s="19"/>
    </row>
    <row r="887" spans="3:25">
      <c r="C887" s="19"/>
      <c r="E887" s="19"/>
      <c r="G887" s="19"/>
      <c r="L887" s="19"/>
      <c r="M887" s="19"/>
      <c r="N887" s="19"/>
      <c r="O887" s="19"/>
      <c r="P887" s="19"/>
      <c r="W887" s="19"/>
      <c r="Y887" s="19"/>
    </row>
    <row r="888" spans="3:25">
      <c r="C888" s="19"/>
      <c r="E888" s="19"/>
      <c r="G888" s="19"/>
      <c r="L888" s="19"/>
      <c r="M888" s="19"/>
      <c r="N888" s="19"/>
      <c r="O888" s="19"/>
      <c r="P888" s="19"/>
      <c r="W888" s="19"/>
      <c r="Y888" s="19"/>
    </row>
    <row r="889" spans="3:25">
      <c r="C889" s="19"/>
      <c r="E889" s="19"/>
      <c r="G889" s="19"/>
      <c r="L889" s="19"/>
      <c r="M889" s="19"/>
      <c r="N889" s="19"/>
      <c r="O889" s="19"/>
      <c r="P889" s="19"/>
      <c r="W889" s="19"/>
      <c r="Y889" s="19"/>
    </row>
    <row r="890" spans="3:25">
      <c r="C890" s="19"/>
      <c r="E890" s="19"/>
      <c r="G890" s="19"/>
      <c r="L890" s="19"/>
      <c r="M890" s="19"/>
      <c r="N890" s="19"/>
      <c r="O890" s="19"/>
      <c r="P890" s="19"/>
      <c r="W890" s="19"/>
      <c r="Y890" s="19"/>
    </row>
    <row r="891" spans="3:25">
      <c r="C891" s="19"/>
      <c r="E891" s="19"/>
      <c r="G891" s="19"/>
      <c r="L891" s="19"/>
      <c r="M891" s="19"/>
      <c r="N891" s="19"/>
      <c r="O891" s="19"/>
      <c r="P891" s="19"/>
      <c r="W891" s="19"/>
      <c r="Y891" s="19"/>
    </row>
    <row r="892" spans="3:25">
      <c r="C892" s="19"/>
      <c r="E892" s="19"/>
      <c r="G892" s="19"/>
      <c r="L892" s="19"/>
      <c r="M892" s="19"/>
      <c r="N892" s="19"/>
      <c r="O892" s="19"/>
      <c r="P892" s="19"/>
      <c r="W892" s="19"/>
      <c r="Y892" s="19"/>
    </row>
    <row r="893" spans="3:25">
      <c r="C893" s="19"/>
      <c r="E893" s="19"/>
      <c r="G893" s="19"/>
      <c r="L893" s="19"/>
      <c r="M893" s="19"/>
      <c r="N893" s="19"/>
      <c r="O893" s="19"/>
      <c r="P893" s="19"/>
      <c r="W893" s="19"/>
      <c r="Y893" s="19"/>
    </row>
    <row r="894" spans="3:25">
      <c r="C894" s="19"/>
      <c r="E894" s="19"/>
      <c r="G894" s="19"/>
      <c r="L894" s="19"/>
      <c r="M894" s="19"/>
      <c r="N894" s="19"/>
      <c r="O894" s="19"/>
      <c r="P894" s="19"/>
      <c r="W894" s="19"/>
      <c r="Y894" s="19"/>
    </row>
    <row r="895" spans="3:25">
      <c r="C895" s="19"/>
      <c r="E895" s="19"/>
      <c r="G895" s="19"/>
      <c r="L895" s="19"/>
      <c r="M895" s="19"/>
      <c r="N895" s="19"/>
      <c r="O895" s="19"/>
      <c r="P895" s="19"/>
      <c r="W895" s="19"/>
      <c r="Y895" s="19"/>
    </row>
    <row r="896" spans="3:25">
      <c r="C896" s="19"/>
      <c r="E896" s="19"/>
      <c r="G896" s="19"/>
      <c r="L896" s="19"/>
      <c r="M896" s="19"/>
      <c r="N896" s="19"/>
      <c r="O896" s="19"/>
      <c r="P896" s="19"/>
      <c r="W896" s="19"/>
      <c r="Y896" s="19"/>
    </row>
    <row r="897" spans="3:25">
      <c r="C897" s="19"/>
      <c r="E897" s="19"/>
      <c r="G897" s="19"/>
      <c r="L897" s="19"/>
      <c r="M897" s="19"/>
      <c r="N897" s="19"/>
      <c r="O897" s="19"/>
      <c r="P897" s="19"/>
      <c r="W897" s="19"/>
      <c r="Y897" s="19"/>
    </row>
    <row r="898" spans="3:25">
      <c r="C898" s="19"/>
      <c r="E898" s="19"/>
      <c r="G898" s="19"/>
      <c r="L898" s="19"/>
      <c r="M898" s="19"/>
      <c r="N898" s="19"/>
      <c r="O898" s="19"/>
      <c r="P898" s="19"/>
      <c r="W898" s="19"/>
      <c r="Y898" s="19"/>
    </row>
    <row r="899" spans="3:25">
      <c r="C899" s="19"/>
      <c r="E899" s="19"/>
      <c r="G899" s="19"/>
      <c r="L899" s="19"/>
      <c r="M899" s="19"/>
      <c r="N899" s="19"/>
      <c r="O899" s="19"/>
      <c r="P899" s="19"/>
      <c r="W899" s="19"/>
      <c r="Y899" s="19"/>
    </row>
    <row r="900" spans="3:25">
      <c r="C900" s="19"/>
      <c r="E900" s="19"/>
      <c r="G900" s="19"/>
      <c r="L900" s="19"/>
      <c r="M900" s="19"/>
      <c r="N900" s="19"/>
      <c r="O900" s="19"/>
      <c r="P900" s="19"/>
      <c r="W900" s="19"/>
      <c r="Y900" s="19"/>
    </row>
    <row r="901" spans="3:25">
      <c r="C901" s="19"/>
      <c r="E901" s="19"/>
      <c r="G901" s="19"/>
      <c r="L901" s="19"/>
      <c r="M901" s="19"/>
      <c r="N901" s="19"/>
      <c r="O901" s="19"/>
      <c r="P901" s="19"/>
      <c r="W901" s="19"/>
      <c r="Y901" s="19"/>
    </row>
    <row r="902" spans="3:25">
      <c r="C902" s="19"/>
      <c r="E902" s="19"/>
      <c r="G902" s="19"/>
      <c r="L902" s="19"/>
      <c r="M902" s="19"/>
      <c r="N902" s="19"/>
      <c r="O902" s="19"/>
      <c r="P902" s="19"/>
      <c r="W902" s="19"/>
      <c r="Y902" s="19"/>
    </row>
    <row r="903" spans="3:25">
      <c r="C903" s="19"/>
      <c r="E903" s="19"/>
      <c r="G903" s="19"/>
      <c r="L903" s="19"/>
      <c r="M903" s="19"/>
      <c r="N903" s="19"/>
      <c r="O903" s="19"/>
      <c r="P903" s="19"/>
      <c r="W903" s="19"/>
      <c r="Y903" s="19"/>
    </row>
    <row r="904" spans="3:25">
      <c r="C904" s="19"/>
      <c r="E904" s="19"/>
      <c r="G904" s="19"/>
      <c r="L904" s="19"/>
      <c r="M904" s="19"/>
      <c r="N904" s="19"/>
      <c r="O904" s="19"/>
      <c r="P904" s="19"/>
      <c r="W904" s="19"/>
      <c r="Y904" s="19"/>
    </row>
    <row r="905" spans="3:25">
      <c r="C905" s="19"/>
      <c r="E905" s="19"/>
      <c r="G905" s="19"/>
      <c r="L905" s="19"/>
      <c r="M905" s="19"/>
      <c r="N905" s="19"/>
      <c r="O905" s="19"/>
      <c r="P905" s="19"/>
      <c r="W905" s="19"/>
      <c r="Y905" s="19"/>
    </row>
    <row r="906" spans="3:25">
      <c r="C906" s="19"/>
      <c r="E906" s="19"/>
      <c r="G906" s="19"/>
      <c r="L906" s="19"/>
      <c r="M906" s="19"/>
      <c r="N906" s="19"/>
      <c r="O906" s="19"/>
      <c r="P906" s="19"/>
      <c r="W906" s="19"/>
      <c r="Y906" s="19"/>
    </row>
    <row r="907" spans="3:25">
      <c r="C907" s="19"/>
      <c r="E907" s="19"/>
      <c r="G907" s="19"/>
      <c r="L907" s="19"/>
      <c r="M907" s="19"/>
      <c r="N907" s="19"/>
      <c r="O907" s="19"/>
      <c r="P907" s="19"/>
      <c r="W907" s="19"/>
      <c r="Y907" s="19"/>
    </row>
    <row r="908" spans="3:25">
      <c r="C908" s="19"/>
      <c r="E908" s="19"/>
      <c r="G908" s="19"/>
      <c r="L908" s="19"/>
      <c r="M908" s="19"/>
      <c r="N908" s="19"/>
      <c r="O908" s="19"/>
      <c r="P908" s="19"/>
      <c r="W908" s="19"/>
      <c r="Y908" s="19"/>
    </row>
    <row r="909" spans="3:25">
      <c r="C909" s="19"/>
      <c r="E909" s="19"/>
      <c r="G909" s="19"/>
      <c r="L909" s="19"/>
      <c r="M909" s="19"/>
      <c r="N909" s="19"/>
      <c r="O909" s="19"/>
      <c r="P909" s="19"/>
      <c r="W909" s="19"/>
      <c r="Y909" s="19"/>
    </row>
    <row r="910" spans="3:25">
      <c r="C910" s="19"/>
      <c r="E910" s="19"/>
      <c r="G910" s="19"/>
      <c r="L910" s="19"/>
      <c r="M910" s="19"/>
      <c r="N910" s="19"/>
      <c r="O910" s="19"/>
      <c r="P910" s="19"/>
      <c r="W910" s="19"/>
      <c r="Y910" s="19"/>
    </row>
    <row r="911" spans="3:25">
      <c r="C911" s="19"/>
      <c r="E911" s="19"/>
      <c r="G911" s="19"/>
      <c r="L911" s="19"/>
      <c r="M911" s="19"/>
      <c r="N911" s="19"/>
      <c r="O911" s="19"/>
      <c r="P911" s="19"/>
      <c r="W911" s="19"/>
      <c r="Y911" s="19"/>
    </row>
    <row r="912" spans="3:25">
      <c r="C912" s="19"/>
      <c r="E912" s="19"/>
      <c r="G912" s="19"/>
      <c r="L912" s="19"/>
      <c r="M912" s="19"/>
      <c r="N912" s="19"/>
      <c r="O912" s="19"/>
      <c r="P912" s="19"/>
      <c r="W912" s="19"/>
      <c r="Y912" s="19"/>
    </row>
    <row r="913" spans="3:25">
      <c r="C913" s="19"/>
      <c r="E913" s="19"/>
      <c r="G913" s="19"/>
      <c r="L913" s="19"/>
      <c r="M913" s="19"/>
      <c r="N913" s="19"/>
      <c r="O913" s="19"/>
      <c r="P913" s="19"/>
      <c r="W913" s="19"/>
      <c r="Y913" s="19"/>
    </row>
    <row r="914" spans="3:25">
      <c r="C914" s="19"/>
      <c r="E914" s="19"/>
      <c r="G914" s="19"/>
      <c r="L914" s="19"/>
      <c r="M914" s="19"/>
      <c r="N914" s="19"/>
      <c r="O914" s="19"/>
      <c r="P914" s="19"/>
      <c r="W914" s="19"/>
      <c r="Y914" s="19"/>
    </row>
    <row r="915" spans="3:25">
      <c r="C915" s="19"/>
      <c r="E915" s="19"/>
      <c r="G915" s="19"/>
      <c r="L915" s="19"/>
      <c r="M915" s="19"/>
      <c r="N915" s="19"/>
      <c r="O915" s="19"/>
      <c r="P915" s="19"/>
      <c r="W915" s="19"/>
      <c r="Y915" s="19"/>
    </row>
    <row r="916" spans="3:25">
      <c r="C916" s="19"/>
      <c r="E916" s="19"/>
      <c r="G916" s="19"/>
      <c r="L916" s="19"/>
      <c r="M916" s="19"/>
      <c r="N916" s="19"/>
      <c r="O916" s="19"/>
      <c r="P916" s="19"/>
      <c r="W916" s="19"/>
      <c r="Y916" s="19"/>
    </row>
    <row r="917" spans="3:25">
      <c r="C917" s="19"/>
      <c r="E917" s="19"/>
      <c r="G917" s="19"/>
      <c r="L917" s="19"/>
      <c r="M917" s="19"/>
      <c r="N917" s="19"/>
      <c r="O917" s="19"/>
      <c r="P917" s="19"/>
      <c r="W917" s="19"/>
      <c r="Y917" s="19"/>
    </row>
    <row r="918" spans="3:25">
      <c r="C918" s="19"/>
      <c r="E918" s="19"/>
      <c r="G918" s="19"/>
      <c r="L918" s="19"/>
      <c r="M918" s="19"/>
      <c r="N918" s="19"/>
      <c r="O918" s="19"/>
      <c r="P918" s="19"/>
      <c r="W918" s="19"/>
      <c r="Y918" s="19"/>
    </row>
    <row r="919" spans="3:25">
      <c r="C919" s="19"/>
      <c r="E919" s="19"/>
      <c r="G919" s="19"/>
      <c r="L919" s="19"/>
      <c r="M919" s="19"/>
      <c r="N919" s="19"/>
      <c r="O919" s="19"/>
      <c r="P919" s="19"/>
      <c r="W919" s="19"/>
      <c r="Y919" s="19"/>
    </row>
    <row r="920" spans="3:25">
      <c r="C920" s="19"/>
      <c r="E920" s="19"/>
      <c r="G920" s="19"/>
      <c r="L920" s="19"/>
      <c r="M920" s="19"/>
      <c r="N920" s="19"/>
      <c r="O920" s="19"/>
      <c r="P920" s="19"/>
      <c r="W920" s="19"/>
      <c r="Y920" s="19"/>
    </row>
    <row r="921" spans="3:25">
      <c r="C921" s="19"/>
      <c r="E921" s="19"/>
      <c r="G921" s="19"/>
      <c r="L921" s="19"/>
      <c r="M921" s="19"/>
      <c r="N921" s="19"/>
      <c r="O921" s="19"/>
      <c r="P921" s="19"/>
      <c r="W921" s="19"/>
      <c r="Y921" s="19"/>
    </row>
    <row r="922" spans="3:25">
      <c r="C922" s="19"/>
      <c r="E922" s="19"/>
      <c r="G922" s="19"/>
      <c r="L922" s="19"/>
      <c r="M922" s="19"/>
      <c r="N922" s="19"/>
      <c r="O922" s="19"/>
      <c r="P922" s="19"/>
      <c r="W922" s="19"/>
      <c r="Y922" s="19"/>
    </row>
    <row r="923" spans="3:25">
      <c r="C923" s="19"/>
      <c r="E923" s="19"/>
      <c r="G923" s="19"/>
      <c r="L923" s="19"/>
      <c r="M923" s="19"/>
      <c r="N923" s="19"/>
      <c r="O923" s="19"/>
      <c r="P923" s="19"/>
      <c r="W923" s="19"/>
      <c r="Y923" s="19"/>
    </row>
    <row r="924" spans="3:25">
      <c r="C924" s="19"/>
      <c r="E924" s="19"/>
      <c r="G924" s="19"/>
      <c r="L924" s="19"/>
      <c r="M924" s="19"/>
      <c r="N924" s="19"/>
      <c r="O924" s="19"/>
      <c r="P924" s="19"/>
      <c r="W924" s="19"/>
      <c r="Y924" s="19"/>
    </row>
    <row r="925" spans="3:25">
      <c r="C925" s="19"/>
      <c r="E925" s="19"/>
      <c r="G925" s="19"/>
      <c r="L925" s="19"/>
      <c r="M925" s="19"/>
      <c r="N925" s="19"/>
      <c r="O925" s="19"/>
      <c r="P925" s="19"/>
      <c r="W925" s="19"/>
      <c r="Y925" s="19"/>
    </row>
    <row r="926" spans="3:25">
      <c r="C926" s="19"/>
      <c r="E926" s="19"/>
      <c r="G926" s="19"/>
      <c r="L926" s="19"/>
      <c r="M926" s="19"/>
      <c r="N926" s="19"/>
      <c r="O926" s="19"/>
      <c r="P926" s="19"/>
      <c r="W926" s="19"/>
      <c r="Y926" s="19"/>
    </row>
    <row r="927" spans="3:25">
      <c r="C927" s="19"/>
      <c r="E927" s="19"/>
      <c r="G927" s="19"/>
      <c r="L927" s="19"/>
      <c r="M927" s="19"/>
      <c r="N927" s="19"/>
      <c r="O927" s="19"/>
      <c r="P927" s="19"/>
      <c r="W927" s="19"/>
      <c r="Y927" s="19"/>
    </row>
    <row r="928" spans="3:25">
      <c r="C928" s="19"/>
      <c r="E928" s="19"/>
      <c r="G928" s="19"/>
      <c r="L928" s="19"/>
      <c r="M928" s="19"/>
      <c r="N928" s="19"/>
      <c r="O928" s="19"/>
      <c r="P928" s="19"/>
      <c r="W928" s="19"/>
      <c r="Y928" s="19"/>
    </row>
    <row r="929" spans="3:25">
      <c r="C929" s="19"/>
      <c r="E929" s="19"/>
      <c r="G929" s="19"/>
      <c r="L929" s="19"/>
      <c r="M929" s="19"/>
      <c r="N929" s="19"/>
      <c r="O929" s="19"/>
      <c r="P929" s="19"/>
      <c r="W929" s="19"/>
      <c r="Y929" s="19"/>
    </row>
    <row r="930" spans="3:25">
      <c r="C930" s="19"/>
      <c r="E930" s="19"/>
      <c r="G930" s="19"/>
      <c r="L930" s="19"/>
      <c r="M930" s="19"/>
      <c r="N930" s="19"/>
      <c r="O930" s="19"/>
      <c r="P930" s="19"/>
      <c r="W930" s="19"/>
      <c r="Y930" s="19"/>
    </row>
    <row r="931" spans="3:25">
      <c r="C931" s="19"/>
      <c r="E931" s="19"/>
      <c r="G931" s="19"/>
      <c r="L931" s="19"/>
      <c r="M931" s="19"/>
      <c r="N931" s="19"/>
      <c r="O931" s="19"/>
      <c r="P931" s="19"/>
      <c r="W931" s="19"/>
      <c r="Y931" s="19"/>
    </row>
    <row r="932" spans="3:25">
      <c r="C932" s="19"/>
      <c r="E932" s="19"/>
      <c r="G932" s="19"/>
      <c r="L932" s="19"/>
      <c r="M932" s="19"/>
      <c r="N932" s="19"/>
      <c r="O932" s="19"/>
      <c r="P932" s="19"/>
      <c r="W932" s="19"/>
      <c r="Y932" s="19"/>
    </row>
    <row r="933" spans="3:25">
      <c r="C933" s="19"/>
      <c r="E933" s="19"/>
      <c r="G933" s="19"/>
      <c r="L933" s="19"/>
      <c r="M933" s="19"/>
      <c r="N933" s="19"/>
      <c r="O933" s="19"/>
      <c r="P933" s="19"/>
      <c r="W933" s="19"/>
      <c r="Y933" s="19"/>
    </row>
    <row r="934" spans="3:25">
      <c r="C934" s="19"/>
      <c r="E934" s="19"/>
      <c r="G934" s="19"/>
      <c r="L934" s="19"/>
      <c r="M934" s="19"/>
      <c r="N934" s="19"/>
      <c r="O934" s="19"/>
      <c r="P934" s="19"/>
      <c r="W934" s="19"/>
      <c r="Y934" s="19"/>
    </row>
    <row r="935" spans="3:25">
      <c r="C935" s="19"/>
      <c r="E935" s="19"/>
      <c r="G935" s="19"/>
      <c r="L935" s="19"/>
      <c r="M935" s="19"/>
      <c r="N935" s="19"/>
      <c r="O935" s="19"/>
      <c r="P935" s="19"/>
      <c r="W935" s="19"/>
      <c r="Y935" s="19"/>
    </row>
    <row r="936" spans="3:25">
      <c r="C936" s="19"/>
      <c r="E936" s="19"/>
      <c r="G936" s="19"/>
      <c r="L936" s="19"/>
      <c r="M936" s="19"/>
      <c r="N936" s="19"/>
      <c r="O936" s="19"/>
      <c r="P936" s="19"/>
      <c r="W936" s="19"/>
      <c r="Y936" s="19"/>
    </row>
    <row r="937" spans="3:25">
      <c r="C937" s="19"/>
      <c r="E937" s="19"/>
      <c r="G937" s="19"/>
      <c r="L937" s="19"/>
      <c r="M937" s="19"/>
      <c r="N937" s="19"/>
      <c r="O937" s="19"/>
      <c r="P937" s="19"/>
      <c r="W937" s="19"/>
      <c r="Y937" s="19"/>
    </row>
    <row r="938" spans="3:25">
      <c r="C938" s="19"/>
      <c r="E938" s="19"/>
      <c r="G938" s="19"/>
      <c r="L938" s="19"/>
      <c r="M938" s="19"/>
      <c r="N938" s="19"/>
      <c r="O938" s="19"/>
      <c r="P938" s="19"/>
      <c r="W938" s="19"/>
      <c r="Y938" s="19"/>
    </row>
    <row r="939" spans="3:25">
      <c r="C939" s="19"/>
      <c r="E939" s="19"/>
      <c r="G939" s="19"/>
      <c r="L939" s="19"/>
      <c r="M939" s="19"/>
      <c r="N939" s="19"/>
      <c r="O939" s="19"/>
      <c r="P939" s="19"/>
      <c r="W939" s="19"/>
      <c r="Y939" s="19"/>
    </row>
    <row r="940" spans="3:25">
      <c r="C940" s="19"/>
      <c r="E940" s="19"/>
      <c r="G940" s="19"/>
      <c r="L940" s="19"/>
      <c r="M940" s="19"/>
      <c r="N940" s="19"/>
      <c r="O940" s="19"/>
      <c r="P940" s="19"/>
      <c r="W940" s="19"/>
      <c r="Y940" s="19"/>
    </row>
    <row r="941" spans="3:25">
      <c r="C941" s="19"/>
      <c r="E941" s="19"/>
      <c r="G941" s="19"/>
      <c r="L941" s="19"/>
      <c r="M941" s="19"/>
      <c r="N941" s="19"/>
      <c r="O941" s="19"/>
      <c r="P941" s="19"/>
      <c r="W941" s="19"/>
      <c r="Y941" s="19"/>
    </row>
    <row r="942" spans="3:25">
      <c r="C942" s="19"/>
      <c r="E942" s="19"/>
      <c r="G942" s="19"/>
      <c r="L942" s="19"/>
      <c r="M942" s="19"/>
      <c r="N942" s="19"/>
      <c r="O942" s="19"/>
      <c r="P942" s="19"/>
      <c r="W942" s="19"/>
      <c r="Y942" s="19"/>
    </row>
    <row r="943" spans="3:25">
      <c r="C943" s="19"/>
      <c r="E943" s="19"/>
      <c r="G943" s="19"/>
      <c r="L943" s="19"/>
      <c r="M943" s="19"/>
      <c r="N943" s="19"/>
      <c r="O943" s="19"/>
      <c r="P943" s="19"/>
      <c r="W943" s="19"/>
      <c r="Y943" s="19"/>
    </row>
    <row r="944" spans="3:25">
      <c r="C944" s="19"/>
      <c r="E944" s="19"/>
      <c r="G944" s="19"/>
      <c r="L944" s="19"/>
      <c r="M944" s="19"/>
      <c r="N944" s="19"/>
      <c r="O944" s="19"/>
      <c r="P944" s="19"/>
      <c r="W944" s="19"/>
      <c r="Y944" s="19"/>
    </row>
    <row r="945" spans="3:25">
      <c r="C945" s="19"/>
      <c r="E945" s="19"/>
      <c r="G945" s="19"/>
      <c r="L945" s="19"/>
      <c r="M945" s="19"/>
      <c r="N945" s="19"/>
      <c r="O945" s="19"/>
      <c r="P945" s="19"/>
      <c r="W945" s="19"/>
      <c r="Y945" s="19"/>
    </row>
    <row r="946" spans="3:25">
      <c r="C946" s="19"/>
      <c r="E946" s="19"/>
      <c r="G946" s="19"/>
      <c r="L946" s="19"/>
      <c r="M946" s="19"/>
      <c r="N946" s="19"/>
      <c r="O946" s="19"/>
      <c r="P946" s="19"/>
      <c r="W946" s="19"/>
      <c r="Y946" s="19"/>
    </row>
    <row r="947" spans="3:25">
      <c r="C947" s="19"/>
      <c r="E947" s="19"/>
      <c r="G947" s="19"/>
      <c r="L947" s="19"/>
      <c r="M947" s="19"/>
      <c r="N947" s="19"/>
      <c r="O947" s="19"/>
      <c r="P947" s="19"/>
      <c r="W947" s="19"/>
      <c r="Y947" s="19"/>
    </row>
    <row r="948" spans="3:25">
      <c r="C948" s="19"/>
      <c r="E948" s="19"/>
      <c r="G948" s="19"/>
      <c r="L948" s="19"/>
      <c r="M948" s="19"/>
      <c r="N948" s="19"/>
      <c r="O948" s="19"/>
      <c r="P948" s="19"/>
      <c r="W948" s="19"/>
      <c r="Y948" s="19"/>
    </row>
    <row r="949" spans="3:25">
      <c r="C949" s="19"/>
      <c r="E949" s="19"/>
      <c r="G949" s="19"/>
      <c r="L949" s="19"/>
      <c r="M949" s="19"/>
      <c r="N949" s="19"/>
      <c r="O949" s="19"/>
      <c r="P949" s="19"/>
      <c r="W949" s="19"/>
      <c r="Y949" s="19"/>
    </row>
    <row r="950" spans="3:25">
      <c r="C950" s="19"/>
      <c r="E950" s="19"/>
      <c r="G950" s="19"/>
      <c r="L950" s="19"/>
      <c r="M950" s="19"/>
      <c r="N950" s="19"/>
      <c r="O950" s="19"/>
      <c r="P950" s="19"/>
      <c r="W950" s="19"/>
      <c r="Y950" s="19"/>
    </row>
    <row r="951" spans="3:25">
      <c r="C951" s="19"/>
      <c r="E951" s="19"/>
      <c r="G951" s="19"/>
      <c r="L951" s="19"/>
      <c r="M951" s="19"/>
      <c r="N951" s="19"/>
      <c r="O951" s="19"/>
      <c r="P951" s="19"/>
      <c r="W951" s="19"/>
      <c r="Y951" s="19"/>
    </row>
    <row r="952" spans="3:25">
      <c r="C952" s="19"/>
      <c r="E952" s="19"/>
      <c r="G952" s="19"/>
      <c r="L952" s="19"/>
      <c r="M952" s="19"/>
      <c r="N952" s="19"/>
      <c r="O952" s="19"/>
      <c r="P952" s="19"/>
      <c r="W952" s="19"/>
      <c r="Y952" s="19"/>
    </row>
    <row r="953" spans="3:25">
      <c r="C953" s="19"/>
      <c r="E953" s="19"/>
      <c r="G953" s="19"/>
      <c r="L953" s="19"/>
      <c r="M953" s="19"/>
      <c r="N953" s="19"/>
      <c r="O953" s="19"/>
      <c r="P953" s="19"/>
      <c r="W953" s="19"/>
      <c r="Y953" s="19"/>
    </row>
    <row r="954" spans="3:25">
      <c r="C954" s="19"/>
      <c r="E954" s="19"/>
      <c r="G954" s="19"/>
      <c r="L954" s="19"/>
      <c r="M954" s="19"/>
      <c r="N954" s="19"/>
      <c r="O954" s="19"/>
      <c r="P954" s="19"/>
      <c r="W954" s="19"/>
      <c r="Y954" s="19"/>
    </row>
    <row r="955" spans="3:25">
      <c r="C955" s="19"/>
      <c r="E955" s="19"/>
      <c r="G955" s="19"/>
      <c r="L955" s="19"/>
      <c r="M955" s="19"/>
      <c r="N955" s="19"/>
      <c r="O955" s="19"/>
      <c r="P955" s="19"/>
      <c r="W955" s="19"/>
      <c r="Y955" s="19"/>
    </row>
    <row r="956" spans="3:25">
      <c r="C956" s="19"/>
      <c r="E956" s="19"/>
      <c r="G956" s="19"/>
      <c r="L956" s="19"/>
      <c r="M956" s="19"/>
      <c r="N956" s="19"/>
      <c r="O956" s="19"/>
      <c r="P956" s="19"/>
      <c r="W956" s="19"/>
      <c r="Y956" s="19"/>
    </row>
    <row r="957" spans="3:25">
      <c r="C957" s="19"/>
      <c r="E957" s="19"/>
      <c r="G957" s="19"/>
      <c r="L957" s="19"/>
      <c r="M957" s="19"/>
      <c r="N957" s="19"/>
      <c r="O957" s="19"/>
      <c r="P957" s="19"/>
      <c r="W957" s="19"/>
      <c r="Y957" s="19"/>
    </row>
    <row r="958" spans="3:25">
      <c r="C958" s="19"/>
      <c r="E958" s="19"/>
      <c r="G958" s="19"/>
      <c r="L958" s="19"/>
      <c r="M958" s="19"/>
      <c r="N958" s="19"/>
      <c r="O958" s="19"/>
      <c r="P958" s="19"/>
      <c r="W958" s="19"/>
      <c r="Y958" s="19"/>
    </row>
    <row r="959" spans="3:25">
      <c r="C959" s="19"/>
      <c r="E959" s="19"/>
      <c r="G959" s="19"/>
      <c r="L959" s="19"/>
      <c r="M959" s="19"/>
      <c r="N959" s="19"/>
      <c r="O959" s="19"/>
      <c r="P959" s="19"/>
      <c r="W959" s="19"/>
      <c r="Y959" s="19"/>
    </row>
    <row r="960" spans="3:25">
      <c r="C960" s="19"/>
      <c r="E960" s="19"/>
      <c r="G960" s="19"/>
      <c r="L960" s="19"/>
      <c r="M960" s="19"/>
      <c r="N960" s="19"/>
      <c r="O960" s="19"/>
      <c r="P960" s="19"/>
      <c r="W960" s="19"/>
      <c r="Y960" s="19"/>
    </row>
    <row r="961" spans="3:25">
      <c r="C961" s="19"/>
      <c r="E961" s="19"/>
      <c r="G961" s="19"/>
      <c r="L961" s="19"/>
      <c r="M961" s="19"/>
      <c r="N961" s="19"/>
      <c r="O961" s="19"/>
      <c r="P961" s="19"/>
      <c r="W961" s="19"/>
      <c r="Y961" s="19"/>
    </row>
    <row r="962" spans="3:25">
      <c r="C962" s="19"/>
      <c r="E962" s="19"/>
      <c r="G962" s="19"/>
      <c r="L962" s="19"/>
      <c r="M962" s="19"/>
      <c r="N962" s="19"/>
      <c r="O962" s="19"/>
      <c r="P962" s="19"/>
      <c r="W962" s="19"/>
      <c r="Y962" s="19"/>
    </row>
    <row r="963" spans="3:25">
      <c r="C963" s="19"/>
      <c r="E963" s="19"/>
      <c r="G963" s="19"/>
      <c r="L963" s="19"/>
      <c r="M963" s="19"/>
      <c r="N963" s="19"/>
      <c r="O963" s="19"/>
      <c r="P963" s="19"/>
      <c r="W963" s="19"/>
      <c r="Y963" s="19"/>
    </row>
    <row r="964" spans="3:25">
      <c r="C964" s="19"/>
      <c r="E964" s="19"/>
      <c r="G964" s="19"/>
      <c r="L964" s="19"/>
      <c r="M964" s="19"/>
      <c r="N964" s="19"/>
      <c r="O964" s="19"/>
      <c r="P964" s="19"/>
      <c r="W964" s="19"/>
      <c r="Y964" s="19"/>
    </row>
    <row r="965" spans="3:25">
      <c r="C965" s="19"/>
      <c r="E965" s="19"/>
      <c r="G965" s="19"/>
      <c r="L965" s="19"/>
      <c r="M965" s="19"/>
      <c r="N965" s="19"/>
      <c r="O965" s="19"/>
      <c r="P965" s="19"/>
      <c r="W965" s="19"/>
      <c r="Y965" s="19"/>
    </row>
    <row r="966" spans="3:25">
      <c r="C966" s="19"/>
      <c r="E966" s="19"/>
      <c r="G966" s="19"/>
      <c r="L966" s="19"/>
      <c r="M966" s="19"/>
      <c r="N966" s="19"/>
      <c r="O966" s="19"/>
      <c r="P966" s="19"/>
      <c r="W966" s="19"/>
      <c r="Y966" s="19"/>
    </row>
    <row r="967" spans="3:25">
      <c r="C967" s="19"/>
      <c r="E967" s="19"/>
      <c r="G967" s="19"/>
      <c r="L967" s="19"/>
      <c r="M967" s="19"/>
      <c r="N967" s="19"/>
      <c r="O967" s="19"/>
      <c r="P967" s="19"/>
      <c r="W967" s="19"/>
      <c r="Y967" s="19"/>
    </row>
    <row r="968" spans="3:25">
      <c r="C968" s="19"/>
      <c r="E968" s="19"/>
      <c r="G968" s="19"/>
      <c r="L968" s="19"/>
      <c r="M968" s="19"/>
      <c r="N968" s="19"/>
      <c r="O968" s="19"/>
      <c r="P968" s="19"/>
      <c r="W968" s="19"/>
      <c r="Y968" s="19"/>
    </row>
    <row r="969" spans="3:25">
      <c r="C969" s="19"/>
      <c r="E969" s="19"/>
      <c r="G969" s="19"/>
      <c r="L969" s="19"/>
      <c r="M969" s="19"/>
      <c r="N969" s="19"/>
      <c r="O969" s="19"/>
      <c r="P969" s="19"/>
      <c r="W969" s="19"/>
      <c r="Y969" s="19"/>
    </row>
    <row r="970" spans="3:25">
      <c r="C970" s="19"/>
      <c r="E970" s="19"/>
      <c r="G970" s="19"/>
      <c r="L970" s="19"/>
      <c r="M970" s="19"/>
      <c r="N970" s="19"/>
      <c r="O970" s="19"/>
      <c r="P970" s="19"/>
      <c r="W970" s="19"/>
      <c r="Y970" s="19"/>
    </row>
    <row r="971" spans="3:25">
      <c r="C971" s="19"/>
      <c r="E971" s="19"/>
      <c r="G971" s="19"/>
      <c r="L971" s="19"/>
      <c r="M971" s="19"/>
      <c r="N971" s="19"/>
      <c r="O971" s="19"/>
      <c r="P971" s="19"/>
      <c r="W971" s="19"/>
      <c r="Y971" s="19"/>
    </row>
    <row r="972" spans="3:25">
      <c r="C972" s="19"/>
      <c r="E972" s="19"/>
      <c r="G972" s="19"/>
      <c r="L972" s="19"/>
      <c r="M972" s="19"/>
      <c r="N972" s="19"/>
      <c r="O972" s="19"/>
      <c r="P972" s="19"/>
      <c r="W972" s="19"/>
      <c r="Y972" s="19"/>
    </row>
    <row r="973" spans="3:25">
      <c r="C973" s="19"/>
      <c r="E973" s="19"/>
      <c r="G973" s="19"/>
      <c r="L973" s="19"/>
      <c r="M973" s="19"/>
      <c r="N973" s="19"/>
      <c r="O973" s="19"/>
      <c r="P973" s="19"/>
      <c r="W973" s="19"/>
      <c r="Y973" s="19"/>
    </row>
    <row r="974" spans="3:25">
      <c r="C974" s="19"/>
      <c r="E974" s="19"/>
      <c r="G974" s="19"/>
      <c r="L974" s="19"/>
      <c r="M974" s="19"/>
      <c r="N974" s="19"/>
      <c r="O974" s="19"/>
      <c r="P974" s="19"/>
      <c r="W974" s="19"/>
      <c r="Y974" s="19"/>
    </row>
    <row r="975" spans="3:25">
      <c r="C975" s="19"/>
      <c r="E975" s="19"/>
      <c r="G975" s="19"/>
      <c r="L975" s="19"/>
      <c r="M975" s="19"/>
      <c r="N975" s="19"/>
      <c r="O975" s="19"/>
      <c r="P975" s="19"/>
      <c r="W975" s="19"/>
      <c r="Y975" s="19"/>
    </row>
    <row r="976" spans="3:25">
      <c r="C976" s="19"/>
      <c r="E976" s="19"/>
      <c r="G976" s="19"/>
      <c r="L976" s="19"/>
      <c r="M976" s="19"/>
      <c r="N976" s="19"/>
      <c r="O976" s="19"/>
      <c r="P976" s="19"/>
      <c r="W976" s="19"/>
      <c r="Y976" s="19"/>
    </row>
    <row r="977" spans="3:25">
      <c r="C977" s="19"/>
      <c r="E977" s="19"/>
      <c r="G977" s="19"/>
      <c r="L977" s="19"/>
      <c r="M977" s="19"/>
      <c r="N977" s="19"/>
      <c r="O977" s="19"/>
      <c r="P977" s="19"/>
      <c r="W977" s="19"/>
      <c r="Y977" s="19"/>
    </row>
    <row r="978" spans="3:25">
      <c r="C978" s="19"/>
      <c r="E978" s="19"/>
      <c r="G978" s="19"/>
      <c r="L978" s="19"/>
      <c r="M978" s="19"/>
      <c r="N978" s="19"/>
      <c r="O978" s="19"/>
      <c r="P978" s="19"/>
      <c r="W978" s="19"/>
      <c r="Y978" s="19"/>
    </row>
    <row r="979" spans="3:25">
      <c r="C979" s="19"/>
      <c r="E979" s="19"/>
      <c r="G979" s="19"/>
      <c r="L979" s="19"/>
      <c r="M979" s="19"/>
      <c r="N979" s="19"/>
      <c r="O979" s="19"/>
      <c r="P979" s="19"/>
      <c r="W979" s="19"/>
      <c r="Y979" s="19"/>
    </row>
    <row r="980" spans="3:25">
      <c r="C980" s="19"/>
      <c r="E980" s="19"/>
      <c r="G980" s="19"/>
      <c r="L980" s="19"/>
      <c r="M980" s="19"/>
      <c r="N980" s="19"/>
      <c r="O980" s="19"/>
      <c r="P980" s="19"/>
      <c r="W980" s="19"/>
      <c r="Y980" s="19"/>
    </row>
    <row r="981" spans="3:25">
      <c r="C981" s="19"/>
      <c r="E981" s="19"/>
      <c r="G981" s="19"/>
      <c r="L981" s="19"/>
      <c r="M981" s="19"/>
      <c r="N981" s="19"/>
      <c r="O981" s="19"/>
      <c r="P981" s="19"/>
      <c r="W981" s="19"/>
      <c r="Y981" s="19"/>
    </row>
    <row r="982" spans="3:25">
      <c r="C982" s="19"/>
      <c r="E982" s="19"/>
      <c r="G982" s="19"/>
      <c r="L982" s="19"/>
      <c r="M982" s="19"/>
      <c r="N982" s="19"/>
      <c r="O982" s="19"/>
      <c r="P982" s="19"/>
      <c r="W982" s="19"/>
      <c r="Y982" s="19"/>
    </row>
    <row r="983" spans="3:25">
      <c r="C983" s="19"/>
      <c r="E983" s="19"/>
      <c r="G983" s="19"/>
      <c r="L983" s="19"/>
      <c r="M983" s="19"/>
      <c r="N983" s="19"/>
      <c r="O983" s="19"/>
      <c r="P983" s="19"/>
      <c r="W983" s="19"/>
      <c r="Y983" s="19"/>
    </row>
    <row r="984" spans="3:25">
      <c r="C984" s="19"/>
      <c r="E984" s="19"/>
      <c r="G984" s="19"/>
      <c r="L984" s="19"/>
      <c r="M984" s="19"/>
      <c r="N984" s="19"/>
      <c r="O984" s="19"/>
      <c r="P984" s="19"/>
      <c r="W984" s="19"/>
      <c r="Y984" s="19"/>
    </row>
    <row r="985" spans="3:25">
      <c r="C985" s="19"/>
      <c r="E985" s="19"/>
      <c r="G985" s="19"/>
      <c r="L985" s="19"/>
      <c r="M985" s="19"/>
      <c r="N985" s="19"/>
      <c r="O985" s="19"/>
      <c r="P985" s="19"/>
      <c r="W985" s="19"/>
      <c r="Y985" s="19"/>
    </row>
    <row r="986" spans="3:25">
      <c r="C986" s="19"/>
      <c r="E986" s="19"/>
      <c r="G986" s="19"/>
      <c r="L986" s="19"/>
      <c r="M986" s="19"/>
      <c r="N986" s="19"/>
      <c r="O986" s="19"/>
      <c r="P986" s="19"/>
      <c r="W986" s="19"/>
      <c r="Y986" s="19"/>
    </row>
    <row r="987" spans="3:25">
      <c r="C987" s="19"/>
      <c r="E987" s="19"/>
      <c r="G987" s="19"/>
      <c r="L987" s="19"/>
      <c r="M987" s="19"/>
      <c r="N987" s="19"/>
      <c r="O987" s="19"/>
      <c r="P987" s="19"/>
      <c r="W987" s="19"/>
      <c r="Y987" s="19"/>
    </row>
    <row r="988" spans="3:25">
      <c r="C988" s="19"/>
      <c r="E988" s="19"/>
      <c r="G988" s="19"/>
      <c r="L988" s="19"/>
      <c r="M988" s="19"/>
      <c r="N988" s="19"/>
      <c r="O988" s="19"/>
      <c r="P988" s="19"/>
      <c r="W988" s="19"/>
      <c r="Y988" s="19"/>
    </row>
    <row r="989" spans="3:25">
      <c r="C989" s="19"/>
      <c r="E989" s="19"/>
      <c r="G989" s="19"/>
      <c r="L989" s="19"/>
      <c r="M989" s="19"/>
      <c r="N989" s="19"/>
      <c r="O989" s="19"/>
      <c r="P989" s="19"/>
      <c r="W989" s="19"/>
      <c r="Y989" s="19"/>
    </row>
    <row r="990" spans="3:25">
      <c r="C990" s="19"/>
      <c r="E990" s="19"/>
      <c r="G990" s="19"/>
      <c r="L990" s="19"/>
      <c r="M990" s="19"/>
      <c r="N990" s="19"/>
      <c r="O990" s="19"/>
      <c r="P990" s="19"/>
      <c r="W990" s="19"/>
      <c r="Y990" s="19"/>
    </row>
    <row r="991" spans="3:25">
      <c r="C991" s="19"/>
      <c r="E991" s="19"/>
      <c r="G991" s="19"/>
      <c r="L991" s="19"/>
      <c r="M991" s="19"/>
      <c r="N991" s="19"/>
      <c r="O991" s="19"/>
      <c r="P991" s="19"/>
      <c r="W991" s="19"/>
      <c r="Y991" s="19"/>
    </row>
    <row r="992" spans="3:25">
      <c r="C992" s="19"/>
      <c r="E992" s="19"/>
      <c r="G992" s="19"/>
      <c r="L992" s="19"/>
      <c r="M992" s="19"/>
      <c r="N992" s="19"/>
      <c r="O992" s="19"/>
      <c r="P992" s="19"/>
      <c r="W992" s="19"/>
      <c r="Y992" s="19"/>
    </row>
    <row r="993" spans="3:25">
      <c r="C993" s="19"/>
      <c r="E993" s="19"/>
      <c r="G993" s="19"/>
      <c r="L993" s="19"/>
      <c r="M993" s="19"/>
      <c r="N993" s="19"/>
      <c r="O993" s="19"/>
      <c r="P993" s="19"/>
      <c r="W993" s="19"/>
      <c r="Y993" s="19"/>
    </row>
    <row r="994" spans="3:25">
      <c r="C994" s="19"/>
      <c r="E994" s="19"/>
      <c r="G994" s="19"/>
      <c r="L994" s="19"/>
      <c r="M994" s="19"/>
      <c r="N994" s="19"/>
      <c r="O994" s="19"/>
      <c r="P994" s="19"/>
      <c r="W994" s="19"/>
      <c r="Y994" s="19"/>
    </row>
    <row r="995" spans="3:25">
      <c r="C995" s="19"/>
      <c r="E995" s="19"/>
      <c r="G995" s="19"/>
      <c r="L995" s="19"/>
      <c r="M995" s="19"/>
      <c r="N995" s="19"/>
      <c r="O995" s="19"/>
      <c r="P995" s="19"/>
      <c r="W995" s="19"/>
      <c r="Y995" s="19"/>
    </row>
    <row r="996" spans="3:25">
      <c r="C996" s="19"/>
      <c r="E996" s="19"/>
      <c r="G996" s="19"/>
      <c r="L996" s="19"/>
      <c r="M996" s="19"/>
      <c r="N996" s="19"/>
      <c r="O996" s="19"/>
      <c r="P996" s="19"/>
      <c r="W996" s="19"/>
      <c r="Y996" s="19"/>
    </row>
    <row r="997" spans="3:25">
      <c r="C997" s="19"/>
      <c r="E997" s="19"/>
      <c r="G997" s="19"/>
      <c r="L997" s="19"/>
      <c r="M997" s="19"/>
      <c r="N997" s="19"/>
      <c r="O997" s="19"/>
      <c r="P997" s="19"/>
      <c r="W997" s="19"/>
      <c r="Y997" s="19"/>
    </row>
    <row r="998" spans="3:25">
      <c r="C998" s="19"/>
      <c r="E998" s="19"/>
      <c r="G998" s="19"/>
      <c r="L998" s="19"/>
      <c r="M998" s="19"/>
      <c r="N998" s="19"/>
      <c r="O998" s="19"/>
      <c r="P998" s="19"/>
      <c r="W998" s="19"/>
      <c r="Y998" s="19"/>
    </row>
    <row r="999" spans="3:25">
      <c r="C999" s="19"/>
      <c r="E999" s="19"/>
      <c r="G999" s="19"/>
      <c r="L999" s="19"/>
      <c r="M999" s="19"/>
      <c r="N999" s="19"/>
      <c r="O999" s="19"/>
      <c r="P999" s="19"/>
      <c r="W999" s="19"/>
      <c r="Y999" s="19"/>
    </row>
    <row r="1000" spans="3:25">
      <c r="C1000" s="19"/>
      <c r="E1000" s="19"/>
      <c r="G1000" s="19"/>
      <c r="L1000" s="19"/>
      <c r="M1000" s="19"/>
      <c r="N1000" s="19"/>
      <c r="O1000" s="19"/>
      <c r="P1000" s="19"/>
      <c r="W1000" s="19"/>
      <c r="Y1000" s="19"/>
    </row>
  </sheetData>
  <mergeCells count="224">
    <mergeCell ref="Y23:Y26"/>
    <mergeCell ref="Y27:Y29"/>
    <mergeCell ref="M21:M22"/>
    <mergeCell ref="N21:N26"/>
    <mergeCell ref="I21:I22"/>
    <mergeCell ref="J21:J22"/>
    <mergeCell ref="K21:K22"/>
    <mergeCell ref="L21:L22"/>
    <mergeCell ref="K23:K24"/>
    <mergeCell ref="L23:L24"/>
    <mergeCell ref="L25:L26"/>
    <mergeCell ref="W23:W26"/>
    <mergeCell ref="X23:X26"/>
    <mergeCell ref="F23:F24"/>
    <mergeCell ref="H23:H24"/>
    <mergeCell ref="I23:I24"/>
    <mergeCell ref="J23:J24"/>
    <mergeCell ref="W27:W29"/>
    <mergeCell ref="X27:X29"/>
    <mergeCell ref="I27:I29"/>
    <mergeCell ref="J27:J29"/>
    <mergeCell ref="K27:K29"/>
    <mergeCell ref="L27:L29"/>
    <mergeCell ref="M27:M28"/>
    <mergeCell ref="F27:F28"/>
    <mergeCell ref="T23:T26"/>
    <mergeCell ref="U23:U26"/>
    <mergeCell ref="V23:V26"/>
    <mergeCell ref="O23:O26"/>
    <mergeCell ref="P23:P26"/>
    <mergeCell ref="Q23:Q26"/>
    <mergeCell ref="R23:R26"/>
    <mergeCell ref="S23:S26"/>
    <mergeCell ref="M23:M26"/>
    <mergeCell ref="I25:I26"/>
    <mergeCell ref="J25:J26"/>
    <mergeCell ref="K25:K26"/>
    <mergeCell ref="F32:F33"/>
    <mergeCell ref="H32:H33"/>
    <mergeCell ref="I32:I33"/>
    <mergeCell ref="J32:J33"/>
    <mergeCell ref="K32:K33"/>
    <mergeCell ref="L32:L33"/>
    <mergeCell ref="M32:M33"/>
    <mergeCell ref="N32:N33"/>
    <mergeCell ref="O32:O33"/>
    <mergeCell ref="D32:D33"/>
    <mergeCell ref="E32:E33"/>
    <mergeCell ref="D5:E5"/>
    <mergeCell ref="B6:B10"/>
    <mergeCell ref="C6:C7"/>
    <mergeCell ref="C8:C10"/>
    <mergeCell ref="D8:D9"/>
    <mergeCell ref="E8:E9"/>
    <mergeCell ref="D21:D22"/>
    <mergeCell ref="D23:D24"/>
    <mergeCell ref="E23:E24"/>
    <mergeCell ref="D27:D28"/>
    <mergeCell ref="E27:E28"/>
    <mergeCell ref="G36:G37"/>
    <mergeCell ref="H36:H37"/>
    <mergeCell ref="B11:B12"/>
    <mergeCell ref="B13:B42"/>
    <mergeCell ref="C34:C35"/>
    <mergeCell ref="C36:C38"/>
    <mergeCell ref="D36:D37"/>
    <mergeCell ref="E36:E37"/>
    <mergeCell ref="F36:F39"/>
    <mergeCell ref="D30:D31"/>
    <mergeCell ref="E30:E31"/>
    <mergeCell ref="F30:F31"/>
    <mergeCell ref="H30:H31"/>
    <mergeCell ref="E13:E14"/>
    <mergeCell ref="D18:D20"/>
    <mergeCell ref="E18:E20"/>
    <mergeCell ref="E21:E22"/>
    <mergeCell ref="F21:F22"/>
    <mergeCell ref="H21:H22"/>
    <mergeCell ref="C13:C33"/>
    <mergeCell ref="D13:D14"/>
    <mergeCell ref="D25:D26"/>
    <mergeCell ref="E25:E26"/>
    <mergeCell ref="F25:F26"/>
    <mergeCell ref="T4:V4"/>
    <mergeCell ref="W4:Y4"/>
    <mergeCell ref="F8:F10"/>
    <mergeCell ref="H8:H9"/>
    <mergeCell ref="K8:K9"/>
    <mergeCell ref="O8:O10"/>
    <mergeCell ref="M15:M17"/>
    <mergeCell ref="N15:N17"/>
    <mergeCell ref="P15:P17"/>
    <mergeCell ref="Q15:Q17"/>
    <mergeCell ref="R15:R17"/>
    <mergeCell ref="I8:I9"/>
    <mergeCell ref="J8:J9"/>
    <mergeCell ref="S15:S17"/>
    <mergeCell ref="T15:T17"/>
    <mergeCell ref="U15:U17"/>
    <mergeCell ref="V15:V17"/>
    <mergeCell ref="G13:G14"/>
    <mergeCell ref="H13:H14"/>
    <mergeCell ref="I13:I14"/>
    <mergeCell ref="J13:J14"/>
    <mergeCell ref="K13:K14"/>
    <mergeCell ref="N13:N14"/>
    <mergeCell ref="O13:O14"/>
    <mergeCell ref="Y30:Y31"/>
    <mergeCell ref="Q34:Q35"/>
    <mergeCell ref="R34:R35"/>
    <mergeCell ref="S34:S35"/>
    <mergeCell ref="W30:W31"/>
    <mergeCell ref="X30:X31"/>
    <mergeCell ref="U32:U33"/>
    <mergeCell ref="V32:V33"/>
    <mergeCell ref="W32:W33"/>
    <mergeCell ref="X32:X33"/>
    <mergeCell ref="Y32:Y33"/>
    <mergeCell ref="T30:T31"/>
    <mergeCell ref="Q32:Q33"/>
    <mergeCell ref="R32:R33"/>
    <mergeCell ref="S32:S33"/>
    <mergeCell ref="T32:T33"/>
    <mergeCell ref="Q30:Q31"/>
    <mergeCell ref="R30:R31"/>
    <mergeCell ref="S30:S31"/>
    <mergeCell ref="I30:I31"/>
    <mergeCell ref="J30:J31"/>
    <mergeCell ref="Q41:Q42"/>
    <mergeCell ref="R41:R42"/>
    <mergeCell ref="S41:S42"/>
    <mergeCell ref="T41:T42"/>
    <mergeCell ref="U41:U42"/>
    <mergeCell ref="V41:V42"/>
    <mergeCell ref="W41:W42"/>
    <mergeCell ref="L41:L42"/>
    <mergeCell ref="M41:M42"/>
    <mergeCell ref="N41:N42"/>
    <mergeCell ref="O41:O42"/>
    <mergeCell ref="P41:P42"/>
    <mergeCell ref="U30:U31"/>
    <mergeCell ref="V30:V31"/>
    <mergeCell ref="P32:P33"/>
    <mergeCell ref="K30:K31"/>
    <mergeCell ref="L30:L31"/>
    <mergeCell ref="M30:M31"/>
    <mergeCell ref="N30:N31"/>
    <mergeCell ref="O30:O31"/>
    <mergeCell ref="P30:P31"/>
    <mergeCell ref="X41:X42"/>
    <mergeCell ref="A1:A43"/>
    <mergeCell ref="B1:P1"/>
    <mergeCell ref="B2:Y2"/>
    <mergeCell ref="B3:Y3"/>
    <mergeCell ref="B4:G4"/>
    <mergeCell ref="H4:P4"/>
    <mergeCell ref="Q4:S4"/>
    <mergeCell ref="Y41:Y42"/>
    <mergeCell ref="I36:I37"/>
    <mergeCell ref="J36:J37"/>
    <mergeCell ref="Q36:Q37"/>
    <mergeCell ref="R36:R37"/>
    <mergeCell ref="H38:H39"/>
    <mergeCell ref="I38:I39"/>
    <mergeCell ref="J38:J39"/>
    <mergeCell ref="C41:C42"/>
    <mergeCell ref="D41:D42"/>
    <mergeCell ref="E41:E42"/>
    <mergeCell ref="F41:F42"/>
    <mergeCell ref="H41:H42"/>
    <mergeCell ref="I41:I42"/>
    <mergeCell ref="J41:J42"/>
    <mergeCell ref="K41:K42"/>
    <mergeCell ref="P13:P14"/>
    <mergeCell ref="F15:F17"/>
    <mergeCell ref="H15:H17"/>
    <mergeCell ref="I15:I17"/>
    <mergeCell ref="J15:J17"/>
    <mergeCell ref="K15:K17"/>
    <mergeCell ref="L15:L17"/>
    <mergeCell ref="J18:J20"/>
    <mergeCell ref="K18:K20"/>
    <mergeCell ref="F13:F14"/>
    <mergeCell ref="F18:F20"/>
    <mergeCell ref="H18:H20"/>
    <mergeCell ref="I18:I20"/>
    <mergeCell ref="M18:M20"/>
    <mergeCell ref="Y18:Y20"/>
    <mergeCell ref="G19:G20"/>
    <mergeCell ref="O21:O22"/>
    <mergeCell ref="P21:P22"/>
    <mergeCell ref="Q21:Q22"/>
    <mergeCell ref="R21:R22"/>
    <mergeCell ref="S21:S22"/>
    <mergeCell ref="T21:T22"/>
    <mergeCell ref="U21:U22"/>
    <mergeCell ref="V21:V22"/>
    <mergeCell ref="W21:W22"/>
    <mergeCell ref="X21:X22"/>
    <mergeCell ref="N18:N20"/>
    <mergeCell ref="P18:P20"/>
    <mergeCell ref="W18:W20"/>
    <mergeCell ref="X18:X20"/>
    <mergeCell ref="Y21:Y22"/>
    <mergeCell ref="Q18:Q20"/>
    <mergeCell ref="R18:R20"/>
    <mergeCell ref="S18:S20"/>
    <mergeCell ref="T18:T20"/>
    <mergeCell ref="U18:U20"/>
    <mergeCell ref="V18:V20"/>
    <mergeCell ref="L18:L20"/>
    <mergeCell ref="X15:X17"/>
    <mergeCell ref="W15:W17"/>
    <mergeCell ref="H25:H26"/>
    <mergeCell ref="H27:H29"/>
    <mergeCell ref="U27:U29"/>
    <mergeCell ref="V27:V29"/>
    <mergeCell ref="N27:N29"/>
    <mergeCell ref="O27:O29"/>
    <mergeCell ref="P27:P29"/>
    <mergeCell ref="Q27:Q29"/>
    <mergeCell ref="R27:R29"/>
    <mergeCell ref="S27:S29"/>
    <mergeCell ref="T27:T29"/>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 1 GESTION DE RIESGO</vt:lpstr>
      <vt:lpstr>COMP 2 ANTITRAMITES</vt:lpstr>
      <vt:lpstr>COMP 3 REND CUENTAS</vt:lpstr>
      <vt:lpstr>COMP 4 SERV. AL CIUDAD</vt:lpstr>
      <vt:lpstr>COMP. 5 TRANSP Y ACC INFO</vt:lpstr>
      <vt:lpstr>COMP. 6 CONFLICTO DE INT.</vt:lpstr>
      <vt:lpstr>MATRIZ DE RIESGOS CORRUPCION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Alvaro Ernesto Ospina Ramirez</cp:lastModifiedBy>
  <dcterms:created xsi:type="dcterms:W3CDTF">2017-05-02T21:23:04Z</dcterms:created>
  <dcterms:modified xsi:type="dcterms:W3CDTF">2023-01-18T22:27:28Z</dcterms:modified>
</cp:coreProperties>
</file>