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. ARCHIVOS MSPS\2022\16. INFORMES\"/>
    </mc:Choice>
  </mc:AlternateContent>
  <xr:revisionPtr revIDLastSave="0" documentId="13_ncr:1_{63BE74D0-33B7-463E-8DE3-849769307127}" xr6:coauthVersionLast="45" xr6:coauthVersionMax="45" xr10:uidLastSave="{00000000-0000-0000-0000-000000000000}"/>
  <bookViews>
    <workbookView xWindow="-120" yWindow="-120" windowWidth="29040" windowHeight="15840" firstSheet="1" activeTab="1" xr2:uid="{EC9B2CAF-CE0F-4E95-BDAA-029B537075A9}"/>
  </bookViews>
  <sheets>
    <sheet name="2017" sheetId="5" state="hidden" r:id="rId1"/>
    <sheet name="2018-202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9" i="1"/>
  <c r="F46" i="1"/>
  <c r="H12" i="1"/>
  <c r="H13" i="1"/>
  <c r="H16" i="1"/>
  <c r="H17" i="1"/>
  <c r="H20" i="1"/>
  <c r="H21" i="1"/>
  <c r="H24" i="1"/>
  <c r="H25" i="1"/>
  <c r="H28" i="1"/>
  <c r="H29" i="1"/>
  <c r="H32" i="1"/>
  <c r="H33" i="1"/>
  <c r="H36" i="1"/>
  <c r="H37" i="1"/>
  <c r="H40" i="1"/>
  <c r="H41" i="1"/>
  <c r="H44" i="1"/>
  <c r="H45" i="1"/>
  <c r="K15" i="1"/>
  <c r="K16" i="1"/>
  <c r="K17" i="1"/>
  <c r="K21" i="1"/>
  <c r="K24" i="1"/>
  <c r="K25" i="1"/>
  <c r="K28" i="1"/>
  <c r="K29" i="1"/>
  <c r="K35" i="1"/>
  <c r="K36" i="1"/>
  <c r="K37" i="1"/>
  <c r="K41" i="1"/>
  <c r="K45" i="1"/>
  <c r="K11" i="1"/>
  <c r="K12" i="1"/>
  <c r="K14" i="1"/>
  <c r="K20" i="1"/>
  <c r="K27" i="1"/>
  <c r="K30" i="1"/>
  <c r="K31" i="1"/>
  <c r="K32" i="1"/>
  <c r="K43" i="1"/>
  <c r="K44" i="1"/>
  <c r="K13" i="1"/>
  <c r="K19" i="1"/>
  <c r="K23" i="1"/>
  <c r="K33" i="1"/>
  <c r="K39" i="1"/>
  <c r="K40" i="1"/>
  <c r="K10" i="1"/>
  <c r="K18" i="1"/>
  <c r="K22" i="1"/>
  <c r="K26" i="1"/>
  <c r="K34" i="1"/>
  <c r="K38" i="1"/>
  <c r="K42" i="1"/>
  <c r="K9" i="1"/>
  <c r="J46" i="1"/>
  <c r="H10" i="1"/>
  <c r="H11" i="1"/>
  <c r="H14" i="1"/>
  <c r="H15" i="1"/>
  <c r="H18" i="1"/>
  <c r="H19" i="1"/>
  <c r="H22" i="1"/>
  <c r="H23" i="1"/>
  <c r="H26" i="1"/>
  <c r="H27" i="1"/>
  <c r="H30" i="1"/>
  <c r="H31" i="1"/>
  <c r="H34" i="1"/>
  <c r="H35" i="1"/>
  <c r="H38" i="1"/>
  <c r="H39" i="1"/>
  <c r="H42" i="1"/>
  <c r="H43" i="1"/>
  <c r="H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9" i="1"/>
  <c r="D46" i="1"/>
  <c r="E46" i="1" s="1"/>
  <c r="M46" i="1" l="1"/>
  <c r="I46" i="1"/>
  <c r="K46" i="1" s="1"/>
  <c r="L46" i="1"/>
  <c r="N46" i="1" s="1"/>
  <c r="G46" i="1"/>
  <c r="H46" i="1" s="1"/>
</calcChain>
</file>

<file path=xl/sharedStrings.xml><?xml version="1.0" encoding="utf-8"?>
<sst xmlns="http://schemas.openxmlformats.org/spreadsheetml/2006/main" count="137" uniqueCount="90">
  <si>
    <t>Etiquetas de fila</t>
  </si>
  <si>
    <t>Suma de COMPROMISOS</t>
  </si>
  <si>
    <t>Suma de PAGOS</t>
  </si>
  <si>
    <t>Barranquilla, Distrito Especial, Industrial y Portuario</t>
  </si>
  <si>
    <t>Bogotá D.C.</t>
  </si>
  <si>
    <t>Buenaventura</t>
  </si>
  <si>
    <t>Cartagena de Indias, Distrito Turístico y Cultural</t>
  </si>
  <si>
    <t>Santa Marta, Distrito Turístico, Cultural e Histórico</t>
  </si>
  <si>
    <t>Total general</t>
  </si>
  <si>
    <t>PRESUPUESTO  DEFINITIVO</t>
  </si>
  <si>
    <t>Antioquia</t>
  </si>
  <si>
    <t>Arauca</t>
  </si>
  <si>
    <t>Bolívar</t>
  </si>
  <si>
    <t>Boyacá</t>
  </si>
  <si>
    <t>Caldas</t>
  </si>
  <si>
    <t>Casanare</t>
  </si>
  <si>
    <t>Córdoba</t>
  </si>
  <si>
    <t>Cundinamarca</t>
  </si>
  <si>
    <t>la Guajira</t>
  </si>
  <si>
    <t>Nariño</t>
  </si>
  <si>
    <t>Risaralda</t>
  </si>
  <si>
    <t>Santander</t>
  </si>
  <si>
    <t>Sucre</t>
  </si>
  <si>
    <t>Amazonas</t>
  </si>
  <si>
    <t>Archipiélago de San Andrés, Providencia y Santa Catalina</t>
  </si>
  <si>
    <t>Atlántico</t>
  </si>
  <si>
    <t>Caquetá</t>
  </si>
  <si>
    <t>Cauca</t>
  </si>
  <si>
    <t>Cesar</t>
  </si>
  <si>
    <t>Chocó</t>
  </si>
  <si>
    <t>Guainía</t>
  </si>
  <si>
    <t>Guaviare</t>
  </si>
  <si>
    <t>Huila</t>
  </si>
  <si>
    <t>Magdalena</t>
  </si>
  <si>
    <t>Meta</t>
  </si>
  <si>
    <t>Norte de Santander</t>
  </si>
  <si>
    <t>Putumayo</t>
  </si>
  <si>
    <t>Quindío</t>
  </si>
  <si>
    <t>Tolima</t>
  </si>
  <si>
    <t>Valle del Cauca</t>
  </si>
  <si>
    <t>Vaupés</t>
  </si>
  <si>
    <t>Vichada</t>
  </si>
  <si>
    <t>PRESUPUESTO DEFINITIVO</t>
  </si>
  <si>
    <t>88</t>
  </si>
  <si>
    <t>08001</t>
  </si>
  <si>
    <t>11001</t>
  </si>
  <si>
    <t>13001</t>
  </si>
  <si>
    <t>47001</t>
  </si>
  <si>
    <t>DP</t>
  </si>
  <si>
    <t>NOMBRE ENTIDAD TRRITORIAL</t>
  </si>
  <si>
    <t>91</t>
  </si>
  <si>
    <t>05</t>
  </si>
  <si>
    <t>81</t>
  </si>
  <si>
    <t>08</t>
  </si>
  <si>
    <t>13</t>
  </si>
  <si>
    <t>15</t>
  </si>
  <si>
    <t>76109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</si>
  <si>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</si>
  <si>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</si>
  <si>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</si>
  <si>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</si>
  <si>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</si>
  <si>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</si>
  <si>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</si>
  <si>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</si>
  <si>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</si>
  <si>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</si>
  <si>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</si>
  <si>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</si>
  <si>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</si>
  <si>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</si>
  <si>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52</t>
  </si>
  <si>
    <t>54</t>
  </si>
  <si>
    <t>86</t>
  </si>
  <si>
    <t>63</t>
  </si>
  <si>
    <t>66</t>
  </si>
  <si>
    <t>68</t>
  </si>
  <si>
    <t>70</t>
  </si>
  <si>
    <t>73</t>
  </si>
  <si>
    <t>76</t>
  </si>
  <si>
    <t>97</t>
  </si>
  <si>
    <t>99</t>
  </si>
  <si>
    <t xml:space="preserve">PROYECCIONES DE POBLACIÓN </t>
  </si>
  <si>
    <t>GASTO PERCAPITA</t>
  </si>
  <si>
    <t>Titulo</t>
  </si>
  <si>
    <t>Dependencia</t>
  </si>
  <si>
    <t>Dirección de Promoción y Prevención</t>
  </si>
  <si>
    <t>Autor</t>
  </si>
  <si>
    <t>Grupo de Gestión para la Promoción y Prevención</t>
  </si>
  <si>
    <t>Recursos destinados Al Gasto en Salud Pública todas las fuentes 2018- 2021 reporte en el sistema CHIP a traves del FUT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</si>
</sst>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0" fontId="0" fillId="0" borderId="5" xfId="0" applyBorder="1"/>
    <xf numFmtId="0" fontId="0" fillId="0" borderId="10" xfId="0" applyBorder="1"/>
    <xf numFmtId="166" fontId="0" fillId="0" borderId="5" xfId="1" applyNumberFormat="1" applyFont="1" applyBorder="1"/>
    <xf numFmtId="166" fontId="0" fillId="0" borderId="0" xfId="1" applyNumberFormat="1" applyFont="1" applyBorder="1"/>
    <xf numFmtId="166" fontId="0" fillId="0" borderId="6" xfId="0" applyNumberForma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28575</xdr:rowOff>
    </xdr:from>
    <xdr:to>
      <xdr:col>1</xdr:col>
      <xdr:colOff>3133725</xdr:colOff>
      <xdr:row>4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286A4B-A70F-4175-AFA0-A58B423082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8575"/>
          <a:ext cx="3619500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F2E5-F05F-4312-B046-7BAB7220A418}">
  <dimension ref="A7:D45"/>
  <sheetViews>
    <sheetView workbookViewId="0">
      <selection activeCell="A25" sqref="A25"/>
    </sheetView>
  </sheetViews>
  <sheetFormatPr baseColWidth="10" defaultRowHeight="15" x14ac:dyDescent="0.25"/>
  <cols>
    <col min="1" max="1" width="69" bestFit="1" customWidth="1"/>
    <col min="2" max="2" width="19.28515625" bestFit="1" customWidth="1"/>
    <col min="3" max="3" width="23.28515625" bestFit="1" customWidth="1"/>
    <col min="4" max="4" width="16.28515625" bestFit="1" customWidth="1"/>
  </cols>
  <sheetData>
    <row r="7" spans="1:4" x14ac:dyDescent="0.25">
      <c r="A7" s="1" t="s">
        <v>0</v>
      </c>
      <c r="B7" s="1" t="s">
        <v>9</v>
      </c>
      <c r="C7" s="1" t="s">
        <v>1</v>
      </c>
      <c r="D7" s="1" t="s">
        <v>2</v>
      </c>
    </row>
    <row r="8" spans="1:4" x14ac:dyDescent="0.25">
      <c r="A8" s="2" t="s">
        <v>3</v>
      </c>
      <c r="B8" s="3">
        <v>21954231578</v>
      </c>
      <c r="C8" s="3">
        <v>21899867929</v>
      </c>
      <c r="D8" s="3">
        <v>19121462226</v>
      </c>
    </row>
    <row r="9" spans="1:4" x14ac:dyDescent="0.25">
      <c r="A9" s="2" t="s">
        <v>4</v>
      </c>
      <c r="B9" s="3">
        <v>208090505865</v>
      </c>
      <c r="C9" s="3">
        <v>191972384148</v>
      </c>
      <c r="D9" s="3">
        <v>112621450514</v>
      </c>
    </row>
    <row r="10" spans="1:4" x14ac:dyDescent="0.25">
      <c r="A10" s="2" t="s">
        <v>5</v>
      </c>
      <c r="B10" s="3">
        <v>10779781047</v>
      </c>
      <c r="C10" s="3">
        <v>8678378818</v>
      </c>
      <c r="D10" s="3">
        <v>6198642910</v>
      </c>
    </row>
    <row r="11" spans="1:4" x14ac:dyDescent="0.25">
      <c r="A11" s="2" t="s">
        <v>6</v>
      </c>
      <c r="B11" s="3">
        <v>13734701074</v>
      </c>
      <c r="C11" s="3">
        <v>11045627169</v>
      </c>
      <c r="D11" s="3">
        <v>10006057009</v>
      </c>
    </row>
    <row r="12" spans="1:4" x14ac:dyDescent="0.25">
      <c r="A12" s="2" t="s">
        <v>10</v>
      </c>
      <c r="B12" s="3">
        <v>86591380</v>
      </c>
      <c r="C12" s="3">
        <v>64701930</v>
      </c>
      <c r="D12" s="3">
        <v>56079759</v>
      </c>
    </row>
    <row r="13" spans="1:4" x14ac:dyDescent="0.25">
      <c r="A13" s="2" t="s">
        <v>11</v>
      </c>
      <c r="B13" s="3">
        <v>36598423662</v>
      </c>
      <c r="C13" s="3">
        <v>34784562174</v>
      </c>
      <c r="D13" s="3">
        <v>19794712974</v>
      </c>
    </row>
    <row r="14" spans="1:4" x14ac:dyDescent="0.25">
      <c r="A14" s="2" t="s">
        <v>12</v>
      </c>
      <c r="B14" s="3">
        <v>26761890966</v>
      </c>
      <c r="C14" s="3">
        <v>22903720203</v>
      </c>
      <c r="D14" s="3">
        <v>21349028140</v>
      </c>
    </row>
    <row r="15" spans="1:4" x14ac:dyDescent="0.25">
      <c r="A15" s="2" t="s">
        <v>13</v>
      </c>
      <c r="B15" s="3">
        <v>21793321077</v>
      </c>
      <c r="C15" s="3">
        <v>12253665724</v>
      </c>
      <c r="D15" s="3">
        <v>10621246031</v>
      </c>
    </row>
    <row r="16" spans="1:4" x14ac:dyDescent="0.25">
      <c r="A16" s="2" t="s">
        <v>14</v>
      </c>
      <c r="B16" s="3">
        <v>7888931464</v>
      </c>
      <c r="C16" s="3">
        <v>6835079049</v>
      </c>
      <c r="D16" s="3">
        <v>6667950990</v>
      </c>
    </row>
    <row r="17" spans="1:4" x14ac:dyDescent="0.25">
      <c r="A17" s="2" t="s">
        <v>15</v>
      </c>
      <c r="B17" s="3">
        <v>23592884619</v>
      </c>
      <c r="C17" s="3">
        <v>16680804269</v>
      </c>
      <c r="D17" s="3">
        <v>7490172168</v>
      </c>
    </row>
    <row r="18" spans="1:4" x14ac:dyDescent="0.25">
      <c r="A18" s="2" t="s">
        <v>16</v>
      </c>
      <c r="B18" s="3">
        <v>24394960681</v>
      </c>
      <c r="C18" s="3">
        <v>16471073543</v>
      </c>
      <c r="D18" s="3">
        <v>11624209790</v>
      </c>
    </row>
    <row r="19" spans="1:4" x14ac:dyDescent="0.25">
      <c r="A19" s="2" t="s">
        <v>17</v>
      </c>
      <c r="B19" s="3">
        <v>36745772615</v>
      </c>
      <c r="C19" s="3">
        <v>31608320121</v>
      </c>
      <c r="D19" s="3">
        <v>26291982656</v>
      </c>
    </row>
    <row r="20" spans="1:4" x14ac:dyDescent="0.25">
      <c r="A20" s="2" t="s">
        <v>18</v>
      </c>
      <c r="B20" s="3">
        <v>12065700248.67</v>
      </c>
      <c r="C20" s="3">
        <v>6225619587</v>
      </c>
      <c r="D20" s="3">
        <v>4847525988</v>
      </c>
    </row>
    <row r="21" spans="1:4" x14ac:dyDescent="0.25">
      <c r="A21" s="2" t="s">
        <v>19</v>
      </c>
      <c r="B21" s="3">
        <v>23771356904</v>
      </c>
      <c r="C21" s="3">
        <v>21056371624</v>
      </c>
      <c r="D21" s="3">
        <v>19745411953</v>
      </c>
    </row>
    <row r="22" spans="1:4" x14ac:dyDescent="0.25">
      <c r="A22" s="2" t="s">
        <v>20</v>
      </c>
      <c r="B22" s="3">
        <v>10377384652</v>
      </c>
      <c r="C22" s="3">
        <v>8237458422</v>
      </c>
      <c r="D22" s="3">
        <v>8012371575</v>
      </c>
    </row>
    <row r="23" spans="1:4" x14ac:dyDescent="0.25">
      <c r="A23" s="2" t="s">
        <v>21</v>
      </c>
      <c r="B23" s="3">
        <v>23828939771.810001</v>
      </c>
      <c r="C23" s="3">
        <v>18056370413.57</v>
      </c>
      <c r="D23" s="3">
        <v>10941031536.93</v>
      </c>
    </row>
    <row r="24" spans="1:4" x14ac:dyDescent="0.25">
      <c r="A24" s="2" t="s">
        <v>22</v>
      </c>
      <c r="B24" s="3">
        <v>10231704808</v>
      </c>
      <c r="C24" s="3">
        <v>5786313647</v>
      </c>
      <c r="D24" s="3">
        <v>4349085419</v>
      </c>
    </row>
    <row r="25" spans="1:4" x14ac:dyDescent="0.25">
      <c r="A25" s="2" t="s">
        <v>23</v>
      </c>
      <c r="B25" s="3">
        <v>16719779542.23</v>
      </c>
      <c r="C25" s="3">
        <v>11297596985.120001</v>
      </c>
      <c r="D25" s="3">
        <v>10298483724.120001</v>
      </c>
    </row>
    <row r="26" spans="1:4" x14ac:dyDescent="0.25">
      <c r="A26" s="2" t="s">
        <v>24</v>
      </c>
      <c r="B26" s="3">
        <v>7444449178</v>
      </c>
      <c r="C26" s="3">
        <v>5101824220</v>
      </c>
      <c r="D26" s="3">
        <v>3824431930</v>
      </c>
    </row>
    <row r="27" spans="1:4" x14ac:dyDescent="0.25">
      <c r="A27" s="2" t="s">
        <v>25</v>
      </c>
      <c r="B27" s="3">
        <v>36661973808</v>
      </c>
      <c r="C27" s="3">
        <v>34944311709</v>
      </c>
      <c r="D27" s="3">
        <v>27779634797</v>
      </c>
    </row>
    <row r="28" spans="1:4" x14ac:dyDescent="0.25">
      <c r="A28" s="2" t="s">
        <v>26</v>
      </c>
      <c r="B28" s="3">
        <v>16203597781.32</v>
      </c>
      <c r="C28" s="3">
        <v>12911474193</v>
      </c>
      <c r="D28" s="3">
        <v>8610438668</v>
      </c>
    </row>
    <row r="29" spans="1:4" x14ac:dyDescent="0.25">
      <c r="A29" s="2" t="s">
        <v>27</v>
      </c>
      <c r="B29" s="3">
        <v>18250469614.09</v>
      </c>
      <c r="C29" s="3">
        <v>13314832128.059999</v>
      </c>
      <c r="D29" s="3">
        <v>11672405414.379999</v>
      </c>
    </row>
    <row r="30" spans="1:4" x14ac:dyDescent="0.25">
      <c r="A30" s="2" t="s">
        <v>28</v>
      </c>
      <c r="B30" s="3">
        <v>11019064152.24</v>
      </c>
      <c r="C30" s="3">
        <v>10223054019.5</v>
      </c>
      <c r="D30" s="3">
        <v>7935785343.3500004</v>
      </c>
    </row>
    <row r="31" spans="1:4" x14ac:dyDescent="0.25">
      <c r="A31" s="2" t="s">
        <v>29</v>
      </c>
      <c r="B31" s="3">
        <v>12221096055</v>
      </c>
      <c r="C31" s="3">
        <v>9024437091</v>
      </c>
      <c r="D31" s="3">
        <v>4942924828</v>
      </c>
    </row>
    <row r="32" spans="1:4" x14ac:dyDescent="0.25">
      <c r="A32" s="2" t="s">
        <v>30</v>
      </c>
      <c r="B32" s="3">
        <v>11332605749</v>
      </c>
      <c r="C32" s="3">
        <v>7596152661</v>
      </c>
      <c r="D32" s="3">
        <v>4893297068</v>
      </c>
    </row>
    <row r="33" spans="1:4" x14ac:dyDescent="0.25">
      <c r="A33" s="2" t="s">
        <v>31</v>
      </c>
      <c r="B33" s="3">
        <v>8181249456.1999998</v>
      </c>
      <c r="C33" s="3">
        <v>5773842888.6000004</v>
      </c>
      <c r="D33" s="3">
        <v>4436538944.8999996</v>
      </c>
    </row>
    <row r="34" spans="1:4" x14ac:dyDescent="0.25">
      <c r="A34" s="2" t="s">
        <v>32</v>
      </c>
      <c r="B34" s="3">
        <v>15138958687.120001</v>
      </c>
      <c r="C34" s="3">
        <v>11844575829.129999</v>
      </c>
      <c r="D34" s="3">
        <v>8299489823.1000004</v>
      </c>
    </row>
    <row r="35" spans="1:4" x14ac:dyDescent="0.25">
      <c r="A35" s="2" t="s">
        <v>33</v>
      </c>
      <c r="B35" s="3">
        <v>13572696775</v>
      </c>
      <c r="C35" s="3">
        <v>13022653476</v>
      </c>
      <c r="D35" s="3">
        <v>10031069655</v>
      </c>
    </row>
    <row r="36" spans="1:4" x14ac:dyDescent="0.25">
      <c r="A36" s="2" t="s">
        <v>34</v>
      </c>
      <c r="B36" s="3">
        <v>18707986196</v>
      </c>
      <c r="C36" s="3">
        <v>15322232642</v>
      </c>
      <c r="D36" s="3">
        <v>10908392062.5</v>
      </c>
    </row>
    <row r="37" spans="1:4" x14ac:dyDescent="0.25">
      <c r="A37" s="2" t="s">
        <v>35</v>
      </c>
      <c r="B37" s="3">
        <v>15586263228.85</v>
      </c>
      <c r="C37" s="3">
        <v>15200797796.91</v>
      </c>
      <c r="D37" s="3">
        <v>14220849240.41</v>
      </c>
    </row>
    <row r="38" spans="1:4" x14ac:dyDescent="0.25">
      <c r="A38" s="2" t="s">
        <v>36</v>
      </c>
      <c r="B38" s="3">
        <v>7543076717.3100004</v>
      </c>
      <c r="C38" s="3">
        <v>6153276976.7299995</v>
      </c>
      <c r="D38" s="3">
        <v>4555604081.2399998</v>
      </c>
    </row>
    <row r="39" spans="1:4" x14ac:dyDescent="0.25">
      <c r="A39" s="2" t="s">
        <v>37</v>
      </c>
      <c r="B39" s="3">
        <v>7092603781.1300001</v>
      </c>
      <c r="C39" s="3">
        <v>5902287626.3299999</v>
      </c>
      <c r="D39" s="3">
        <v>5509806226.3299999</v>
      </c>
    </row>
    <row r="40" spans="1:4" x14ac:dyDescent="0.25">
      <c r="A40" s="2" t="s">
        <v>38</v>
      </c>
      <c r="B40" s="3">
        <v>18483391527.02</v>
      </c>
      <c r="C40" s="3">
        <v>16964891333.370001</v>
      </c>
      <c r="D40" s="3">
        <v>11561864832.219999</v>
      </c>
    </row>
    <row r="41" spans="1:4" x14ac:dyDescent="0.25">
      <c r="A41" s="2" t="s">
        <v>39</v>
      </c>
      <c r="B41" s="3">
        <v>55861721911</v>
      </c>
      <c r="C41" s="3">
        <v>49715398711</v>
      </c>
      <c r="D41" s="3">
        <v>45454616422</v>
      </c>
    </row>
    <row r="42" spans="1:4" x14ac:dyDescent="0.25">
      <c r="A42" s="2" t="s">
        <v>40</v>
      </c>
      <c r="B42" s="3">
        <v>5495995743</v>
      </c>
      <c r="C42" s="3">
        <v>4365381899</v>
      </c>
      <c r="D42" s="3">
        <v>3445954487</v>
      </c>
    </row>
    <row r="43" spans="1:4" x14ac:dyDescent="0.25">
      <c r="A43" s="2" t="s">
        <v>41</v>
      </c>
      <c r="B43" s="3">
        <v>7541179950.0799999</v>
      </c>
      <c r="C43" s="3">
        <v>4150295673.4499998</v>
      </c>
      <c r="D43" s="3">
        <v>3422550325.25</v>
      </c>
    </row>
    <row r="44" spans="1:4" x14ac:dyDescent="0.25">
      <c r="A44" s="2" t="s">
        <v>7</v>
      </c>
      <c r="B44" s="3">
        <v>9109123797.8500004</v>
      </c>
      <c r="C44" s="3">
        <v>7209708572.0699997</v>
      </c>
      <c r="D44" s="3">
        <v>4604951491.6700001</v>
      </c>
    </row>
    <row r="45" spans="1:4" x14ac:dyDescent="0.25">
      <c r="A45" s="4" t="s">
        <v>8</v>
      </c>
      <c r="B45" s="5">
        <v>824864366062.9198</v>
      </c>
      <c r="C45" s="5">
        <v>694599345201.83984</v>
      </c>
      <c r="D45" s="5">
        <v>506147511003.3999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3A09-9D05-4CBA-853A-31AEB15F98A2}">
  <dimension ref="A1:N47"/>
  <sheetViews>
    <sheetView tabSelected="1" workbookViewId="0">
      <selection activeCell="B47" sqref="B47"/>
    </sheetView>
  </sheetViews>
  <sheetFormatPr baseColWidth="10" defaultRowHeight="15" x14ac:dyDescent="0.25"/>
  <cols>
    <col min="2" max="2" width="48" customWidth="1"/>
    <col min="3" max="3" width="16.28515625" bestFit="1" customWidth="1"/>
    <col min="4" max="4" width="17.42578125" bestFit="1" customWidth="1"/>
    <col min="5" max="5" width="16.28515625" bestFit="1" customWidth="1"/>
    <col min="6" max="6" width="21.5703125" bestFit="1" customWidth="1"/>
    <col min="9" max="9" width="17.42578125" customWidth="1"/>
    <col min="12" max="12" width="20.85546875" customWidth="1"/>
  </cols>
  <sheetData>
    <row r="1" spans="1:14" s="25" customFormat="1" x14ac:dyDescent="0.25">
      <c r="A1"/>
      <c r="B1"/>
      <c r="C1"/>
      <c r="D1"/>
      <c r="E1"/>
      <c r="F1"/>
      <c r="G1"/>
      <c r="H1"/>
    </row>
    <row r="2" spans="1:14" s="25" customFormat="1" x14ac:dyDescent="0.25">
      <c r="A2"/>
      <c r="B2"/>
      <c r="C2"/>
      <c r="D2"/>
      <c r="E2"/>
      <c r="F2"/>
      <c r="G2"/>
      <c r="H2"/>
    </row>
    <row r="3" spans="1:14" s="25" customFormat="1" x14ac:dyDescent="0.25">
      <c r="A3"/>
      <c r="B3"/>
      <c r="C3"/>
      <c r="D3"/>
      <c r="E3"/>
      <c r="F3"/>
      <c r="G3"/>
      <c r="H3"/>
    </row>
    <row r="4" spans="1:14" s="25" customFormat="1" x14ac:dyDescent="0.25">
      <c r="A4"/>
      <c r="B4"/>
      <c r="C4"/>
      <c r="D4"/>
      <c r="E4"/>
      <c r="F4"/>
      <c r="G4"/>
      <c r="H4"/>
    </row>
    <row r="5" spans="1:14" s="25" customFormat="1" ht="15.75" thickBot="1" x14ac:dyDescent="0.3">
      <c r="A5"/>
      <c r="B5"/>
      <c r="C5"/>
      <c r="D5"/>
      <c r="E5"/>
      <c r="F5"/>
      <c r="G5"/>
      <c r="H5"/>
    </row>
    <row r="6" spans="1:14" s="25" customFormat="1" ht="45.75" thickBot="1" x14ac:dyDescent="0.3">
      <c r="A6" s="26" t="s">
        <v>84</v>
      </c>
      <c r="B6" s="27" t="s">
        <v>89</v>
      </c>
      <c r="C6" s="28"/>
      <c r="D6" s="26" t="s">
        <v>85</v>
      </c>
      <c r="E6" s="29" t="s">
        <v>86</v>
      </c>
      <c r="F6" s="26" t="s">
        <v>87</v>
      </c>
      <c r="G6" s="27" t="s">
        <v>88</v>
      </c>
      <c r="H6" s="28"/>
    </row>
    <row r="7" spans="1:14" s="25" customFormat="1" ht="15.75" thickBot="1" x14ac:dyDescent="0.3">
      <c r="A7" s="30"/>
      <c r="B7" s="31"/>
      <c r="C7" s="32">
        <v>2018</v>
      </c>
      <c r="D7" s="32"/>
      <c r="E7" s="32"/>
      <c r="F7" s="33">
        <v>2019</v>
      </c>
      <c r="G7" s="33"/>
      <c r="H7" s="33"/>
      <c r="I7" s="33">
        <v>2020</v>
      </c>
      <c r="J7" s="33"/>
      <c r="K7" s="33"/>
      <c r="L7" s="33">
        <v>2021</v>
      </c>
      <c r="M7" s="33"/>
      <c r="N7" s="33"/>
    </row>
    <row r="8" spans="1:14" ht="45" x14ac:dyDescent="0.25">
      <c r="A8" s="20" t="s">
        <v>48</v>
      </c>
      <c r="B8" s="21" t="s">
        <v>49</v>
      </c>
      <c r="C8" s="7" t="s">
        <v>42</v>
      </c>
      <c r="D8" s="6" t="s">
        <v>82</v>
      </c>
      <c r="E8" s="8" t="s">
        <v>83</v>
      </c>
      <c r="F8" s="7" t="s">
        <v>42</v>
      </c>
      <c r="G8" s="6" t="s">
        <v>82</v>
      </c>
      <c r="H8" s="8" t="s">
        <v>83</v>
      </c>
      <c r="I8" s="7" t="s">
        <v>42</v>
      </c>
      <c r="J8" s="6" t="s">
        <v>82</v>
      </c>
      <c r="K8" s="8" t="s">
        <v>83</v>
      </c>
      <c r="L8" s="7" t="s">
        <v>42</v>
      </c>
      <c r="M8" s="6" t="s">
        <v>82</v>
      </c>
      <c r="N8" s="8" t="s">
        <v>83</v>
      </c>
    </row>
    <row r="9" spans="1:14" x14ac:dyDescent="0.25">
      <c r="A9" s="15" t="s">
        <v>50</v>
      </c>
      <c r="B9" s="22" t="s">
        <v>23</v>
      </c>
      <c r="C9" s="9">
        <v>18259710356.150002</v>
      </c>
      <c r="D9" s="10">
        <v>76589</v>
      </c>
      <c r="E9" s="11">
        <f>+C9/D9</f>
        <v>238411.65645392943</v>
      </c>
      <c r="F9" s="17">
        <v>20781657258.970001</v>
      </c>
      <c r="G9" s="18">
        <v>77753</v>
      </c>
      <c r="H9" s="19">
        <f>+F9/G9</f>
        <v>267277.88328386046</v>
      </c>
      <c r="I9" s="17">
        <v>24076674238.860001</v>
      </c>
      <c r="J9" s="18">
        <v>79020</v>
      </c>
      <c r="K9" s="19">
        <f>+I9/J9</f>
        <v>304690.891405467</v>
      </c>
      <c r="L9" s="17">
        <v>24076674238.860001</v>
      </c>
      <c r="M9" s="18">
        <v>79020</v>
      </c>
      <c r="N9" s="19">
        <f>+L9/M9</f>
        <v>304690.891405467</v>
      </c>
    </row>
    <row r="10" spans="1:14" x14ac:dyDescent="0.25">
      <c r="A10" s="15" t="s">
        <v>51</v>
      </c>
      <c r="B10" s="22" t="s">
        <v>10</v>
      </c>
      <c r="C10" s="9">
        <v>89022082919</v>
      </c>
      <c r="D10" s="10">
        <v>6407102</v>
      </c>
      <c r="E10" s="11">
        <f t="shared" ref="E10:E45" si="0">+C10/D10</f>
        <v>13894.282144876108</v>
      </c>
      <c r="F10" s="17">
        <v>94084124032</v>
      </c>
      <c r="G10" s="18">
        <v>6550206</v>
      </c>
      <c r="H10" s="19">
        <f t="shared" ref="H10:H45" si="1">+F10/G10</f>
        <v>14363.53666312174</v>
      </c>
      <c r="I10" s="17">
        <v>82052413150</v>
      </c>
      <c r="J10" s="18">
        <v>6677930</v>
      </c>
      <c r="K10" s="19">
        <f t="shared" ref="K10:K45" si="2">+I10/J10</f>
        <v>12287.102912129956</v>
      </c>
      <c r="L10" s="17">
        <v>82052413150</v>
      </c>
      <c r="M10" s="18">
        <v>6677930</v>
      </c>
      <c r="N10" s="19">
        <f t="shared" ref="N10:N45" si="3">+L10/M10</f>
        <v>12287.102912129956</v>
      </c>
    </row>
    <row r="11" spans="1:14" x14ac:dyDescent="0.25">
      <c r="A11" s="15" t="s">
        <v>52</v>
      </c>
      <c r="B11" s="22" t="s">
        <v>11</v>
      </c>
      <c r="C11" s="9">
        <v>24558093227</v>
      </c>
      <c r="D11" s="10">
        <v>262174</v>
      </c>
      <c r="E11" s="11">
        <f t="shared" si="0"/>
        <v>93670.971290059271</v>
      </c>
      <c r="F11" s="17">
        <v>31820082730</v>
      </c>
      <c r="G11" s="18">
        <v>280109</v>
      </c>
      <c r="H11" s="19">
        <f t="shared" si="1"/>
        <v>113598.93016647091</v>
      </c>
      <c r="I11" s="17">
        <v>8902550428</v>
      </c>
      <c r="J11" s="18">
        <v>294206</v>
      </c>
      <c r="K11" s="19">
        <f t="shared" si="2"/>
        <v>30259.581476924333</v>
      </c>
      <c r="L11" s="17">
        <v>8902550428</v>
      </c>
      <c r="M11" s="18">
        <v>294206</v>
      </c>
      <c r="N11" s="19">
        <f t="shared" si="3"/>
        <v>30259.581476924333</v>
      </c>
    </row>
    <row r="12" spans="1:14" x14ac:dyDescent="0.25">
      <c r="A12" s="23" t="s">
        <v>43</v>
      </c>
      <c r="B12" s="22" t="s">
        <v>24</v>
      </c>
      <c r="C12" s="9">
        <v>5710083283</v>
      </c>
      <c r="D12" s="10">
        <v>61280</v>
      </c>
      <c r="E12" s="11">
        <f t="shared" si="0"/>
        <v>93180.210231723235</v>
      </c>
      <c r="F12" s="17">
        <v>6537504796</v>
      </c>
      <c r="G12" s="18">
        <v>62482</v>
      </c>
      <c r="H12" s="19">
        <f t="shared" si="1"/>
        <v>104630.21023654813</v>
      </c>
      <c r="I12" s="17">
        <v>8945444984</v>
      </c>
      <c r="J12" s="18">
        <v>63692</v>
      </c>
      <c r="K12" s="19">
        <f t="shared" si="2"/>
        <v>140448.48621490924</v>
      </c>
      <c r="L12" s="17">
        <v>8945444984</v>
      </c>
      <c r="M12" s="18">
        <v>63692</v>
      </c>
      <c r="N12" s="19">
        <f t="shared" si="3"/>
        <v>140448.48621490924</v>
      </c>
    </row>
    <row r="13" spans="1:14" x14ac:dyDescent="0.25">
      <c r="A13" s="15" t="s">
        <v>53</v>
      </c>
      <c r="B13" s="22" t="s">
        <v>25</v>
      </c>
      <c r="C13" s="9">
        <v>35679476756</v>
      </c>
      <c r="D13" s="10">
        <v>2535517</v>
      </c>
      <c r="E13" s="11">
        <f t="shared" si="0"/>
        <v>14071.874397213665</v>
      </c>
      <c r="F13" s="17">
        <v>45542243221</v>
      </c>
      <c r="G13" s="18">
        <v>2638151</v>
      </c>
      <c r="H13" s="19">
        <f t="shared" si="1"/>
        <v>17262.940302128271</v>
      </c>
      <c r="I13" s="17">
        <v>94490213625</v>
      </c>
      <c r="J13" s="18">
        <v>2722128</v>
      </c>
      <c r="K13" s="19">
        <f t="shared" si="2"/>
        <v>34711.892175900619</v>
      </c>
      <c r="L13" s="17">
        <v>94490213625</v>
      </c>
      <c r="M13" s="18">
        <v>2722128</v>
      </c>
      <c r="N13" s="19">
        <f t="shared" si="3"/>
        <v>34711.892175900619</v>
      </c>
    </row>
    <row r="14" spans="1:14" x14ac:dyDescent="0.25">
      <c r="A14" s="23" t="s">
        <v>44</v>
      </c>
      <c r="B14" s="22" t="s">
        <v>3</v>
      </c>
      <c r="C14" s="9">
        <v>23810612814.369999</v>
      </c>
      <c r="D14" s="10">
        <v>1206319</v>
      </c>
      <c r="E14" s="11">
        <f t="shared" si="0"/>
        <v>19738.239068082323</v>
      </c>
      <c r="F14" s="17">
        <v>24712075294</v>
      </c>
      <c r="G14" s="18">
        <v>1243056</v>
      </c>
      <c r="H14" s="19">
        <f t="shared" si="1"/>
        <v>19880.098156478871</v>
      </c>
      <c r="I14" s="17">
        <v>18951892869</v>
      </c>
      <c r="J14" s="18">
        <v>1274250</v>
      </c>
      <c r="K14" s="19">
        <f t="shared" si="2"/>
        <v>14872.978512065922</v>
      </c>
      <c r="L14" s="17">
        <v>18951892869</v>
      </c>
      <c r="M14" s="18">
        <v>1274250</v>
      </c>
      <c r="N14" s="19">
        <f t="shared" si="3"/>
        <v>14872.978512065922</v>
      </c>
    </row>
    <row r="15" spans="1:14" x14ac:dyDescent="0.25">
      <c r="A15" s="23" t="s">
        <v>45</v>
      </c>
      <c r="B15" s="22" t="s">
        <v>4</v>
      </c>
      <c r="C15" s="9">
        <v>186754957126</v>
      </c>
      <c r="D15" s="10">
        <v>7412566</v>
      </c>
      <c r="E15" s="11">
        <f t="shared" si="0"/>
        <v>25194.373598292412</v>
      </c>
      <c r="F15" s="17">
        <v>247370268040</v>
      </c>
      <c r="G15" s="18">
        <v>7592871</v>
      </c>
      <c r="H15" s="19">
        <f t="shared" si="1"/>
        <v>32579.27970065605</v>
      </c>
      <c r="I15" s="17">
        <v>698582216956</v>
      </c>
      <c r="J15" s="18">
        <v>7743955</v>
      </c>
      <c r="K15" s="19">
        <f t="shared" si="2"/>
        <v>90210.004701215337</v>
      </c>
      <c r="L15" s="17">
        <v>698582216956</v>
      </c>
      <c r="M15" s="18">
        <v>7743955</v>
      </c>
      <c r="N15" s="19">
        <f t="shared" si="3"/>
        <v>90210.004701215337</v>
      </c>
    </row>
    <row r="16" spans="1:14" x14ac:dyDescent="0.25">
      <c r="A16" s="15" t="s">
        <v>54</v>
      </c>
      <c r="B16" s="22" t="s">
        <v>12</v>
      </c>
      <c r="C16" s="9">
        <v>28165171768.860001</v>
      </c>
      <c r="D16" s="10">
        <v>2070110</v>
      </c>
      <c r="E16" s="11">
        <f t="shared" si="0"/>
        <v>13605.640168329219</v>
      </c>
      <c r="F16" s="17">
        <v>28732286178</v>
      </c>
      <c r="G16" s="18">
        <v>2130512</v>
      </c>
      <c r="H16" s="19">
        <f t="shared" si="1"/>
        <v>13486.094505921581</v>
      </c>
      <c r="I16" s="17">
        <v>26404219903</v>
      </c>
      <c r="J16" s="18">
        <v>2180976</v>
      </c>
      <c r="K16" s="19">
        <f t="shared" si="2"/>
        <v>12106.607272615563</v>
      </c>
      <c r="L16" s="17">
        <v>26404219903</v>
      </c>
      <c r="M16" s="18">
        <v>2180976</v>
      </c>
      <c r="N16" s="19">
        <f t="shared" si="3"/>
        <v>12106.607272615563</v>
      </c>
    </row>
    <row r="17" spans="1:14" x14ac:dyDescent="0.25">
      <c r="A17" s="15" t="s">
        <v>55</v>
      </c>
      <c r="B17" s="22" t="s">
        <v>13</v>
      </c>
      <c r="C17" s="9">
        <v>20250552476</v>
      </c>
      <c r="D17" s="10">
        <v>1217376</v>
      </c>
      <c r="E17" s="11">
        <f t="shared" si="0"/>
        <v>16634.591511579001</v>
      </c>
      <c r="F17" s="17">
        <v>24403892015</v>
      </c>
      <c r="G17" s="18">
        <v>1230910</v>
      </c>
      <c r="H17" s="19">
        <f t="shared" si="1"/>
        <v>19825.894675483993</v>
      </c>
      <c r="I17" s="17">
        <v>25808808166</v>
      </c>
      <c r="J17" s="18">
        <v>1242731</v>
      </c>
      <c r="K17" s="19">
        <f t="shared" si="2"/>
        <v>20767.815533691522</v>
      </c>
      <c r="L17" s="17">
        <v>25808808166</v>
      </c>
      <c r="M17" s="18">
        <v>1242731</v>
      </c>
      <c r="N17" s="19">
        <f t="shared" si="3"/>
        <v>20767.815533691522</v>
      </c>
    </row>
    <row r="18" spans="1:14" x14ac:dyDescent="0.25">
      <c r="A18" s="15" t="s">
        <v>56</v>
      </c>
      <c r="B18" s="22" t="s">
        <v>5</v>
      </c>
      <c r="C18" s="9">
        <v>9358608313.4799995</v>
      </c>
      <c r="D18" s="10">
        <v>308188</v>
      </c>
      <c r="E18" s="11">
        <f t="shared" si="0"/>
        <v>30366.556496294466</v>
      </c>
      <c r="F18" s="17">
        <v>10340069854.15</v>
      </c>
      <c r="G18" s="18">
        <v>310194</v>
      </c>
      <c r="H18" s="19">
        <f t="shared" si="1"/>
        <v>33334.203286169301</v>
      </c>
      <c r="I18" s="17">
        <v>8643613446.25</v>
      </c>
      <c r="J18" s="18">
        <v>311827</v>
      </c>
      <c r="K18" s="19">
        <f t="shared" si="2"/>
        <v>27719.259224666243</v>
      </c>
      <c r="L18" s="17">
        <v>8643613446.25</v>
      </c>
      <c r="M18" s="18">
        <v>311827</v>
      </c>
      <c r="N18" s="19">
        <f t="shared" si="3"/>
        <v>27719.259224666243</v>
      </c>
    </row>
    <row r="19" spans="1:14" x14ac:dyDescent="0.25">
      <c r="A19" s="15" t="s">
        <v>57</v>
      </c>
      <c r="B19" s="22" t="s">
        <v>14</v>
      </c>
      <c r="C19" s="9">
        <v>9078247767</v>
      </c>
      <c r="D19" s="10">
        <v>998255</v>
      </c>
      <c r="E19" s="11">
        <f t="shared" si="0"/>
        <v>9094.1170011670365</v>
      </c>
      <c r="F19" s="17">
        <v>10588794180</v>
      </c>
      <c r="G19" s="18">
        <v>1008344</v>
      </c>
      <c r="H19" s="19">
        <f t="shared" si="1"/>
        <v>10501.172397515134</v>
      </c>
      <c r="I19" s="17">
        <v>12705158445</v>
      </c>
      <c r="J19" s="18">
        <v>1018453</v>
      </c>
      <c r="K19" s="19">
        <f t="shared" si="2"/>
        <v>12474.958044210189</v>
      </c>
      <c r="L19" s="17">
        <v>12705158445</v>
      </c>
      <c r="M19" s="18">
        <v>1018453</v>
      </c>
      <c r="N19" s="19">
        <f t="shared" si="3"/>
        <v>12474.958044210189</v>
      </c>
    </row>
    <row r="20" spans="1:14" x14ac:dyDescent="0.25">
      <c r="A20" s="15" t="s">
        <v>58</v>
      </c>
      <c r="B20" s="22" t="s">
        <v>26</v>
      </c>
      <c r="C20" s="9">
        <v>12285570737.299999</v>
      </c>
      <c r="D20" s="10">
        <v>401849</v>
      </c>
      <c r="E20" s="11">
        <f t="shared" si="0"/>
        <v>30572.604976744995</v>
      </c>
      <c r="F20" s="17">
        <v>14041017944</v>
      </c>
      <c r="G20" s="18">
        <v>406142</v>
      </c>
      <c r="H20" s="19">
        <f t="shared" si="1"/>
        <v>34571.696460843741</v>
      </c>
      <c r="I20" s="17">
        <v>14583647168</v>
      </c>
      <c r="J20" s="18">
        <v>410521</v>
      </c>
      <c r="K20" s="19">
        <f t="shared" si="2"/>
        <v>35524.72874225679</v>
      </c>
      <c r="L20" s="17">
        <v>14583647168</v>
      </c>
      <c r="M20" s="18">
        <v>410521</v>
      </c>
      <c r="N20" s="19">
        <f t="shared" si="3"/>
        <v>35524.72874225679</v>
      </c>
    </row>
    <row r="21" spans="1:14" x14ac:dyDescent="0.25">
      <c r="A21" s="23" t="s">
        <v>46</v>
      </c>
      <c r="B21" s="22" t="s">
        <v>6</v>
      </c>
      <c r="C21" s="9">
        <v>13698166965</v>
      </c>
      <c r="D21" s="10">
        <v>973045</v>
      </c>
      <c r="E21" s="11">
        <f t="shared" si="0"/>
        <v>14077.629467290824</v>
      </c>
      <c r="F21" s="17">
        <v>14599581660.75</v>
      </c>
      <c r="G21" s="18">
        <v>1003685</v>
      </c>
      <c r="H21" s="19">
        <f t="shared" si="1"/>
        <v>14545.979725461673</v>
      </c>
      <c r="I21" s="17">
        <v>14324347618.92</v>
      </c>
      <c r="J21" s="18">
        <v>1028736</v>
      </c>
      <c r="K21" s="19">
        <f t="shared" si="2"/>
        <v>13924.221198558231</v>
      </c>
      <c r="L21" s="17">
        <v>14324347618.92</v>
      </c>
      <c r="M21" s="18">
        <v>1028736</v>
      </c>
      <c r="N21" s="19">
        <f t="shared" si="3"/>
        <v>13924.221198558231</v>
      </c>
    </row>
    <row r="22" spans="1:14" x14ac:dyDescent="0.25">
      <c r="A22" s="15" t="s">
        <v>59</v>
      </c>
      <c r="B22" s="22" t="s">
        <v>15</v>
      </c>
      <c r="C22" s="9">
        <v>15539758585</v>
      </c>
      <c r="D22" s="10">
        <v>420504</v>
      </c>
      <c r="E22" s="11">
        <f t="shared" si="0"/>
        <v>36955.079107452009</v>
      </c>
      <c r="F22" s="17">
        <v>12745064224.35</v>
      </c>
      <c r="G22" s="18">
        <v>428563</v>
      </c>
      <c r="H22" s="19">
        <f t="shared" si="1"/>
        <v>29739.068058488483</v>
      </c>
      <c r="I22" s="17">
        <v>8594970068.3999996</v>
      </c>
      <c r="J22" s="18">
        <v>435195</v>
      </c>
      <c r="K22" s="19">
        <f t="shared" si="2"/>
        <v>19749.698568228036</v>
      </c>
      <c r="L22" s="17">
        <v>8594970068.3999996</v>
      </c>
      <c r="M22" s="18">
        <v>435195</v>
      </c>
      <c r="N22" s="19">
        <f t="shared" si="3"/>
        <v>19749.698568228036</v>
      </c>
    </row>
    <row r="23" spans="1:14" x14ac:dyDescent="0.25">
      <c r="A23" s="15" t="s">
        <v>60</v>
      </c>
      <c r="B23" s="22" t="s">
        <v>27</v>
      </c>
      <c r="C23" s="9">
        <v>20066293238.779999</v>
      </c>
      <c r="D23" s="10">
        <v>1464488</v>
      </c>
      <c r="E23" s="11">
        <f t="shared" si="0"/>
        <v>13701.91714700291</v>
      </c>
      <c r="F23" s="17">
        <v>21290597477</v>
      </c>
      <c r="G23" s="18">
        <v>1478407</v>
      </c>
      <c r="H23" s="19">
        <f t="shared" si="1"/>
        <v>14401.039414044983</v>
      </c>
      <c r="I23" s="17">
        <v>17016718671.629999</v>
      </c>
      <c r="J23" s="18">
        <v>1491937</v>
      </c>
      <c r="K23" s="19">
        <f t="shared" si="2"/>
        <v>11405.789032398821</v>
      </c>
      <c r="L23" s="17">
        <v>17016718671.629999</v>
      </c>
      <c r="M23" s="18">
        <v>1491937</v>
      </c>
      <c r="N23" s="19">
        <f t="shared" si="3"/>
        <v>11405.789032398821</v>
      </c>
    </row>
    <row r="24" spans="1:14" x14ac:dyDescent="0.25">
      <c r="A24" s="15" t="s">
        <v>61</v>
      </c>
      <c r="B24" s="22" t="s">
        <v>28</v>
      </c>
      <c r="C24" s="9">
        <v>12310881140.639999</v>
      </c>
      <c r="D24" s="10">
        <v>1200574</v>
      </c>
      <c r="E24" s="11">
        <f t="shared" si="0"/>
        <v>10254.162709370685</v>
      </c>
      <c r="F24" s="17">
        <v>12722274785.32</v>
      </c>
      <c r="G24" s="18">
        <v>1252398</v>
      </c>
      <c r="H24" s="19">
        <f t="shared" si="1"/>
        <v>10158.332083986081</v>
      </c>
      <c r="I24" s="17">
        <v>14887617982.52</v>
      </c>
      <c r="J24" s="18">
        <v>1295387</v>
      </c>
      <c r="K24" s="19">
        <f t="shared" si="2"/>
        <v>11492.795575777742</v>
      </c>
      <c r="L24" s="17">
        <v>14887617982.52</v>
      </c>
      <c r="M24" s="18">
        <v>1295387</v>
      </c>
      <c r="N24" s="19">
        <f t="shared" si="3"/>
        <v>11492.795575777742</v>
      </c>
    </row>
    <row r="25" spans="1:14" x14ac:dyDescent="0.25">
      <c r="A25" s="15" t="s">
        <v>62</v>
      </c>
      <c r="B25" s="22" t="s">
        <v>29</v>
      </c>
      <c r="C25" s="9">
        <v>11459369932</v>
      </c>
      <c r="D25" s="10">
        <v>534826</v>
      </c>
      <c r="E25" s="11">
        <f t="shared" si="0"/>
        <v>21426.351620901005</v>
      </c>
      <c r="F25" s="17">
        <v>13563024258</v>
      </c>
      <c r="G25" s="18">
        <v>539933</v>
      </c>
      <c r="H25" s="19">
        <f t="shared" si="1"/>
        <v>25119.828308327145</v>
      </c>
      <c r="I25" s="17">
        <v>11546453690</v>
      </c>
      <c r="J25" s="18">
        <v>544764</v>
      </c>
      <c r="K25" s="19">
        <f t="shared" si="2"/>
        <v>21195.331721626244</v>
      </c>
      <c r="L25" s="17">
        <v>11546453690</v>
      </c>
      <c r="M25" s="18">
        <v>544764</v>
      </c>
      <c r="N25" s="19">
        <f t="shared" si="3"/>
        <v>21195.331721626244</v>
      </c>
    </row>
    <row r="26" spans="1:14" x14ac:dyDescent="0.25">
      <c r="A26" s="15" t="s">
        <v>63</v>
      </c>
      <c r="B26" s="22" t="s">
        <v>16</v>
      </c>
      <c r="C26" s="9">
        <v>23825407596</v>
      </c>
      <c r="D26" s="10">
        <v>1784783</v>
      </c>
      <c r="E26" s="11">
        <f t="shared" si="0"/>
        <v>13349.190123393151</v>
      </c>
      <c r="F26" s="17">
        <v>32881300338</v>
      </c>
      <c r="G26" s="18">
        <v>1808439</v>
      </c>
      <c r="H26" s="19">
        <f t="shared" si="1"/>
        <v>18182.145119630797</v>
      </c>
      <c r="I26" s="17">
        <v>26601886677</v>
      </c>
      <c r="J26" s="18">
        <v>1828947</v>
      </c>
      <c r="K26" s="19">
        <f t="shared" si="2"/>
        <v>14544.919386401027</v>
      </c>
      <c r="L26" s="17">
        <v>26601886677</v>
      </c>
      <c r="M26" s="18">
        <v>1828947</v>
      </c>
      <c r="N26" s="19">
        <f t="shared" si="3"/>
        <v>14544.919386401027</v>
      </c>
    </row>
    <row r="27" spans="1:14" x14ac:dyDescent="0.25">
      <c r="A27" s="15" t="s">
        <v>64</v>
      </c>
      <c r="B27" s="22" t="s">
        <v>17</v>
      </c>
      <c r="C27" s="9">
        <v>34953133982</v>
      </c>
      <c r="D27" s="10">
        <v>2919060</v>
      </c>
      <c r="E27" s="11">
        <f t="shared" si="0"/>
        <v>11974.10604167095</v>
      </c>
      <c r="F27" s="17">
        <v>33755248477</v>
      </c>
      <c r="G27" s="18">
        <v>3085522</v>
      </c>
      <c r="H27" s="19">
        <f t="shared" si="1"/>
        <v>10939.882612083142</v>
      </c>
      <c r="I27" s="17">
        <v>29388595576</v>
      </c>
      <c r="J27" s="18">
        <v>3242999</v>
      </c>
      <c r="K27" s="19">
        <f t="shared" si="2"/>
        <v>9062.1660925581546</v>
      </c>
      <c r="L27" s="17">
        <v>29388595576</v>
      </c>
      <c r="M27" s="18">
        <v>3242999</v>
      </c>
      <c r="N27" s="19">
        <f t="shared" si="3"/>
        <v>9062.1660925581546</v>
      </c>
    </row>
    <row r="28" spans="1:14" x14ac:dyDescent="0.25">
      <c r="A28" s="15" t="s">
        <v>65</v>
      </c>
      <c r="B28" s="22" t="s">
        <v>30</v>
      </c>
      <c r="C28" s="9">
        <v>9342790977.3099995</v>
      </c>
      <c r="D28" s="10">
        <v>48114</v>
      </c>
      <c r="E28" s="11">
        <f t="shared" si="0"/>
        <v>194180.30048031756</v>
      </c>
      <c r="F28" s="17">
        <v>9992902100.5599995</v>
      </c>
      <c r="G28" s="18">
        <v>49473</v>
      </c>
      <c r="H28" s="19">
        <f t="shared" si="1"/>
        <v>201986.98483132213</v>
      </c>
      <c r="I28" s="17">
        <v>13352535365.08</v>
      </c>
      <c r="J28" s="18">
        <v>50636</v>
      </c>
      <c r="K28" s="19">
        <f t="shared" si="2"/>
        <v>263696.48797456356</v>
      </c>
      <c r="L28" s="17">
        <v>13352535365.08</v>
      </c>
      <c r="M28" s="18">
        <v>50636</v>
      </c>
      <c r="N28" s="19">
        <f t="shared" si="3"/>
        <v>263696.48797456356</v>
      </c>
    </row>
    <row r="29" spans="1:14" x14ac:dyDescent="0.25">
      <c r="A29" s="15" t="s">
        <v>66</v>
      </c>
      <c r="B29" s="22" t="s">
        <v>31</v>
      </c>
      <c r="C29" s="9">
        <v>10049987271.1</v>
      </c>
      <c r="D29" s="10">
        <v>82767</v>
      </c>
      <c r="E29" s="11">
        <f t="shared" si="0"/>
        <v>121425.05190595286</v>
      </c>
      <c r="F29" s="17">
        <v>7758161655</v>
      </c>
      <c r="G29" s="18">
        <v>84716</v>
      </c>
      <c r="H29" s="19">
        <f t="shared" si="1"/>
        <v>91578.469887624538</v>
      </c>
      <c r="I29" s="17">
        <v>8419822267</v>
      </c>
      <c r="J29" s="18">
        <v>86657</v>
      </c>
      <c r="K29" s="19">
        <f t="shared" si="2"/>
        <v>97162.632759038504</v>
      </c>
      <c r="L29" s="17">
        <v>8419822267</v>
      </c>
      <c r="M29" s="18">
        <v>86657</v>
      </c>
      <c r="N29" s="19">
        <f t="shared" si="3"/>
        <v>97162.632759038504</v>
      </c>
    </row>
    <row r="30" spans="1:14" x14ac:dyDescent="0.25">
      <c r="A30" s="15" t="s">
        <v>67</v>
      </c>
      <c r="B30" s="22" t="s">
        <v>32</v>
      </c>
      <c r="C30" s="9">
        <v>13593014430</v>
      </c>
      <c r="D30" s="10">
        <v>1100386</v>
      </c>
      <c r="E30" s="11">
        <f t="shared" si="0"/>
        <v>12352.951082620099</v>
      </c>
      <c r="F30" s="17">
        <v>15494960112</v>
      </c>
      <c r="G30" s="18">
        <v>1111844</v>
      </c>
      <c r="H30" s="19">
        <f t="shared" si="1"/>
        <v>13936.271735962959</v>
      </c>
      <c r="I30" s="17">
        <v>13920042434</v>
      </c>
      <c r="J30" s="18">
        <v>1122622</v>
      </c>
      <c r="K30" s="19">
        <f t="shared" si="2"/>
        <v>12399.581011239758</v>
      </c>
      <c r="L30" s="17">
        <v>13920042434</v>
      </c>
      <c r="M30" s="18">
        <v>1122622</v>
      </c>
      <c r="N30" s="19">
        <f t="shared" si="3"/>
        <v>12399.581011239758</v>
      </c>
    </row>
    <row r="31" spans="1:14" x14ac:dyDescent="0.25">
      <c r="A31" s="15" t="s">
        <v>68</v>
      </c>
      <c r="B31" s="22" t="s">
        <v>18</v>
      </c>
      <c r="C31" s="9">
        <v>21379912425.689999</v>
      </c>
      <c r="D31" s="10">
        <v>880560</v>
      </c>
      <c r="E31" s="11">
        <f t="shared" si="0"/>
        <v>24279.904181077949</v>
      </c>
      <c r="F31" s="17">
        <v>14095865759.02</v>
      </c>
      <c r="G31" s="18">
        <v>927506</v>
      </c>
      <c r="H31" s="19">
        <f t="shared" si="1"/>
        <v>15197.600618238588</v>
      </c>
      <c r="I31" s="17">
        <v>12986311895</v>
      </c>
      <c r="J31" s="18">
        <v>965718</v>
      </c>
      <c r="K31" s="19">
        <f t="shared" si="2"/>
        <v>13447.312667880271</v>
      </c>
      <c r="L31" s="17">
        <v>12986311895</v>
      </c>
      <c r="M31" s="18">
        <v>965718</v>
      </c>
      <c r="N31" s="19">
        <f t="shared" si="3"/>
        <v>13447.312667880271</v>
      </c>
    </row>
    <row r="32" spans="1:14" x14ac:dyDescent="0.25">
      <c r="A32" s="15" t="s">
        <v>69</v>
      </c>
      <c r="B32" s="22" t="s">
        <v>33</v>
      </c>
      <c r="C32" s="9">
        <v>13338978305</v>
      </c>
      <c r="D32" s="10">
        <v>1341746</v>
      </c>
      <c r="E32" s="11">
        <f t="shared" si="0"/>
        <v>9941.5077853781568</v>
      </c>
      <c r="F32" s="17">
        <v>15749719384</v>
      </c>
      <c r="G32" s="18">
        <v>1388832</v>
      </c>
      <c r="H32" s="19">
        <f t="shared" si="1"/>
        <v>11340.262453630101</v>
      </c>
      <c r="I32" s="17">
        <v>15580872978</v>
      </c>
      <c r="J32" s="18">
        <v>1427026</v>
      </c>
      <c r="K32" s="19">
        <f t="shared" si="2"/>
        <v>10918.422634205685</v>
      </c>
      <c r="L32" s="17">
        <v>15580872978</v>
      </c>
      <c r="M32" s="18">
        <v>1427026</v>
      </c>
      <c r="N32" s="19">
        <f t="shared" si="3"/>
        <v>10918.422634205685</v>
      </c>
    </row>
    <row r="33" spans="1:14" x14ac:dyDescent="0.25">
      <c r="A33" s="15" t="s">
        <v>70</v>
      </c>
      <c r="B33" s="22" t="s">
        <v>34</v>
      </c>
      <c r="C33" s="9">
        <v>17483676454</v>
      </c>
      <c r="D33" s="10">
        <v>1039722</v>
      </c>
      <c r="E33" s="11">
        <f t="shared" si="0"/>
        <v>16815.722331546316</v>
      </c>
      <c r="F33" s="17">
        <v>20770900291.889999</v>
      </c>
      <c r="G33" s="18">
        <v>1052125</v>
      </c>
      <c r="H33" s="19">
        <f t="shared" si="1"/>
        <v>19741.856045517405</v>
      </c>
      <c r="I33" s="17">
        <v>30153395696</v>
      </c>
      <c r="J33" s="18">
        <v>1063454</v>
      </c>
      <c r="K33" s="19">
        <f t="shared" si="2"/>
        <v>28354.207794601363</v>
      </c>
      <c r="L33" s="17">
        <v>30153395696</v>
      </c>
      <c r="M33" s="18">
        <v>1063454</v>
      </c>
      <c r="N33" s="19">
        <f t="shared" si="3"/>
        <v>28354.207794601363</v>
      </c>
    </row>
    <row r="34" spans="1:14" x14ac:dyDescent="0.25">
      <c r="A34" s="15" t="s">
        <v>71</v>
      </c>
      <c r="B34" s="22" t="s">
        <v>19</v>
      </c>
      <c r="C34" s="9">
        <v>20298167899</v>
      </c>
      <c r="D34" s="10">
        <v>1630592</v>
      </c>
      <c r="E34" s="11">
        <f t="shared" si="0"/>
        <v>12448.342625868396</v>
      </c>
      <c r="F34" s="17">
        <v>22122053173.330002</v>
      </c>
      <c r="G34" s="18">
        <v>1628981</v>
      </c>
      <c r="H34" s="19">
        <f t="shared" si="1"/>
        <v>13580.301534106293</v>
      </c>
      <c r="I34" s="17">
        <v>25832104831</v>
      </c>
      <c r="J34" s="18">
        <v>1627589</v>
      </c>
      <c r="K34" s="19">
        <f t="shared" si="2"/>
        <v>15871.393104155903</v>
      </c>
      <c r="L34" s="17">
        <v>25832104831</v>
      </c>
      <c r="M34" s="18">
        <v>1627589</v>
      </c>
      <c r="N34" s="19">
        <f t="shared" si="3"/>
        <v>15871.393104155903</v>
      </c>
    </row>
    <row r="35" spans="1:14" x14ac:dyDescent="0.25">
      <c r="A35" s="15" t="s">
        <v>72</v>
      </c>
      <c r="B35" s="22" t="s">
        <v>35</v>
      </c>
      <c r="C35" s="9">
        <v>17545821713.740002</v>
      </c>
      <c r="D35" s="10">
        <v>1491689</v>
      </c>
      <c r="E35" s="11">
        <f t="shared" si="0"/>
        <v>11762.38593549996</v>
      </c>
      <c r="F35" s="17">
        <v>17883776086.299999</v>
      </c>
      <c r="G35" s="18">
        <v>1565362</v>
      </c>
      <c r="H35" s="19">
        <f t="shared" si="1"/>
        <v>11424.690318469466</v>
      </c>
      <c r="I35" s="17">
        <v>18728694597.540001</v>
      </c>
      <c r="J35" s="18">
        <v>1620318</v>
      </c>
      <c r="K35" s="19">
        <f t="shared" si="2"/>
        <v>11558.653670168449</v>
      </c>
      <c r="L35" s="17">
        <v>18728694597.540001</v>
      </c>
      <c r="M35" s="18">
        <v>1620318</v>
      </c>
      <c r="N35" s="19">
        <f t="shared" si="3"/>
        <v>11558.653670168449</v>
      </c>
    </row>
    <row r="36" spans="1:14" x14ac:dyDescent="0.25">
      <c r="A36" s="15" t="s">
        <v>73</v>
      </c>
      <c r="B36" s="22" t="s">
        <v>36</v>
      </c>
      <c r="C36" s="9">
        <v>8875077580.1000004</v>
      </c>
      <c r="D36" s="10">
        <v>348182</v>
      </c>
      <c r="E36" s="11">
        <f t="shared" si="0"/>
        <v>25489.765640096273</v>
      </c>
      <c r="F36" s="17">
        <v>9634593464.1499996</v>
      </c>
      <c r="G36" s="18">
        <v>353759</v>
      </c>
      <c r="H36" s="19">
        <f t="shared" si="1"/>
        <v>27234.906996429771</v>
      </c>
      <c r="I36" s="17">
        <v>9996643143.8700008</v>
      </c>
      <c r="J36" s="18">
        <v>359127</v>
      </c>
      <c r="K36" s="19">
        <f t="shared" si="2"/>
        <v>27835.955369186948</v>
      </c>
      <c r="L36" s="17">
        <v>9996643143.8700008</v>
      </c>
      <c r="M36" s="18">
        <v>359127</v>
      </c>
      <c r="N36" s="19">
        <f t="shared" si="3"/>
        <v>27835.955369186948</v>
      </c>
    </row>
    <row r="37" spans="1:14" x14ac:dyDescent="0.25">
      <c r="A37" s="15" t="s">
        <v>74</v>
      </c>
      <c r="B37" s="22" t="s">
        <v>37</v>
      </c>
      <c r="C37" s="9">
        <v>6801064019.0699997</v>
      </c>
      <c r="D37" s="10">
        <v>539904</v>
      </c>
      <c r="E37" s="11">
        <f t="shared" si="0"/>
        <v>12596.802429820857</v>
      </c>
      <c r="F37" s="17">
        <v>7893547441</v>
      </c>
      <c r="G37" s="18">
        <v>547855</v>
      </c>
      <c r="H37" s="19">
        <f t="shared" si="1"/>
        <v>14408.09601263108</v>
      </c>
      <c r="I37" s="17">
        <v>9568725831.1000004</v>
      </c>
      <c r="J37" s="18">
        <v>555401</v>
      </c>
      <c r="K37" s="19">
        <f t="shared" si="2"/>
        <v>17228.499464531033</v>
      </c>
      <c r="L37" s="17">
        <v>9568725831.1000004</v>
      </c>
      <c r="M37" s="18">
        <v>555401</v>
      </c>
      <c r="N37" s="19">
        <f t="shared" si="3"/>
        <v>17228.499464531033</v>
      </c>
    </row>
    <row r="38" spans="1:14" x14ac:dyDescent="0.25">
      <c r="A38" s="15" t="s">
        <v>75</v>
      </c>
      <c r="B38" s="22" t="s">
        <v>20</v>
      </c>
      <c r="C38" s="9">
        <v>8118516042</v>
      </c>
      <c r="D38" s="10">
        <v>943401</v>
      </c>
      <c r="E38" s="11">
        <f t="shared" si="0"/>
        <v>8605.5834602676914</v>
      </c>
      <c r="F38" s="17">
        <v>9629143075</v>
      </c>
      <c r="G38" s="18">
        <v>952511</v>
      </c>
      <c r="H38" s="19">
        <f t="shared" si="1"/>
        <v>10109.219814784292</v>
      </c>
      <c r="I38" s="17">
        <v>10353052193</v>
      </c>
      <c r="J38" s="18">
        <v>961055</v>
      </c>
      <c r="K38" s="19">
        <f t="shared" si="2"/>
        <v>10772.590739343743</v>
      </c>
      <c r="L38" s="17">
        <v>10353052193</v>
      </c>
      <c r="M38" s="18">
        <v>961055</v>
      </c>
      <c r="N38" s="19">
        <f t="shared" si="3"/>
        <v>10772.590739343743</v>
      </c>
    </row>
    <row r="39" spans="1:14" x14ac:dyDescent="0.25">
      <c r="A39" s="23" t="s">
        <v>47</v>
      </c>
      <c r="B39" s="22" t="s">
        <v>7</v>
      </c>
      <c r="C39" s="9">
        <v>7995244286.5900002</v>
      </c>
      <c r="D39" s="10">
        <v>499192</v>
      </c>
      <c r="E39" s="11">
        <f t="shared" si="0"/>
        <v>16016.37102876248</v>
      </c>
      <c r="F39" s="17">
        <v>6989558537.4899998</v>
      </c>
      <c r="G39" s="18">
        <v>521239</v>
      </c>
      <c r="H39" s="19">
        <f t="shared" si="1"/>
        <v>13409.507994394125</v>
      </c>
      <c r="I39" s="17">
        <v>7914571013.6700001</v>
      </c>
      <c r="J39" s="18">
        <v>538612</v>
      </c>
      <c r="K39" s="19">
        <f t="shared" si="2"/>
        <v>14694.382994938844</v>
      </c>
      <c r="L39" s="17">
        <v>7914571013.6700001</v>
      </c>
      <c r="M39" s="18">
        <v>538612</v>
      </c>
      <c r="N39" s="19">
        <f t="shared" si="3"/>
        <v>14694.382994938844</v>
      </c>
    </row>
    <row r="40" spans="1:14" x14ac:dyDescent="0.25">
      <c r="A40" s="15" t="s">
        <v>76</v>
      </c>
      <c r="B40" s="22" t="s">
        <v>21</v>
      </c>
      <c r="C40" s="9">
        <v>23270734137.810001</v>
      </c>
      <c r="D40" s="10">
        <v>2184837</v>
      </c>
      <c r="E40" s="11">
        <f t="shared" si="0"/>
        <v>10651.016134297433</v>
      </c>
      <c r="F40" s="17">
        <v>24786356394.619999</v>
      </c>
      <c r="G40" s="18">
        <v>2237587</v>
      </c>
      <c r="H40" s="19">
        <f t="shared" si="1"/>
        <v>11077.270467972865</v>
      </c>
      <c r="I40" s="17">
        <v>25967137269.869999</v>
      </c>
      <c r="J40" s="18">
        <v>2280908</v>
      </c>
      <c r="K40" s="19">
        <f t="shared" si="2"/>
        <v>11384.561442140586</v>
      </c>
      <c r="L40" s="17">
        <v>25967137269.869999</v>
      </c>
      <c r="M40" s="18">
        <v>2280908</v>
      </c>
      <c r="N40" s="19">
        <f t="shared" si="3"/>
        <v>11384.561442140586</v>
      </c>
    </row>
    <row r="41" spans="1:14" x14ac:dyDescent="0.25">
      <c r="A41" s="15" t="s">
        <v>77</v>
      </c>
      <c r="B41" s="22" t="s">
        <v>22</v>
      </c>
      <c r="C41" s="9">
        <v>10722359632</v>
      </c>
      <c r="D41" s="10">
        <v>904863</v>
      </c>
      <c r="E41" s="11">
        <f t="shared" si="0"/>
        <v>11849.705018328741</v>
      </c>
      <c r="F41" s="17">
        <v>16162457353</v>
      </c>
      <c r="G41" s="18">
        <v>928984</v>
      </c>
      <c r="H41" s="19">
        <f t="shared" si="1"/>
        <v>17397.993241003074</v>
      </c>
      <c r="I41" s="17">
        <v>29517447755</v>
      </c>
      <c r="J41" s="18">
        <v>949252</v>
      </c>
      <c r="K41" s="19">
        <f t="shared" si="2"/>
        <v>31095.481236805401</v>
      </c>
      <c r="L41" s="17">
        <v>29517447755</v>
      </c>
      <c r="M41" s="18">
        <v>949252</v>
      </c>
      <c r="N41" s="19">
        <f t="shared" si="3"/>
        <v>31095.481236805401</v>
      </c>
    </row>
    <row r="42" spans="1:14" x14ac:dyDescent="0.25">
      <c r="A42" s="15" t="s">
        <v>78</v>
      </c>
      <c r="B42" s="22" t="s">
        <v>38</v>
      </c>
      <c r="C42" s="9">
        <v>14130993983.92</v>
      </c>
      <c r="D42" s="10">
        <v>1330187</v>
      </c>
      <c r="E42" s="11">
        <f t="shared" si="0"/>
        <v>10623.313852804155</v>
      </c>
      <c r="F42" s="17">
        <v>14352107498.24</v>
      </c>
      <c r="G42" s="18">
        <v>1335313</v>
      </c>
      <c r="H42" s="19">
        <f t="shared" si="1"/>
        <v>10748.122349022289</v>
      </c>
      <c r="I42" s="17">
        <v>16289677443.790001</v>
      </c>
      <c r="J42" s="18">
        <v>1339998</v>
      </c>
      <c r="K42" s="19">
        <f t="shared" si="2"/>
        <v>12156.493848341566</v>
      </c>
      <c r="L42" s="17">
        <v>16289677443.790001</v>
      </c>
      <c r="M42" s="18">
        <v>1339998</v>
      </c>
      <c r="N42" s="19">
        <f t="shared" si="3"/>
        <v>12156.493848341566</v>
      </c>
    </row>
    <row r="43" spans="1:14" x14ac:dyDescent="0.25">
      <c r="A43" s="15" t="s">
        <v>79</v>
      </c>
      <c r="B43" s="22" t="s">
        <v>39</v>
      </c>
      <c r="C43" s="9">
        <v>56791149494</v>
      </c>
      <c r="D43" s="10">
        <v>4475886</v>
      </c>
      <c r="E43" s="11">
        <f t="shared" si="0"/>
        <v>12688.247532220435</v>
      </c>
      <c r="F43" s="17">
        <v>63575427864</v>
      </c>
      <c r="G43" s="18">
        <v>4506768</v>
      </c>
      <c r="H43" s="19">
        <f t="shared" si="1"/>
        <v>14106.656447369822</v>
      </c>
      <c r="I43" s="17">
        <v>89284608952</v>
      </c>
      <c r="J43" s="18">
        <v>4532152</v>
      </c>
      <c r="K43" s="19">
        <f t="shared" si="2"/>
        <v>19700.267985716277</v>
      </c>
      <c r="L43" s="17">
        <v>89284608952</v>
      </c>
      <c r="M43" s="18">
        <v>4532152</v>
      </c>
      <c r="N43" s="19">
        <f t="shared" si="3"/>
        <v>19700.267985716277</v>
      </c>
    </row>
    <row r="44" spans="1:14" x14ac:dyDescent="0.25">
      <c r="A44" s="15" t="s">
        <v>80</v>
      </c>
      <c r="B44" s="22" t="s">
        <v>40</v>
      </c>
      <c r="C44" s="9">
        <v>6264388748</v>
      </c>
      <c r="D44" s="10">
        <v>40797</v>
      </c>
      <c r="E44" s="11">
        <f t="shared" si="0"/>
        <v>153550.23036007548</v>
      </c>
      <c r="F44" s="17">
        <v>6882425578</v>
      </c>
      <c r="G44" s="18">
        <v>42721</v>
      </c>
      <c r="H44" s="19">
        <f t="shared" si="1"/>
        <v>161101.69654268393</v>
      </c>
      <c r="I44" s="17">
        <v>10056936523</v>
      </c>
      <c r="J44" s="18">
        <v>44712</v>
      </c>
      <c r="K44" s="19">
        <f t="shared" si="2"/>
        <v>224927.0111603149</v>
      </c>
      <c r="L44" s="17">
        <v>10056936523</v>
      </c>
      <c r="M44" s="18">
        <v>44712</v>
      </c>
      <c r="N44" s="19">
        <f t="shared" si="3"/>
        <v>224927.0111603149</v>
      </c>
    </row>
    <row r="45" spans="1:14" x14ac:dyDescent="0.25">
      <c r="A45" s="15" t="s">
        <v>81</v>
      </c>
      <c r="B45" s="22" t="s">
        <v>41</v>
      </c>
      <c r="C45" s="9">
        <v>9118022399.4200001</v>
      </c>
      <c r="D45" s="10">
        <v>107808</v>
      </c>
      <c r="E45" s="11">
        <f t="shared" si="0"/>
        <v>84576.491535136534</v>
      </c>
      <c r="F45" s="17">
        <v>8377538478.54</v>
      </c>
      <c r="G45" s="18">
        <v>110599</v>
      </c>
      <c r="H45" s="19">
        <f t="shared" si="1"/>
        <v>75746.964064232045</v>
      </c>
      <c r="I45" s="17">
        <v>7512490048.8299999</v>
      </c>
      <c r="J45" s="18">
        <v>112958</v>
      </c>
      <c r="K45" s="19">
        <f t="shared" si="2"/>
        <v>66506.932212238171</v>
      </c>
      <c r="L45" s="17">
        <v>7512490048.8299999</v>
      </c>
      <c r="M45" s="18">
        <v>112958</v>
      </c>
      <c r="N45" s="19">
        <f t="shared" si="3"/>
        <v>66506.932212238171</v>
      </c>
    </row>
    <row r="46" spans="1:14" ht="15.75" thickBot="1" x14ac:dyDescent="0.3">
      <c r="A46" s="16"/>
      <c r="B46" s="24" t="s">
        <v>8</v>
      </c>
      <c r="C46" s="12">
        <v>869906078782.33008</v>
      </c>
      <c r="D46" s="13">
        <f>SUM(D9:D45)</f>
        <v>51245238</v>
      </c>
      <c r="E46" s="14">
        <f>+C46/D46</f>
        <v>16975.354447223566</v>
      </c>
      <c r="F46" s="12">
        <f t="shared" ref="E46:H46" si="4">SUM(F9:F45)</f>
        <v>992662601009.68005</v>
      </c>
      <c r="G46" s="13">
        <f t="shared" si="4"/>
        <v>52473852</v>
      </c>
      <c r="H46" s="14">
        <f>+F46/G46</f>
        <v>18917.280953753499</v>
      </c>
      <c r="I46" s="12">
        <f t="shared" ref="I46" si="5">SUM(I9:I45)</f>
        <v>1501942513901.3306</v>
      </c>
      <c r="J46" s="13">
        <f t="shared" ref="J46" si="6">SUM(J9:J45)</f>
        <v>53525849</v>
      </c>
      <c r="K46" s="14">
        <f>+I46/J46</f>
        <v>28060.134345581901</v>
      </c>
      <c r="L46" s="12">
        <f t="shared" ref="L46" si="7">SUM(L9:L45)</f>
        <v>1501942513901.3306</v>
      </c>
      <c r="M46" s="13">
        <f t="shared" ref="M46" si="8">SUM(M9:M45)</f>
        <v>53525849</v>
      </c>
      <c r="N46" s="14">
        <f>+L46/M46</f>
        <v>28060.134345581901</v>
      </c>
    </row>
    <row r="47" spans="1:14" x14ac:dyDescent="0.25">
      <c r="E47" s="3"/>
    </row>
  </sheetData>
  <sortState xmlns:xlrd2="http://schemas.microsoft.com/office/spreadsheetml/2017/richdata2" ref="B9:D45">
    <sortCondition ref="B9:B45"/>
  </sortState>
  <mergeCells count="6">
    <mergeCell ref="C7:E7"/>
    <mergeCell ref="F7:H7"/>
    <mergeCell ref="I7:K7"/>
    <mergeCell ref="L7:N7"/>
    <mergeCell ref="B6:C6"/>
    <mergeCell ref="G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2018-2021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ROA</dc:creator>
  <cp:lastModifiedBy>FAMILIA ROA</cp:lastModifiedBy>
  <dcterms:created xsi:type="dcterms:W3CDTF">2022-11-01T15:06:40Z</dcterms:created>
  <dcterms:modified xsi:type="dcterms:W3CDTF">2022-11-01T17:43:26Z</dcterms:modified>
</cp:coreProperties>
</file>