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astaneda\Google Drive\DIFP\Otros\Plataformas DNP\SisCONPES\Reporte 2021-II\Reportes Pactos\Soportes acción 1.2\"/>
    </mc:Choice>
  </mc:AlternateContent>
  <xr:revisionPtr revIDLastSave="0" documentId="13_ncr:1_{6771C3E9-5F25-4788-906E-5E725A3C55DA}" xr6:coauthVersionLast="47" xr6:coauthVersionMax="47" xr10:uidLastSave="{00000000-0000-0000-0000-000000000000}"/>
  <bookViews>
    <workbookView xWindow="-120" yWindow="-120" windowWidth="29040" windowHeight="15840" activeTab="1" xr2:uid="{777831EA-9887-4848-BE3F-F360BC36027E}"/>
  </bookViews>
  <sheets>
    <sheet name="Instrucciones" sheetId="1" r:id="rId1"/>
    <sheet name="Financier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9" i="2" l="1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tc={14FA5858-27C1-45AB-8EF5-9E72F23F0BCC}</author>
    <author>tc={1052D31D-A695-4256-A9EC-8924C030D6B1}</author>
  </authors>
  <commentList>
    <comment ref="C13" authorId="0" shapeId="0" xr:uid="{14FA5858-27C1-45AB-8EF5-9E72F23F0BC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Asociado al DNP.</t>
      </text>
    </comment>
    <comment ref="H13" authorId="1" shapeId="0" xr:uid="{1052D31D-A695-4256-A9EC-8924C030D6B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Asociado al valor comprometido en 2021.</t>
      </text>
    </comment>
  </commentList>
</comments>
</file>

<file path=xl/sharedStrings.xml><?xml version="1.0" encoding="utf-8"?>
<sst xmlns="http://schemas.openxmlformats.org/spreadsheetml/2006/main" count="82" uniqueCount="72">
  <si>
    <t>Al diligenciar el archivo, elimine los datos que están actualmente como ejemplos</t>
  </si>
  <si>
    <t>Ingrese una descripción corta del avance que se está reportando y el contenido de los documentos de soporte que respaldan este avance. 
Si considera necesario especificar una página del documento para hacer la revisión lo puede hacer.</t>
  </si>
  <si>
    <t>Comentarios</t>
  </si>
  <si>
    <t xml:space="preserve">Ingrese el valor que va a reportar del corte. Debe indicarlo sin acumular. </t>
  </si>
  <si>
    <t>Valor a reportar en el corte</t>
  </si>
  <si>
    <t>Redacte la ejecución que se dio en meses o años</t>
  </si>
  <si>
    <t>Ejecución*</t>
  </si>
  <si>
    <t>Fecha de finalización</t>
  </si>
  <si>
    <t>Incluyas las fechas en el formeto DD/MM/AAAA</t>
  </si>
  <si>
    <t>Fecha de inicio</t>
  </si>
  <si>
    <t>Redacte el plazo en meses o años</t>
  </si>
  <si>
    <t>Plazo</t>
  </si>
  <si>
    <t>Valor total del contrato</t>
  </si>
  <si>
    <t>Número de contrato</t>
  </si>
  <si>
    <t>Corte a reportar</t>
  </si>
  <si>
    <t>Número y nombre de la acción</t>
  </si>
  <si>
    <t>Número de documento CONPES</t>
  </si>
  <si>
    <t xml:space="preserve">En la pestaña "Financiero" diligencie los siguientes datos. Al diligenciarlos, elimine los que se encuentran actualmente de ejemplo. </t>
  </si>
  <si>
    <t>Instrucciones para diligenciar y adjuntar el formato para el reporte de avance financiero en cada corte</t>
  </si>
  <si>
    <t>*La ejecución puede responder en un sentido estricto a las actividades incluidas en el objeto contractual del contrato. Para el caso de contratistas se puede calcular en términos del tiempo que el profesional contratado destinó a actividades relacionadas con la acción que se está reportando</t>
  </si>
  <si>
    <t>Listado de contratos, convenios, créditos, etc que soportan el reporte</t>
  </si>
  <si>
    <t>Adjunte la pestaña "Financiero" en formato a PDF y nombre el archivo de la siguiente manera: Corte-Número de documento-Número de acción-Tipo de reporte. 
Por ejemplo: 2018-1-9668-5.1-Financiero</t>
  </si>
  <si>
    <t>Total ejecutado en el corte</t>
  </si>
  <si>
    <r>
      <t>Valor a reportar en el corte
(</t>
    </r>
    <r>
      <rPr>
        <b/>
        <sz val="18"/>
        <color theme="5"/>
        <rFont val="Calibri (Body)"/>
      </rPr>
      <t>sin acumular</t>
    </r>
    <r>
      <rPr>
        <b/>
        <sz val="14"/>
        <color theme="1"/>
        <rFont val="Calibri"/>
        <family val="2"/>
        <scheme val="minor"/>
      </rPr>
      <t xml:space="preserve"> con cortes anteriores)</t>
    </r>
  </si>
  <si>
    <r>
      <t xml:space="preserve">Dados los </t>
    </r>
    <r>
      <rPr>
        <sz val="20"/>
        <color rgb="FFFF0000"/>
        <rFont val="Calibri (Body)"/>
      </rPr>
      <t>cambios sustanciales en la forma correcta de reportar el avance financiero</t>
    </r>
    <r>
      <rPr>
        <sz val="20"/>
        <color theme="1"/>
        <rFont val="Calibri"/>
        <family val="2"/>
        <scheme val="minor"/>
      </rPr>
      <t xml:space="preserve">, recomendamos a todos los usuarios verificar el instructivo para un reporte correcto. Este lo puede consultar en el </t>
    </r>
    <r>
      <rPr>
        <i/>
        <sz val="20"/>
        <color theme="1"/>
        <rFont val="Calibri"/>
        <family val="2"/>
        <scheme val="minor"/>
      </rPr>
      <t>banner</t>
    </r>
    <r>
      <rPr>
        <sz val="20"/>
        <color theme="1"/>
        <rFont val="Calibri"/>
        <family val="2"/>
        <scheme val="minor"/>
      </rPr>
      <t xml:space="preserve"> de la página principal de SisCONPES 2.0 o al iniciar sesión</t>
    </r>
  </si>
  <si>
    <t>1.2 Financiar los proyectos de inversión con verificación de requisitos jurídicos, técnicos y financieros a ser ejecutados en el marco de la ejecución de los Pactos Territoriales.</t>
  </si>
  <si>
    <t>2021-II</t>
  </si>
  <si>
    <t>Contrato específico No. 2210652</t>
  </si>
  <si>
    <t>Contrato específico No. 2210657</t>
  </si>
  <si>
    <t>Contrato especifico No. 2210662</t>
  </si>
  <si>
    <t>Contrato específico No. 2210663</t>
  </si>
  <si>
    <t>Contrato específico No. 2210665</t>
  </si>
  <si>
    <t>Contrato específico No. 2210677</t>
  </si>
  <si>
    <t>Contrato específico No. 2210678</t>
  </si>
  <si>
    <t>Contrato específico No. 2210681</t>
  </si>
  <si>
    <t>Contrato específico No. 2210698</t>
  </si>
  <si>
    <t>Contrato específico No. 2210702</t>
  </si>
  <si>
    <t>Contrato especifico No. 2210703</t>
  </si>
  <si>
    <t>Contrato específico No. 2210716</t>
  </si>
  <si>
    <t>Contrato específico No. 2210717</t>
  </si>
  <si>
    <t>Contrato específico No. 2210721</t>
  </si>
  <si>
    <t>Contrato específico No. 2210723</t>
  </si>
  <si>
    <t>Contrato específico No. 2210728</t>
  </si>
  <si>
    <t>Contrato específico No. 2210729</t>
  </si>
  <si>
    <t>Contrato específico No. 2210730</t>
  </si>
  <si>
    <t>Contrato específico No. 2210731</t>
  </si>
  <si>
    <t>Contrato específico No. 2210732</t>
  </si>
  <si>
    <t>Contrato específico No. 2210733</t>
  </si>
  <si>
    <t>Contrato específico No. 2210735</t>
  </si>
  <si>
    <t>Contrato específico No. 2210736</t>
  </si>
  <si>
    <t>Contrato específico No. 2210737</t>
  </si>
  <si>
    <t>Contrato específico No. 2210738</t>
  </si>
  <si>
    <t>Contrato específico No. 2210739</t>
  </si>
  <si>
    <t>Contrato específico No. 2210740</t>
  </si>
  <si>
    <t>Contrato específico No. 2210741</t>
  </si>
  <si>
    <t>Contrato específico No. 2210744</t>
  </si>
  <si>
    <t>Contrato específico No. 2210745</t>
  </si>
  <si>
    <t>Contrato específico No. 2210746</t>
  </si>
  <si>
    <t>Contrato específico No. 2210748</t>
  </si>
  <si>
    <t>Contrato específico No. 2210750</t>
  </si>
  <si>
    <t>Contrato específico No. 2210751</t>
  </si>
  <si>
    <t>Contrato específico No. 2210752</t>
  </si>
  <si>
    <t>Contrato específico No. 2210753</t>
  </si>
  <si>
    <t>Contrato específico No. 2210754</t>
  </si>
  <si>
    <t>Contrato específico No. 2210939</t>
  </si>
  <si>
    <t>Contrato específico No. 2210944</t>
  </si>
  <si>
    <t>Contrato específico No. 2210946</t>
  </si>
  <si>
    <t>Contrato específico No. 2210947</t>
  </si>
  <si>
    <t>Contrato específico No. 2210949</t>
  </si>
  <si>
    <t>Contrato específico No. 2210951</t>
  </si>
  <si>
    <t>Contrato específico No. 2210956</t>
  </si>
  <si>
    <t>Contrato específico No. 2210957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</si>
</sst>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240A]\ * #,##0_-;\-[$$-240A]\ * #,##0_-;_-[$$-240A]\ * &quot;-&quot;??_-;_-@_-"/>
  </numFmts>
  <fonts count="10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color theme="4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 (Body)"/>
    </font>
    <font>
      <b/>
      <sz val="18"/>
      <color theme="5"/>
      <name val="Calibri (Body)"/>
    </font>
    <font>
      <i/>
      <sz val="20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4" fontId="0" fillId="0" borderId="4" xfId="0" applyNumberFormat="1" applyBorder="1"/>
    <xf numFmtId="16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4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Font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2" borderId="6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" fontId="3" fillId="0" borderId="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112198</xdr:colOff>
      <xdr:row>0</xdr:row>
      <xdr:rowOff>83485</xdr:rowOff>
    </xdr:from>
    <xdr:ext cx="1262866" cy="388170"/>
    <xdr:pic>
      <xdr:nvPicPr>
        <xdr:cNvPr id="2" name="Imagen 1">
          <a:extLst>
            <a:ext uri="{FF2B5EF4-FFF2-40B4-BE49-F238E27FC236}">
              <a16:creationId xmlns:a16="http://schemas.microsoft.com/office/drawing/2014/main" id="{51154C20-68A1-42DC-9245-16ACD91CA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98" y="83485"/>
          <a:ext cx="1262866" cy="38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95250</xdr:rowOff>
    </xdr:from>
    <xdr:ext cx="1262866" cy="388170"/>
    <xdr:pic>
      <xdr:nvPicPr>
        <xdr:cNvPr id="2" name="Imagen 1">
          <a:extLst>
            <a:ext uri="{FF2B5EF4-FFF2-40B4-BE49-F238E27FC236}">
              <a16:creationId xmlns:a16="http://schemas.microsoft.com/office/drawing/2014/main" id="{AA66C76B-EA67-41A8-A65B-21347F5930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95250"/>
          <a:ext cx="1262866" cy="38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GISE - DNP" id="{AB033FF1-53D6-477F-8E7B-A075EA023A5A}" userId="SGISE - DNP" providerId="None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3" dT="2022-03-16T18:16:38.36" personId="{AB033FF1-53D6-477F-8E7B-A075EA023A5A}" id="{14FA5858-27C1-45AB-8EF5-9E72F23F0BCC}">
    <text>Asociado al DNP.</text>
  </threadedComment>
  <threadedComment ref="H13" dT="2022-03-16T18:17:07.75" personId="{AB033FF1-53D6-477F-8E7B-A075EA023A5A}" id="{1052D31D-A695-4256-A9EC-8924C030D6B1}">
    <text>Asociado al valor comprometido en 2021.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23A46-17A7-4EE4-91D2-34715301388E}">
  <dimension ref="B3:I29"/>
  <sheetViews>
    <sheetView showGridLines="0" zoomScale="85" zoomScaleNormal="85" workbookViewId="0">
      <selection activeCell="B25" sqref="B25:I29"/>
    </sheetView>
  </sheetViews>
  <sheetFormatPr baseColWidth="10" defaultRowHeight="15.75"/>
  <cols>
    <col min="2" max="2" width="3.625" customWidth="1"/>
    <col min="3" max="3" width="30.125" customWidth="1"/>
    <col min="4" max="4" width="12.125" customWidth="1"/>
    <col min="5" max="5" width="12.625" customWidth="1"/>
    <col min="6" max="6" width="12.375" customWidth="1"/>
    <col min="7" max="7" width="11.875" customWidth="1"/>
  </cols>
  <sheetData>
    <row r="3" spans="2:8" ht="13.5" customHeight="1">
      <c r="C3" s="23" t="s">
        <v>18</v>
      </c>
      <c r="D3" s="23"/>
      <c r="E3" s="23"/>
      <c r="F3" s="23"/>
      <c r="G3" s="23"/>
      <c r="H3" s="23"/>
    </row>
    <row r="4" spans="2:8" ht="12" customHeight="1">
      <c r="C4" s="23"/>
      <c r="D4" s="23"/>
      <c r="E4" s="23"/>
      <c r="F4" s="23"/>
      <c r="G4" s="23"/>
      <c r="H4" s="23"/>
    </row>
    <row r="5" spans="2:8" ht="13.5" customHeight="1">
      <c r="C5" s="23"/>
      <c r="D5" s="23"/>
      <c r="E5" s="23"/>
      <c r="F5" s="23"/>
      <c r="G5" s="23"/>
      <c r="H5" s="23"/>
    </row>
    <row r="6" spans="2:8" ht="6" customHeight="1"/>
    <row r="7" spans="2:8" ht="31.5" customHeight="1">
      <c r="B7" s="6">
        <v>1</v>
      </c>
      <c r="C7" s="24" t="s">
        <v>17</v>
      </c>
      <c r="D7" s="24"/>
      <c r="E7" s="24"/>
      <c r="F7" s="24"/>
      <c r="G7" s="24"/>
      <c r="H7" s="24"/>
    </row>
    <row r="8" spans="2:8">
      <c r="B8" s="3"/>
      <c r="C8" s="5" t="s">
        <v>16</v>
      </c>
      <c r="D8" s="4"/>
      <c r="E8" s="4"/>
      <c r="F8" s="4"/>
      <c r="G8" s="4"/>
      <c r="H8" s="4"/>
    </row>
    <row r="9" spans="2:8">
      <c r="B9" s="3"/>
      <c r="C9" s="5" t="s">
        <v>15</v>
      </c>
      <c r="D9" s="4"/>
      <c r="E9" s="4"/>
      <c r="F9" s="4"/>
      <c r="G9" s="4"/>
      <c r="H9" s="4"/>
    </row>
    <row r="10" spans="2:8">
      <c r="B10" s="3"/>
      <c r="C10" s="2" t="s">
        <v>14</v>
      </c>
      <c r="D10" s="4"/>
      <c r="E10" s="4"/>
      <c r="F10" s="4"/>
      <c r="G10" s="4"/>
      <c r="H10" s="4"/>
    </row>
    <row r="11" spans="2:8">
      <c r="B11" s="3"/>
      <c r="C11" s="2" t="s">
        <v>13</v>
      </c>
      <c r="D11" s="4"/>
      <c r="E11" s="4"/>
      <c r="F11" s="4"/>
      <c r="G11" s="4"/>
      <c r="H11" s="4"/>
    </row>
    <row r="12" spans="2:8">
      <c r="B12" s="3"/>
      <c r="C12" s="2" t="s">
        <v>12</v>
      </c>
      <c r="D12" s="4"/>
      <c r="E12" s="4"/>
      <c r="F12" s="4"/>
      <c r="G12" s="4"/>
      <c r="H12" s="4"/>
    </row>
    <row r="13" spans="2:8">
      <c r="B13" s="3"/>
      <c r="C13" s="2" t="s">
        <v>11</v>
      </c>
      <c r="D13" s="28" t="s">
        <v>10</v>
      </c>
      <c r="E13" s="28"/>
      <c r="F13" s="28"/>
      <c r="G13" s="28"/>
      <c r="H13" s="28"/>
    </row>
    <row r="14" spans="2:8">
      <c r="B14" s="3"/>
      <c r="C14" s="2" t="s">
        <v>9</v>
      </c>
      <c r="D14" s="26" t="s">
        <v>8</v>
      </c>
      <c r="E14" s="26"/>
      <c r="F14" s="26"/>
      <c r="G14" s="26"/>
      <c r="H14" s="26"/>
    </row>
    <row r="15" spans="2:8">
      <c r="B15" s="3"/>
      <c r="C15" s="2" t="s">
        <v>7</v>
      </c>
      <c r="D15" s="27"/>
      <c r="E15" s="27"/>
      <c r="F15" s="27"/>
      <c r="G15" s="27"/>
      <c r="H15" s="27"/>
    </row>
    <row r="16" spans="2:8">
      <c r="B16" s="3"/>
      <c r="C16" s="2" t="s">
        <v>6</v>
      </c>
      <c r="D16" s="28" t="s">
        <v>5</v>
      </c>
      <c r="E16" s="28"/>
      <c r="F16" s="28"/>
      <c r="G16" s="28"/>
      <c r="H16" s="28"/>
    </row>
    <row r="17" spans="2:9" ht="42.75" customHeight="1">
      <c r="B17" s="3"/>
      <c r="C17" s="2" t="s">
        <v>4</v>
      </c>
      <c r="D17" s="29" t="s">
        <v>3</v>
      </c>
      <c r="E17" s="29"/>
      <c r="F17" s="29"/>
      <c r="G17" s="29"/>
      <c r="H17" s="29"/>
    </row>
    <row r="18" spans="2:9" ht="62.25" customHeight="1">
      <c r="B18" s="3"/>
      <c r="C18" s="2" t="s">
        <v>2</v>
      </c>
      <c r="D18" s="30" t="s">
        <v>1</v>
      </c>
      <c r="E18" s="30"/>
      <c r="F18" s="30"/>
      <c r="G18" s="30"/>
      <c r="H18" s="30"/>
    </row>
    <row r="19" spans="2:9" ht="21" customHeight="1">
      <c r="B19" s="1">
        <v>2</v>
      </c>
      <c r="C19" s="25" t="s">
        <v>0</v>
      </c>
      <c r="D19" s="25"/>
      <c r="E19" s="25"/>
      <c r="F19" s="25"/>
      <c r="G19" s="25"/>
      <c r="H19" s="25"/>
    </row>
    <row r="20" spans="2:9">
      <c r="B20" s="20">
        <v>3</v>
      </c>
      <c r="C20" s="31" t="s">
        <v>21</v>
      </c>
      <c r="D20" s="31"/>
      <c r="E20" s="31"/>
      <c r="F20" s="31"/>
      <c r="G20" s="31"/>
      <c r="H20" s="31"/>
    </row>
    <row r="21" spans="2:9">
      <c r="B21" s="21"/>
      <c r="C21" s="32"/>
      <c r="D21" s="32"/>
      <c r="E21" s="32"/>
      <c r="F21" s="32"/>
      <c r="G21" s="32"/>
      <c r="H21" s="32"/>
    </row>
    <row r="22" spans="2:9">
      <c r="B22" s="22"/>
      <c r="C22" s="33"/>
      <c r="D22" s="33"/>
      <c r="E22" s="33"/>
      <c r="F22" s="33"/>
      <c r="G22" s="33"/>
      <c r="H22" s="33"/>
    </row>
    <row r="25" spans="2:9" ht="15.95" customHeight="1">
      <c r="B25" s="19" t="s">
        <v>24</v>
      </c>
      <c r="C25" s="19"/>
      <c r="D25" s="19"/>
      <c r="E25" s="19"/>
      <c r="F25" s="19"/>
      <c r="G25" s="19"/>
      <c r="H25" s="19"/>
      <c r="I25" s="19"/>
    </row>
    <row r="26" spans="2:9" ht="15.95" customHeight="1">
      <c r="B26" s="19"/>
      <c r="C26" s="19"/>
      <c r="D26" s="19"/>
      <c r="E26" s="19"/>
      <c r="F26" s="19"/>
      <c r="G26" s="19"/>
      <c r="H26" s="19"/>
      <c r="I26" s="19"/>
    </row>
    <row r="27" spans="2:9" ht="15.95" customHeight="1">
      <c r="B27" s="19"/>
      <c r="C27" s="19"/>
      <c r="D27" s="19"/>
      <c r="E27" s="19"/>
      <c r="F27" s="19"/>
      <c r="G27" s="19"/>
      <c r="H27" s="19"/>
      <c r="I27" s="19"/>
    </row>
    <row r="28" spans="2:9" ht="24.95" customHeight="1">
      <c r="B28" s="19"/>
      <c r="C28" s="19"/>
      <c r="D28" s="19"/>
      <c r="E28" s="19"/>
      <c r="F28" s="19"/>
      <c r="G28" s="19"/>
      <c r="H28" s="19"/>
      <c r="I28" s="19"/>
    </row>
    <row r="29" spans="2:9" ht="23.1" customHeight="1">
      <c r="B29" s="19"/>
      <c r="C29" s="19"/>
      <c r="D29" s="19"/>
      <c r="E29" s="19"/>
      <c r="F29" s="19"/>
      <c r="G29" s="19"/>
      <c r="H29" s="19"/>
      <c r="I29" s="19"/>
    </row>
  </sheetData>
  <mergeCells count="11">
    <mergeCell ref="B25:I29"/>
    <mergeCell ref="B20:B22"/>
    <mergeCell ref="C3:H5"/>
    <mergeCell ref="C7:H7"/>
    <mergeCell ref="C19:H19"/>
    <mergeCell ref="D14:H15"/>
    <mergeCell ref="D13:H13"/>
    <mergeCell ref="D16:H16"/>
    <mergeCell ref="D17:H17"/>
    <mergeCell ref="D18:H18"/>
    <mergeCell ref="C20:H2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D967F-A302-4235-91EE-9B08B6E7F37A}">
  <dimension ref="B1:I67"/>
  <sheetViews>
    <sheetView showGridLines="0" tabSelected="1" topLeftCell="A29" zoomScaleNormal="70" workbookViewId="0">
      <selection activeCell="H14" sqref="H14"/>
    </sheetView>
  </sheetViews>
  <sheetFormatPr baseColWidth="10" defaultRowHeight="15.75"/>
  <cols>
    <col min="2" max="2" width="35.125" customWidth="1"/>
    <col min="3" max="3" width="28.625" customWidth="1"/>
    <col min="4" max="4" width="15.375" customWidth="1"/>
    <col min="5" max="5" width="11.875" customWidth="1"/>
    <col min="6" max="6" width="14.375" customWidth="1"/>
    <col min="7" max="7" width="22.75" customWidth="1"/>
    <col min="8" max="8" width="22.375" customWidth="1"/>
    <col min="9" max="9" width="44.875" customWidth="1"/>
    <col min="10" max="10" width="36.5" customWidth="1"/>
  </cols>
  <sheetData>
    <row r="1" spans="2:9" ht="12.75" customHeight="1"/>
    <row r="2" spans="2:9" ht="15.75" customHeight="1">
      <c r="B2" s="15"/>
    </row>
    <row r="3" spans="2:9" ht="11.25" customHeight="1"/>
    <row r="4" spans="2:9" ht="18.75">
      <c r="B4" s="14" t="s">
        <v>16</v>
      </c>
      <c r="C4" s="13">
        <v>4037</v>
      </c>
    </row>
    <row r="6" spans="2:9" ht="15.95" customHeight="1">
      <c r="B6" s="34" t="s">
        <v>15</v>
      </c>
      <c r="C6" s="36" t="s">
        <v>25</v>
      </c>
      <c r="D6" s="36"/>
      <c r="E6" s="36"/>
      <c r="F6" s="36"/>
      <c r="G6" s="36"/>
      <c r="H6" s="36"/>
      <c r="I6" s="36"/>
    </row>
    <row r="7" spans="2:9">
      <c r="B7" s="35"/>
      <c r="C7" s="36"/>
      <c r="D7" s="36"/>
      <c r="E7" s="36"/>
      <c r="F7" s="36"/>
      <c r="G7" s="36"/>
      <c r="H7" s="36"/>
      <c r="I7" s="36"/>
    </row>
    <row r="8" spans="2:9" ht="18.75">
      <c r="B8" s="17"/>
      <c r="C8" s="16"/>
      <c r="D8" s="16"/>
      <c r="E8" s="16"/>
      <c r="F8" s="16"/>
      <c r="G8" s="16"/>
      <c r="H8" s="16"/>
      <c r="I8" s="16"/>
    </row>
    <row r="9" spans="2:9">
      <c r="B9" s="34" t="s">
        <v>14</v>
      </c>
      <c r="C9" s="36" t="s">
        <v>26</v>
      </c>
      <c r="D9" s="16"/>
      <c r="E9" s="16"/>
      <c r="F9" s="16"/>
      <c r="G9" s="16"/>
      <c r="H9" s="16"/>
      <c r="I9" s="16"/>
    </row>
    <row r="10" spans="2:9">
      <c r="B10" s="35"/>
      <c r="C10" s="36"/>
    </row>
    <row r="12" spans="2:9">
      <c r="B12" s="12" t="s">
        <v>20</v>
      </c>
    </row>
    <row r="13" spans="2:9" ht="80.25" customHeight="1">
      <c r="B13" s="11" t="s">
        <v>13</v>
      </c>
      <c r="C13" s="11" t="s">
        <v>12</v>
      </c>
      <c r="D13" s="11" t="s">
        <v>11</v>
      </c>
      <c r="E13" s="11" t="s">
        <v>9</v>
      </c>
      <c r="F13" s="11" t="s">
        <v>7</v>
      </c>
      <c r="G13" s="11" t="s">
        <v>6</v>
      </c>
      <c r="H13" s="11" t="s">
        <v>23</v>
      </c>
      <c r="I13" s="11" t="s">
        <v>2</v>
      </c>
    </row>
    <row r="14" spans="2:9">
      <c r="B14" s="9" t="s">
        <v>27</v>
      </c>
      <c r="C14" s="8">
        <v>5600000000</v>
      </c>
      <c r="D14" s="9"/>
      <c r="E14" s="41">
        <v>2021</v>
      </c>
      <c r="F14" s="41">
        <v>2024</v>
      </c>
      <c r="G14" s="8">
        <f>+H14</f>
        <v>1120000000</v>
      </c>
      <c r="H14" s="10">
        <v>1120000000</v>
      </c>
      <c r="I14" s="18"/>
    </row>
    <row r="15" spans="2:9">
      <c r="B15" s="9" t="s">
        <v>28</v>
      </c>
      <c r="C15" s="8">
        <v>144867063122</v>
      </c>
      <c r="D15" s="9"/>
      <c r="E15" s="41">
        <v>2021</v>
      </c>
      <c r="F15" s="41">
        <v>2024</v>
      </c>
      <c r="G15" s="8">
        <f t="shared" ref="G15:G58" si="0">+H15</f>
        <v>28973412624.400002</v>
      </c>
      <c r="H15" s="10">
        <v>28973412624.400002</v>
      </c>
      <c r="I15" s="18"/>
    </row>
    <row r="16" spans="2:9">
      <c r="B16" s="9" t="s">
        <v>29</v>
      </c>
      <c r="C16" s="8">
        <v>212650616283.12</v>
      </c>
      <c r="D16" s="9"/>
      <c r="E16" s="41">
        <v>2021</v>
      </c>
      <c r="F16" s="41">
        <v>2024</v>
      </c>
      <c r="G16" s="8">
        <f t="shared" si="0"/>
        <v>31897592442.449997</v>
      </c>
      <c r="H16" s="10">
        <v>31897592442.449997</v>
      </c>
      <c r="I16" s="18"/>
    </row>
    <row r="17" spans="2:9">
      <c r="B17" s="9" t="s">
        <v>30</v>
      </c>
      <c r="C17" s="8">
        <v>15889146073</v>
      </c>
      <c r="D17" s="9"/>
      <c r="E17" s="41">
        <v>2021</v>
      </c>
      <c r="F17" s="41">
        <v>2024</v>
      </c>
      <c r="G17" s="8">
        <f t="shared" si="0"/>
        <v>3177829214.6000004</v>
      </c>
      <c r="H17" s="10">
        <v>3177829214.6000004</v>
      </c>
      <c r="I17" s="18"/>
    </row>
    <row r="18" spans="2:9">
      <c r="B18" s="9" t="s">
        <v>31</v>
      </c>
      <c r="C18" s="8">
        <v>21701644796</v>
      </c>
      <c r="D18" s="9"/>
      <c r="E18" s="41">
        <v>2021</v>
      </c>
      <c r="F18" s="41">
        <v>2024</v>
      </c>
      <c r="G18" s="8">
        <f t="shared" si="0"/>
        <v>4340328959.1999998</v>
      </c>
      <c r="H18" s="10">
        <v>4340328959.1999998</v>
      </c>
      <c r="I18" s="18"/>
    </row>
    <row r="19" spans="2:9">
      <c r="B19" s="9" t="s">
        <v>32</v>
      </c>
      <c r="C19" s="8">
        <v>28274924970</v>
      </c>
      <c r="D19" s="9"/>
      <c r="E19" s="41">
        <v>2021</v>
      </c>
      <c r="F19" s="41">
        <v>2024</v>
      </c>
      <c r="G19" s="8">
        <f t="shared" si="0"/>
        <v>5754503546.6000004</v>
      </c>
      <c r="H19" s="10">
        <v>5754503546.6000004</v>
      </c>
      <c r="I19" s="18"/>
    </row>
    <row r="20" spans="2:9">
      <c r="B20" s="9" t="s">
        <v>33</v>
      </c>
      <c r="C20" s="8">
        <v>12000000000</v>
      </c>
      <c r="D20" s="9"/>
      <c r="E20" s="41">
        <v>2021</v>
      </c>
      <c r="F20" s="41">
        <v>2024</v>
      </c>
      <c r="G20" s="8">
        <f t="shared" si="0"/>
        <v>0</v>
      </c>
      <c r="H20" s="10">
        <v>0</v>
      </c>
      <c r="I20" s="18"/>
    </row>
    <row r="21" spans="2:9">
      <c r="B21" s="9" t="s">
        <v>34</v>
      </c>
      <c r="C21" s="8">
        <v>99998714617</v>
      </c>
      <c r="D21" s="9"/>
      <c r="E21" s="41">
        <v>2021</v>
      </c>
      <c r="F21" s="41">
        <v>2023</v>
      </c>
      <c r="G21" s="8">
        <f t="shared" si="0"/>
        <v>19999742923.400002</v>
      </c>
      <c r="H21" s="10">
        <v>19999742923.400002</v>
      </c>
      <c r="I21" s="18"/>
    </row>
    <row r="22" spans="2:9">
      <c r="B22" s="9" t="s">
        <v>35</v>
      </c>
      <c r="C22" s="8">
        <v>105000000000</v>
      </c>
      <c r="D22" s="9"/>
      <c r="E22" s="41">
        <v>2021</v>
      </c>
      <c r="F22" s="41">
        <v>2024</v>
      </c>
      <c r="G22" s="8">
        <f t="shared" si="0"/>
        <v>21000000000</v>
      </c>
      <c r="H22" s="10">
        <v>21000000000</v>
      </c>
      <c r="I22" s="18"/>
    </row>
    <row r="23" spans="2:9">
      <c r="B23" s="9" t="s">
        <v>36</v>
      </c>
      <c r="C23" s="8">
        <v>10994899120.85</v>
      </c>
      <c r="D23" s="9"/>
      <c r="E23" s="41">
        <v>2021</v>
      </c>
      <c r="F23" s="41">
        <v>2024</v>
      </c>
      <c r="G23" s="8">
        <f t="shared" si="0"/>
        <v>0</v>
      </c>
      <c r="H23" s="10">
        <v>0</v>
      </c>
      <c r="I23" s="18"/>
    </row>
    <row r="24" spans="2:9">
      <c r="B24" s="9" t="s">
        <v>37</v>
      </c>
      <c r="C24" s="8">
        <v>8000000000</v>
      </c>
      <c r="D24" s="9"/>
      <c r="E24" s="41">
        <v>2021</v>
      </c>
      <c r="F24" s="41">
        <v>2024</v>
      </c>
      <c r="G24" s="8">
        <f t="shared" si="0"/>
        <v>1187000000</v>
      </c>
      <c r="H24" s="10">
        <v>1187000000</v>
      </c>
      <c r="I24" s="18"/>
    </row>
    <row r="25" spans="2:9">
      <c r="B25" s="9" t="s">
        <v>38</v>
      </c>
      <c r="C25" s="8">
        <v>56000000000</v>
      </c>
      <c r="D25" s="9"/>
      <c r="E25" s="41">
        <v>2021</v>
      </c>
      <c r="F25" s="41">
        <v>2024</v>
      </c>
      <c r="G25" s="8">
        <f t="shared" si="0"/>
        <v>11200000000</v>
      </c>
      <c r="H25" s="10">
        <v>11200000000</v>
      </c>
      <c r="I25" s="18"/>
    </row>
    <row r="26" spans="2:9">
      <c r="B26" s="9" t="s">
        <v>39</v>
      </c>
      <c r="C26" s="8">
        <v>5933097382</v>
      </c>
      <c r="D26" s="9"/>
      <c r="E26" s="41">
        <v>2021</v>
      </c>
      <c r="F26" s="41">
        <v>2024</v>
      </c>
      <c r="G26" s="8">
        <f t="shared" si="0"/>
        <v>1186619476.4000001</v>
      </c>
      <c r="H26" s="10">
        <v>1186619476.4000001</v>
      </c>
      <c r="I26" s="18"/>
    </row>
    <row r="27" spans="2:9">
      <c r="B27" s="9" t="s">
        <v>40</v>
      </c>
      <c r="C27" s="8">
        <v>30281115362.34</v>
      </c>
      <c r="D27" s="9"/>
      <c r="E27" s="41">
        <v>2021</v>
      </c>
      <c r="F27" s="41">
        <v>2024</v>
      </c>
      <c r="G27" s="8">
        <f t="shared" si="0"/>
        <v>5697616258.2600002</v>
      </c>
      <c r="H27" s="10">
        <v>5697616258.2600002</v>
      </c>
      <c r="I27" s="18"/>
    </row>
    <row r="28" spans="2:9">
      <c r="B28" s="9" t="s">
        <v>41</v>
      </c>
      <c r="C28" s="8">
        <v>9600000000</v>
      </c>
      <c r="D28" s="9"/>
      <c r="E28" s="41">
        <v>2021</v>
      </c>
      <c r="F28" s="41">
        <v>2024</v>
      </c>
      <c r="G28" s="8">
        <f t="shared" si="0"/>
        <v>0</v>
      </c>
      <c r="H28" s="10">
        <v>0</v>
      </c>
      <c r="I28" s="18"/>
    </row>
    <row r="29" spans="2:9">
      <c r="B29" s="9" t="s">
        <v>42</v>
      </c>
      <c r="C29" s="8">
        <v>1136647779</v>
      </c>
      <c r="D29" s="9"/>
      <c r="E29" s="41">
        <v>2021</v>
      </c>
      <c r="F29" s="41">
        <v>2024</v>
      </c>
      <c r="G29" s="8">
        <f t="shared" si="0"/>
        <v>227329555.80000001</v>
      </c>
      <c r="H29" s="10">
        <v>227329555.80000001</v>
      </c>
      <c r="I29" s="18"/>
    </row>
    <row r="30" spans="2:9">
      <c r="B30" s="9" t="s">
        <v>43</v>
      </c>
      <c r="C30" s="8">
        <v>7455490394</v>
      </c>
      <c r="D30" s="9"/>
      <c r="E30" s="41">
        <v>2021</v>
      </c>
      <c r="F30" s="41">
        <v>2024</v>
      </c>
      <c r="G30" s="8">
        <f t="shared" si="0"/>
        <v>1491098078.8000002</v>
      </c>
      <c r="H30" s="10">
        <v>1491098078.8000002</v>
      </c>
      <c r="I30" s="18"/>
    </row>
    <row r="31" spans="2:9">
      <c r="B31" s="9" t="s">
        <v>44</v>
      </c>
      <c r="C31" s="8">
        <v>6318832828</v>
      </c>
      <c r="D31" s="9"/>
      <c r="E31" s="41">
        <v>2021</v>
      </c>
      <c r="F31" s="41">
        <v>2024</v>
      </c>
      <c r="G31" s="8">
        <f t="shared" si="0"/>
        <v>1272200000</v>
      </c>
      <c r="H31" s="10">
        <v>1272200000</v>
      </c>
      <c r="I31" s="18"/>
    </row>
    <row r="32" spans="2:9">
      <c r="B32" s="9" t="s">
        <v>45</v>
      </c>
      <c r="C32" s="8">
        <v>34000000000</v>
      </c>
      <c r="D32" s="9"/>
      <c r="E32" s="41">
        <v>2021</v>
      </c>
      <c r="F32" s="41">
        <v>2024</v>
      </c>
      <c r="G32" s="8">
        <f t="shared" si="0"/>
        <v>6800000000</v>
      </c>
      <c r="H32" s="10">
        <v>6800000000</v>
      </c>
      <c r="I32" s="18"/>
    </row>
    <row r="33" spans="2:9">
      <c r="B33" s="9" t="s">
        <v>46</v>
      </c>
      <c r="C33" s="8">
        <v>15000000000</v>
      </c>
      <c r="D33" s="9"/>
      <c r="E33" s="41">
        <v>2021</v>
      </c>
      <c r="F33" s="41">
        <v>2024</v>
      </c>
      <c r="G33" s="8">
        <f t="shared" si="0"/>
        <v>2700000000</v>
      </c>
      <c r="H33" s="10">
        <v>2700000000</v>
      </c>
      <c r="I33" s="18"/>
    </row>
    <row r="34" spans="2:9">
      <c r="B34" s="9" t="s">
        <v>47</v>
      </c>
      <c r="C34" s="8">
        <v>60000000000</v>
      </c>
      <c r="D34" s="9"/>
      <c r="E34" s="41">
        <v>2021</v>
      </c>
      <c r="F34" s="41">
        <v>2024</v>
      </c>
      <c r="G34" s="8">
        <f t="shared" si="0"/>
        <v>0</v>
      </c>
      <c r="H34" s="10">
        <v>0</v>
      </c>
      <c r="I34" s="18"/>
    </row>
    <row r="35" spans="2:9">
      <c r="B35" s="9" t="s">
        <v>48</v>
      </c>
      <c r="C35" s="8">
        <v>14549409897</v>
      </c>
      <c r="D35" s="9"/>
      <c r="E35" s="41">
        <v>2021</v>
      </c>
      <c r="F35" s="41">
        <v>2023</v>
      </c>
      <c r="G35" s="8">
        <f t="shared" si="0"/>
        <v>2185603377</v>
      </c>
      <c r="H35" s="10">
        <v>2185603377</v>
      </c>
      <c r="I35" s="18"/>
    </row>
    <row r="36" spans="2:9">
      <c r="B36" s="9" t="s">
        <v>49</v>
      </c>
      <c r="C36" s="8">
        <v>8792315443</v>
      </c>
      <c r="D36" s="9"/>
      <c r="E36" s="41">
        <v>2021</v>
      </c>
      <c r="F36" s="41">
        <v>2024</v>
      </c>
      <c r="G36" s="8">
        <f t="shared" si="0"/>
        <v>1587165384</v>
      </c>
      <c r="H36" s="10">
        <v>1587165384</v>
      </c>
      <c r="I36" s="18"/>
    </row>
    <row r="37" spans="2:9">
      <c r="B37" s="9" t="s">
        <v>50</v>
      </c>
      <c r="C37" s="8">
        <v>7911290817</v>
      </c>
      <c r="D37" s="9"/>
      <c r="E37" s="41">
        <v>2021</v>
      </c>
      <c r="F37" s="41">
        <v>2024</v>
      </c>
      <c r="G37" s="8">
        <f t="shared" si="0"/>
        <v>0</v>
      </c>
      <c r="H37" s="10">
        <v>0</v>
      </c>
      <c r="I37" s="18"/>
    </row>
    <row r="38" spans="2:9">
      <c r="B38" s="9" t="s">
        <v>51</v>
      </c>
      <c r="C38" s="8">
        <v>5722596163</v>
      </c>
      <c r="D38" s="9"/>
      <c r="E38" s="41">
        <v>2021</v>
      </c>
      <c r="F38" s="41">
        <v>2024</v>
      </c>
      <c r="G38" s="8">
        <f t="shared" si="0"/>
        <v>0</v>
      </c>
      <c r="H38" s="10">
        <v>0</v>
      </c>
      <c r="I38" s="18"/>
    </row>
    <row r="39" spans="2:9">
      <c r="B39" s="9" t="s">
        <v>52</v>
      </c>
      <c r="C39" s="8">
        <v>19955094018</v>
      </c>
      <c r="D39" s="9"/>
      <c r="E39" s="41">
        <v>2021</v>
      </c>
      <c r="F39" s="41">
        <v>2023</v>
      </c>
      <c r="G39" s="8">
        <f t="shared" si="0"/>
        <v>3991018803.6000004</v>
      </c>
      <c r="H39" s="10">
        <v>3991018803.6000004</v>
      </c>
      <c r="I39" s="18"/>
    </row>
    <row r="40" spans="2:9">
      <c r="B40" s="9" t="s">
        <v>53</v>
      </c>
      <c r="C40" s="8">
        <v>189804477413.42999</v>
      </c>
      <c r="D40" s="9"/>
      <c r="E40" s="41">
        <v>2021</v>
      </c>
      <c r="F40" s="41">
        <v>2024</v>
      </c>
      <c r="G40" s="8">
        <f t="shared" si="0"/>
        <v>33038000000</v>
      </c>
      <c r="H40" s="10">
        <v>33038000000</v>
      </c>
      <c r="I40" s="18"/>
    </row>
    <row r="41" spans="2:9">
      <c r="B41" s="9" t="s">
        <v>54</v>
      </c>
      <c r="C41" s="8">
        <v>20000000000</v>
      </c>
      <c r="D41" s="9"/>
      <c r="E41" s="41">
        <v>2021</v>
      </c>
      <c r="F41" s="41">
        <v>2024</v>
      </c>
      <c r="G41" s="8">
        <f t="shared" si="0"/>
        <v>0</v>
      </c>
      <c r="H41" s="10">
        <v>0</v>
      </c>
      <c r="I41" s="18"/>
    </row>
    <row r="42" spans="2:9">
      <c r="B42" s="9" t="s">
        <v>55</v>
      </c>
      <c r="C42" s="8">
        <v>15237104309</v>
      </c>
      <c r="D42" s="9"/>
      <c r="E42" s="41">
        <v>2021</v>
      </c>
      <c r="F42" s="41">
        <v>2024</v>
      </c>
      <c r="G42" s="8">
        <f t="shared" si="0"/>
        <v>3208000000</v>
      </c>
      <c r="H42" s="10">
        <v>3208000000</v>
      </c>
      <c r="I42" s="18"/>
    </row>
    <row r="43" spans="2:9">
      <c r="B43" s="9" t="s">
        <v>56</v>
      </c>
      <c r="C43" s="8">
        <v>29422679761.59</v>
      </c>
      <c r="D43" s="9"/>
      <c r="E43" s="41">
        <v>2021</v>
      </c>
      <c r="F43" s="41">
        <v>2024</v>
      </c>
      <c r="G43" s="8">
        <f t="shared" si="0"/>
        <v>0</v>
      </c>
      <c r="H43" s="10">
        <v>0</v>
      </c>
      <c r="I43" s="18"/>
    </row>
    <row r="44" spans="2:9">
      <c r="B44" s="9" t="s">
        <v>57</v>
      </c>
      <c r="C44" s="8">
        <v>881604421</v>
      </c>
      <c r="D44" s="9"/>
      <c r="E44" s="41">
        <v>2021</v>
      </c>
      <c r="F44" s="41">
        <v>2025</v>
      </c>
      <c r="G44" s="8">
        <f t="shared" si="0"/>
        <v>176320884.20000002</v>
      </c>
      <c r="H44" s="10">
        <v>176320884.20000002</v>
      </c>
      <c r="I44" s="18"/>
    </row>
    <row r="45" spans="2:9">
      <c r="B45" s="9" t="s">
        <v>58</v>
      </c>
      <c r="C45" s="8">
        <v>2480550120</v>
      </c>
      <c r="D45" s="9"/>
      <c r="E45" s="41">
        <v>2021</v>
      </c>
      <c r="F45" s="41">
        <v>2024</v>
      </c>
      <c r="G45" s="8">
        <f t="shared" si="0"/>
        <v>504732034.80000001</v>
      </c>
      <c r="H45" s="10">
        <v>504732034.80000001</v>
      </c>
      <c r="I45" s="18"/>
    </row>
    <row r="46" spans="2:9">
      <c r="B46" s="9" t="s">
        <v>59</v>
      </c>
      <c r="C46" s="8">
        <v>8354440842</v>
      </c>
      <c r="D46" s="9"/>
      <c r="E46" s="41">
        <v>2021</v>
      </c>
      <c r="F46" s="41">
        <v>2024</v>
      </c>
      <c r="G46" s="8">
        <f t="shared" si="0"/>
        <v>0</v>
      </c>
      <c r="H46" s="10">
        <v>0</v>
      </c>
      <c r="I46" s="18"/>
    </row>
    <row r="47" spans="2:9">
      <c r="B47" s="9" t="s">
        <v>60</v>
      </c>
      <c r="C47" s="8">
        <v>1500000000</v>
      </c>
      <c r="D47" s="9"/>
      <c r="E47" s="41">
        <v>2021</v>
      </c>
      <c r="F47" s="41">
        <v>2024</v>
      </c>
      <c r="G47" s="8">
        <f t="shared" si="0"/>
        <v>0</v>
      </c>
      <c r="H47" s="10">
        <v>0</v>
      </c>
      <c r="I47" s="18"/>
    </row>
    <row r="48" spans="2:9">
      <c r="B48" s="9" t="s">
        <v>61</v>
      </c>
      <c r="C48" s="8">
        <v>69166000000</v>
      </c>
      <c r="D48" s="9"/>
      <c r="E48" s="41">
        <v>2021</v>
      </c>
      <c r="F48" s="41">
        <v>2024</v>
      </c>
      <c r="G48" s="8">
        <f t="shared" si="0"/>
        <v>0</v>
      </c>
      <c r="H48" s="10">
        <v>0</v>
      </c>
      <c r="I48" s="18"/>
    </row>
    <row r="49" spans="2:9">
      <c r="B49" s="9" t="s">
        <v>62</v>
      </c>
      <c r="C49" s="8">
        <v>1241574651</v>
      </c>
      <c r="D49" s="9"/>
      <c r="E49" s="41">
        <v>2021</v>
      </c>
      <c r="F49" s="41">
        <v>2024</v>
      </c>
      <c r="G49" s="8">
        <f t="shared" si="0"/>
        <v>248314930.20000002</v>
      </c>
      <c r="H49" s="10">
        <v>248314930.20000002</v>
      </c>
      <c r="I49" s="18"/>
    </row>
    <row r="50" spans="2:9">
      <c r="B50" s="9" t="s">
        <v>63</v>
      </c>
      <c r="C50" s="8">
        <v>83380000000</v>
      </c>
      <c r="D50" s="9"/>
      <c r="E50" s="41">
        <v>2021</v>
      </c>
      <c r="F50" s="41">
        <v>2024</v>
      </c>
      <c r="G50" s="8">
        <f t="shared" si="0"/>
        <v>0</v>
      </c>
      <c r="H50" s="10">
        <v>0</v>
      </c>
      <c r="I50" s="18"/>
    </row>
    <row r="51" spans="2:9">
      <c r="B51" s="9" t="s">
        <v>64</v>
      </c>
      <c r="C51" s="8">
        <v>9364830348</v>
      </c>
      <c r="D51" s="9"/>
      <c r="E51" s="41">
        <v>2021</v>
      </c>
      <c r="F51" s="41">
        <v>2024</v>
      </c>
      <c r="G51" s="8">
        <f t="shared" si="0"/>
        <v>1960000000</v>
      </c>
      <c r="H51" s="10">
        <v>1960000000</v>
      </c>
      <c r="I51" s="18"/>
    </row>
    <row r="52" spans="2:9">
      <c r="B52" s="9" t="s">
        <v>65</v>
      </c>
      <c r="C52" s="8">
        <v>87846822818.589996</v>
      </c>
      <c r="D52" s="9"/>
      <c r="E52" s="41">
        <v>2021</v>
      </c>
      <c r="F52" s="41">
        <v>2024</v>
      </c>
      <c r="G52" s="8">
        <f t="shared" si="0"/>
        <v>14560886998.373171</v>
      </c>
      <c r="H52" s="10">
        <v>14560886998.373171</v>
      </c>
      <c r="I52" s="18"/>
    </row>
    <row r="53" spans="2:9">
      <c r="B53" s="9" t="s">
        <v>66</v>
      </c>
      <c r="C53" s="8">
        <v>7015131895.1300001</v>
      </c>
      <c r="D53" s="9"/>
      <c r="E53" s="41">
        <v>2021</v>
      </c>
      <c r="F53" s="41">
        <v>2024</v>
      </c>
      <c r="G53" s="8">
        <f t="shared" si="0"/>
        <v>1480000000</v>
      </c>
      <c r="H53" s="10">
        <v>1480000000</v>
      </c>
      <c r="I53" s="18"/>
    </row>
    <row r="54" spans="2:9">
      <c r="B54" s="9" t="s">
        <v>67</v>
      </c>
      <c r="C54" s="8">
        <v>14553552351</v>
      </c>
      <c r="D54" s="9"/>
      <c r="E54" s="41">
        <v>2021</v>
      </c>
      <c r="F54" s="41">
        <v>2024</v>
      </c>
      <c r="G54" s="8">
        <f t="shared" si="0"/>
        <v>3000000000</v>
      </c>
      <c r="H54" s="10">
        <v>3000000000</v>
      </c>
      <c r="I54" s="18"/>
    </row>
    <row r="55" spans="2:9">
      <c r="B55" s="9" t="s">
        <v>68</v>
      </c>
      <c r="C55" s="8">
        <v>24298023536</v>
      </c>
      <c r="D55" s="9"/>
      <c r="E55" s="41">
        <v>2021</v>
      </c>
      <c r="F55" s="41">
        <v>2024</v>
      </c>
      <c r="G55" s="8">
        <f t="shared" si="0"/>
        <v>2497156892.8000002</v>
      </c>
      <c r="H55" s="10">
        <v>2497156892.8000002</v>
      </c>
      <c r="I55" s="18"/>
    </row>
    <row r="56" spans="2:9">
      <c r="B56" s="9" t="s">
        <v>69</v>
      </c>
      <c r="C56" s="8">
        <v>30407269010</v>
      </c>
      <c r="D56" s="9"/>
      <c r="E56" s="41">
        <v>2021</v>
      </c>
      <c r="F56" s="41">
        <v>2024</v>
      </c>
      <c r="G56" s="8">
        <f t="shared" si="0"/>
        <v>3220000000.0000005</v>
      </c>
      <c r="H56" s="10">
        <v>3220000000.0000005</v>
      </c>
      <c r="I56" s="18"/>
    </row>
    <row r="57" spans="2:9">
      <c r="B57" s="9" t="s">
        <v>70</v>
      </c>
      <c r="C57" s="8">
        <v>4185446332</v>
      </c>
      <c r="D57" s="9"/>
      <c r="E57" s="41">
        <v>2021</v>
      </c>
      <c r="F57" s="41">
        <v>2024</v>
      </c>
      <c r="G57" s="8">
        <f t="shared" si="0"/>
        <v>0</v>
      </c>
      <c r="H57" s="10">
        <v>0</v>
      </c>
      <c r="I57" s="18"/>
    </row>
    <row r="58" spans="2:9">
      <c r="B58" s="9" t="s">
        <v>71</v>
      </c>
      <c r="C58" s="8">
        <v>4036228428.6999998</v>
      </c>
      <c r="D58" s="9"/>
      <c r="E58" s="41">
        <v>2021</v>
      </c>
      <c r="F58" s="41">
        <v>2024</v>
      </c>
      <c r="G58" s="8">
        <f t="shared" si="0"/>
        <v>807245685.60000002</v>
      </c>
      <c r="H58" s="10">
        <v>807245685.60000002</v>
      </c>
      <c r="I58" s="18"/>
    </row>
    <row r="59" spans="2:9" ht="18.75">
      <c r="B59" s="38" t="s">
        <v>22</v>
      </c>
      <c r="C59" s="39"/>
      <c r="D59" s="39"/>
      <c r="E59" s="39"/>
      <c r="F59" s="39"/>
      <c r="G59" s="40"/>
      <c r="H59" s="7">
        <f>SUM(H14:H58)</f>
        <v>220489718070.48315</v>
      </c>
    </row>
    <row r="60" spans="2:9">
      <c r="B60" s="37" t="s">
        <v>19</v>
      </c>
      <c r="C60" s="37"/>
      <c r="D60" s="37"/>
      <c r="E60" s="37"/>
      <c r="F60" s="37"/>
      <c r="G60" s="37"/>
      <c r="H60" s="37"/>
      <c r="I60" s="37"/>
    </row>
    <row r="61" spans="2:9">
      <c r="B61" s="37"/>
      <c r="C61" s="37"/>
      <c r="D61" s="37"/>
      <c r="E61" s="37"/>
      <c r="F61" s="37"/>
      <c r="G61" s="37"/>
      <c r="H61" s="37"/>
      <c r="I61" s="37"/>
    </row>
    <row r="64" spans="2:9" ht="15.95" customHeight="1">
      <c r="B64" s="19"/>
      <c r="C64" s="19"/>
      <c r="D64" s="19"/>
      <c r="E64" s="19"/>
      <c r="F64" s="19"/>
      <c r="G64" s="19"/>
      <c r="H64" s="19"/>
      <c r="I64" s="19"/>
    </row>
    <row r="65" spans="2:9" ht="15.95" customHeight="1">
      <c r="B65" s="19"/>
      <c r="C65" s="19"/>
      <c r="D65" s="19"/>
      <c r="E65" s="19"/>
      <c r="F65" s="19"/>
      <c r="G65" s="19"/>
      <c r="H65" s="19"/>
      <c r="I65" s="19"/>
    </row>
    <row r="66" spans="2:9" ht="15.95" customHeight="1">
      <c r="B66" s="19"/>
      <c r="C66" s="19"/>
      <c r="D66" s="19"/>
      <c r="E66" s="19"/>
      <c r="F66" s="19"/>
      <c r="G66" s="19"/>
      <c r="H66" s="19"/>
      <c r="I66" s="19"/>
    </row>
    <row r="67" spans="2:9">
      <c r="B67" s="19"/>
      <c r="C67" s="19"/>
      <c r="D67" s="19"/>
      <c r="E67" s="19"/>
      <c r="F67" s="19"/>
      <c r="G67" s="19"/>
      <c r="H67" s="19"/>
      <c r="I67" s="19"/>
    </row>
  </sheetData>
  <mergeCells count="7">
    <mergeCell ref="B64:I67"/>
    <mergeCell ref="B9:B10"/>
    <mergeCell ref="C9:C10"/>
    <mergeCell ref="B6:B7"/>
    <mergeCell ref="C6:I7"/>
    <mergeCell ref="B60:I61"/>
    <mergeCell ref="B59:G59"/>
  </mergeCells>
  <pageMargins left="0.7" right="0.7" top="0.75" bottom="0.75" header="0.3" footer="0.3"/>
  <pageSetup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BB5C8CBB5C2249A3E46D2C4AE6992A" ma:contentTypeVersion="10" ma:contentTypeDescription="Crear nuevo documento." ma:contentTypeScope="" ma:versionID="3a4b075dbe21ccf84285a968408583a1">
  <xsd:schema xmlns:xsd="http://www.w3.org/2001/XMLSchema" xmlns:xs="http://www.w3.org/2001/XMLSchema" xmlns:p="http://schemas.microsoft.com/office/2006/metadata/properties" xmlns:ns1="http://schemas.microsoft.com/sharepoint/v3" xmlns:ns2="528f5a6b-0c2b-41ca-9563-0c379546157d" targetNamespace="http://schemas.microsoft.com/office/2006/metadata/properties" ma:root="true" ma:fieldsID="56aca2d7e87f3dd916397dfb6179c009" ns1:_="" ns2:_="">
    <xsd:import namespace="http://schemas.microsoft.com/sharepoint/v3"/>
    <xsd:import namespace="528f5a6b-0c2b-41ca-9563-0c379546157d"/>
    <xsd:element name="properties">
      <xsd:complexType>
        <xsd:sequence>
          <xsd:element name="documentManagement">
            <xsd:complexType>
              <xsd:all>
                <xsd:element ref="ns2:Nombre_x0020_del_x0020_archivo" minOccurs="0"/>
                <xsd:element ref="ns1:TranslationStateExportRequestingUser" minOccurs="0"/>
                <xsd:element ref="ns1:RoutingTargetFold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TranslationStateExportRequestingUser" ma:index="9" nillable="true" ma:displayName="Usuario de exportación" ma:description="" ma:hidden="true" ma:list="UserInfo" ma:internalName="TranslationStateExportRequestingUse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outingTargetFolder" ma:index="10" nillable="true" ma:displayName="Carpeta de destino" ma:description="" ma:hidden="true" ma:internalName="RoutingTargetFolder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8f5a6b-0c2b-41ca-9563-0c379546157d" elementFormDefault="qualified">
    <xsd:import namespace="http://schemas.microsoft.com/office/2006/documentManagement/types"/>
    <xsd:import namespace="http://schemas.microsoft.com/office/infopath/2007/PartnerControls"/>
    <xsd:element name="Nombre_x0020_del_x0020_archivo" ma:index="2" nillable="true" ma:displayName="Observación" ma:description="Escriba un comentario como soporte del archivo adjunto." ma:internalName="Nombre_x0020_del_x0020_archivo">
      <xsd:simpleType>
        <xsd:restriction base="dms:Text">
          <xsd:maxLength value="150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Tipo de conteni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outingTargetFolder xmlns="http://schemas.microsoft.com/sharepoint/v3" xsi:nil="true"/>
    <Nombre_x0020_del_x0020_archivo xmlns="528f5a6b-0c2b-41ca-9563-0c379546157d">Se anexa el soporte financiero que es complemento a la matriz del reporte de indicador.</Nombre_x0020_del_x0020_archivo>
    <TranslationStateExportRequestingUser xmlns="http://schemas.microsoft.com/sharepoint/v3">
      <UserInfo>
        <DisplayName/>
        <AccountId xsi:nil="true"/>
        <AccountType/>
      </UserInfo>
    </TranslationStateExportRequestingUser>
  </documentManagement>
</p:properties>
</file>

<file path=customXml/itemProps1.xml><?xml version="1.0" encoding="utf-8"?>
<ds:datastoreItem xmlns:ds="http://schemas.openxmlformats.org/officeDocument/2006/customXml" ds:itemID="{725B7AD8-4F3F-473B-BC6E-D970129F3D63}"/>
</file>

<file path=customXml/itemProps2.xml><?xml version="1.0" encoding="utf-8"?>
<ds:datastoreItem xmlns:ds="http://schemas.openxmlformats.org/officeDocument/2006/customXml" ds:itemID="{CB061C28-8DFE-485B-814D-54BB66222443}"/>
</file>

<file path=customXml/itemProps3.xml><?xml version="1.0" encoding="utf-8"?>
<ds:datastoreItem xmlns:ds="http://schemas.openxmlformats.org/officeDocument/2006/customXml" ds:itemID="{E0BD2801-B643-4E01-A191-227D5BF686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Financiero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Cecilia Pertuz Molina</dc:creator>
  <cp:lastModifiedBy>SGISE - DNP</cp:lastModifiedBy>
  <dcterms:created xsi:type="dcterms:W3CDTF">2019-01-23T15:41:08Z</dcterms:created>
  <dcterms:modified xsi:type="dcterms:W3CDTF">2022-03-16T18:21:41Z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0x0101005BBB5C8CBB5C2249A3E46D2C4AE6992A</vt:lpwstr>
  </property>
</Properties>
</file>