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macastaneda\Google Drive\DIFP\Otros\Plataformas DNP\SisCONPES\Reporte 2021-II\Reportes Pactos\Soportes acción 1.2\"/>
    </mc:Choice>
  </mc:AlternateContent>
  <xr:revisionPtr revIDLastSave="0" documentId="13_ncr:1_{A9006858-4231-4F1B-AB56-824D69778379}" xr6:coauthVersionLast="47" xr6:coauthVersionMax="47" xr10:uidLastSave="{00000000-0000-0000-0000-000000000000}"/>
  <bookViews>
    <workbookView xWindow="-120" yWindow="-120" windowWidth="29040" windowHeight="15840" xr2:uid="{6712E0F8-FE99-4FD6-B8D6-51F830D7FF78}"/>
  </bookViews>
  <sheets>
    <sheet name="Hoja1" sheetId="1" r:id="rId1"/>
  </sheets>
  <definedNames>
    <definedName name="_xlnm._FilterDatabase" localSheetId="0" hidden="1">Hoja1!$A$6:$F$52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6" i="1" l="1"/>
  <c r="C57" i="1" s="1"/>
  <c r="B52" i="1" l="1"/>
  <c r="B5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tc={90764EED-B22E-4001-A6A5-8A5E48610E9B}</author>
    <author>tc={A13CFBD7-41D2-48D5-9A19-D8C3581C45FC}</author>
    <author>tc={C0506B12-B8B5-4A9A-AB57-B768B52F983D}</author>
  </authors>
  <commentList>
    <comment ref="B8" authorId="0" shapeId="0" xr:uid="{90764EED-B22E-4001-A6A5-8A5E48610E9B}">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deja dentro de los anexos la orden de gasto del contrato en mención que evidencia la financiación de 8 proyectos dentro de este contrato, asociado al contrato general que quedó asociado al contrato.</t>
      </text>
    </comment>
    <comment ref="B33" authorId="1" shapeId="0" xr:uid="{A13CFBD7-41D2-48D5-9A19-D8C3581C45FC}">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deja dentro de los anexos la orden de gasto del contrato en mención que evidencia la financiación de 7 proyectos dentro de este contrato, asociado al contrato general que quedó asociado al contrato.</t>
      </text>
    </comment>
    <comment ref="B45" authorId="2" shapeId="0" xr:uid="{C0506B12-B8B5-4A9A-AB57-B768B52F983D}">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deja dentro de los anexos la orden de gasto del contrato en mención que evidencia la financiación de 6 proyectos dentro de este contrato, asociado al contrato general que quedó asociado al contrato.</t>
      </text>
    </comment>
  </commentList>
</comments>
</file>

<file path=xl/sharedStrings.xml><?xml version="1.0" encoding="utf-8"?>
<sst xmlns="http://schemas.openxmlformats.org/spreadsheetml/2006/main" count="106" uniqueCount="106">
  <si>
    <t>Soporte PDF</t>
  </si>
  <si>
    <t>Contrato específico No. 2210652</t>
  </si>
  <si>
    <t>“CONSTRUCCIÓN DEL PARQUE RECREACIONAL- CANCHA DE FUTBOL - OBRAS DE URBANISMO Y BIOSALUDABLES DEL BARRIO YOVANNY SOTO UBICADO EN EL MUNICIPIO DE PUEBLO BELLO, DEPARTAMENTO DEL CESAR"</t>
  </si>
  <si>
    <t>Contrato específico No. 2210657</t>
  </si>
  <si>
    <t>MEJORAMIENTO DE VÍAS SECUNDARIAS Y TERCIARIAS EN EL DEPARTAMENTO DEL CESAR”, QUE SE ENCUENTRA PRIORIZADO EN EL PLAN DE ACCIÓN 2021 DEL PACTO FUNCIONAL CESAR – GUAJIRA.</t>
  </si>
  <si>
    <t>Contrato especifico No. 2210662</t>
  </si>
  <si>
    <t>“MEJORAMIENTO EN CONCRETO ASFALTICO DE LA VÍA QUE CONDUCE DEL MUNICIPIO DE MORALES CON LA INTERSECCIÓN DE LA VÍA QUE CONDUCE DEL MUNICIPIO DE SIMITÍ AL CORREGIMIENTO CERRO DE BURGOS, EN EL MUNICIPIO DE SIMITÍ, EN EL DEPARTAMENTO DE BOLÍVAR", que se encuentra priorizado en el plan de acción 2021 del Pacto Funcional Bolívar.</t>
  </si>
  <si>
    <t>Contrato específico No. 2210663</t>
  </si>
  <si>
    <t>“REPOSICIÓN Y CONSTRUCCIÓN DE LA INFRAESTRUCTURA DE LA INSTITUCIÓN EDUCATIVA TÉCNICA AGROPECUARIA DE SINCERÍN, MUNICIPIO DE ARJONA", que se encuentra priorizado en el plan de acción 2021 del Pacto Funcional Bolívar.</t>
  </si>
  <si>
    <t>Contrato específico No. 2210665</t>
  </si>
  <si>
    <t>“REPOSICIÓN Y CONSTRUCCIÓN DE LA INFRAESTRUCTURA DE LA INSTITUCIÓN EDUCATIVA MAURICIO NELSON VISBAL, MUNICIPIO DE SAN ESTANISLAO DE KOSTKA, DEPARTAMENTO DE BOLÍVAR", QUE SE ENCUENTRA PRIORIZADO EN EL PLAN DE ACCIÓN 2021 DEL PACTO FUNCIONAL BOLÍVAR.</t>
  </si>
  <si>
    <t>Contrato específico No. 2210677</t>
  </si>
  <si>
    <t>11CONSTRUCCIÓN DEL CENTRO DE ALTO RENDIMIENTO, UNIDADES TECNOLÓGICAS DE SANTANDER, SEDE BUCARAMANGA", QUE SE ENCUENTRA PRIORIZADO EN EL PLAN DE ACCIÓN 2021 DEL PACTO FUNCIONAL SANTANDER.</t>
  </si>
  <si>
    <t>Contrato específico No. 2210678</t>
  </si>
  <si>
    <t>“CONSTRUCCIÓN DE ESTADIO MUNICIPAL EDISON MEJIA EN EL MUNICIPIO DE LA PAZ, DEPARTAMENTO DEL CESAR” QUE SE ENCUENTRA PRIORIZADO EN EL PLAN DE ACCIÓN 2021 DEL PACTO FUNCIONAL CESAR – LA GUAJIRA.</t>
  </si>
  <si>
    <t>Contrato específico No. 2210681</t>
  </si>
  <si>
    <t>"Recuperación integral del caño de La Ahuyama en el distrito de Barranquilla" que se encuentra priorizado en el plan de acción 2021 del Pacto Funcional Atlántico</t>
  </si>
  <si>
    <t>Contrato específico No. 2210698</t>
  </si>
  <si>
    <t>“CONSTRUCCIÓN DEL DISTRITO FAMILIAR DEL ECOPARQUE CIÉNAGA DE MALLORQUÍN EN EL DISTRITO DE BARRANQUILLA” QUE SE ENCUENTRA PRIORIZADO EN EL PLAN DE ACCIÓN 2021 DEL PACTO FUNCIONAL ATLÁNTICO.</t>
  </si>
  <si>
    <t>Contrato específico No. 2210702</t>
  </si>
  <si>
    <t>“CONSTRUCCIÓN DE ESCENARIOS DEPORTIVOS EN LA UNIDAD RECREACIONAL DEL MUNICIPIO DE CHIMICHAGUA, DEPARTAMENTO DEL CESAR”, QUE SE ENCUENTRA PRIORIZADO EN EL PLAN DE ACCIÓN 2021 DEL PACTO FUNCIONAL CESAR – LA GUAJIRA.</t>
  </si>
  <si>
    <t>Contrato especifico No. 2210703</t>
  </si>
  <si>
    <t>"Construcción de unidad recreo-deportiva en la cabecera municipal de Moñitos, departamento de Córdoba" que se encuentra priorizado en el Plan de Acción 2021 del Pacto Territorial Golfo de Morrosquillo</t>
  </si>
  <si>
    <t>Contrato específico No. 2210716</t>
  </si>
  <si>
    <t>Contrato específico No. 2210717</t>
  </si>
  <si>
    <t>"CONSTRUCCIÓN DE LA SEGUNDA ETAPA DE ALCANTARILLADO SANITARIO EN EL CASCO URBANO DEL MUNICIPIO DE MOÑITOS, DEPARTAMENTO DE CÓRDOBA" QUE SE ENCUENTRA PRIORIZADO EN EL PLAN DE ACCIÓN 2021 DEL PACTO FUNCIONAL GOLFO DE MORROSQUILLO.</t>
  </si>
  <si>
    <t>Contrato específico No. 2210721</t>
  </si>
  <si>
    <t>“CANALIZACIÓN DEL ARROYO POLÓN PARA LA MITIGACIÓN DE LA EROSIÓN Y LA ESTABILIZACIÓN DE TALUDES EN EL MUNICIPIO DE TURBANA-BOLÍVAR", QUE SE ENCUENTRA PRIORIZADO EN EL PLAN DE ACCIÓN 2021 DEL PACTO FUNCIONAL BOLÍVAR.</t>
  </si>
  <si>
    <t>Contrato específico No. 2210723</t>
  </si>
  <si>
    <t>"CONSTRUCCIÓN DE ESCENARIOS DEPORTIVOS EN EL MUNICIPIO DE EL PASO, DEPARTAMENTO DEL CESAR" QUE SE ENCUENTRA PRIORIZADO EN EL PLAN DE ACCIÓN 2021 DEL PACTO FUNCIONAL CESAR LA GUAJIRA.</t>
  </si>
  <si>
    <t>Contrato específico No. 2210728</t>
  </si>
  <si>
    <t>"CONSTRUCCIÓN DE UN CENTRO DE ACOPIO PARA EL SECTOR CAMPESINO DEL MUNICIPIO DE GUTIERREZ, CUNDINAMARCA", QUE SE ENCUENTRA PRIORIZADO EN EL PLAN DE ACCIÓN 2021 DEL PACTO FUNCIONAL CUNDINAMARCA.</t>
  </si>
  <si>
    <t>Contrato específico No. 2210729</t>
  </si>
  <si>
    <t>“ADECUACIÓN Y REMODELACIÓN DEL ESTADIO MUNICIPAL DE LA VILLA DE SAN DIEGO DE UBATE” QUE SE ENCUENTRA PRIORIZADO EN EL PLAN DE ACCIÓN 2021 DEL PACTO FUNCIONAL CUNDINAMARCA</t>
  </si>
  <si>
    <t>Contrato específico No. 2210730</t>
  </si>
  <si>
    <t>"CONSTRUCCION DE MIRADOR TURISTICO, EN EL SECTOR DE PLAYA BLANCA, MUNICIPIO DE SAN ANTERO, DEPARTAMENTO DE CORDOBA” QUE SE ENCUENTRA PRIORIZADO EN EL PLAN DE ACCIÓN 2021 DEL PACTO FUNCIONAL GOLFO DE MORROSQUILLO.</t>
  </si>
  <si>
    <t>Contrato específico No. 2210731</t>
  </si>
  <si>
    <t>*CONSTRUCCIÓN DEL NUEVO COMPLEJO DEPORTIVO PRIMERA ETAPA COLISEO CUBIERTO EN EL MUNICIPIO DE FUNA" QUE SE ENCUENTRA PRIORIZADO EN EL PLAN DE ACCIÓN zAN DEL PACTO FUNCIONAL CUNDINAMARCA.</t>
  </si>
  <si>
    <t>Contrato específico No. 2210732</t>
  </si>
  <si>
    <t>“CONSTRUCCIÓN DE LA 2 ETAPA DEL ESTADIO MUNICIPAL HÉCTOR “EL ZIPA” GONZALEZ DEL MUNICIPIO DE ZIPAQUIRÁ” QUE SE ENCUENTRA PRIORIZADO EN EL PLAN DE ACCIÓN 2021 DEL PACTO FUNCIONAL CUNDINAMARCA.</t>
  </si>
  <si>
    <t>Contrato específico No. 2210733</t>
  </si>
  <si>
    <t>“MEJORAMIENTO DE LA INFRAESTRUCTURA FÍSICA DE LA FACULTAD DE SALUD DE LA UNIVERSIDAD INDUSTRIAL DE SANTANDER”, QUE SE ENCUENTRA PRIORIZADO EN EL PLAN DE ACCIÓN 2021 DEL PACTO FUNCIONAL SANTANDER.</t>
  </si>
  <si>
    <t>Contrato específico No. 2210735</t>
  </si>
  <si>
    <t>“MEJORAMIENTO Y CONSTRUCCIÓN DE LA VÍA TRAMO 1 COLISEO EL CANGREJO – PLAYA BLANCA, MUNICIPIO DE SAN ANTERO, DEPARTAMENTO DE CÓRDOBA” QUE SE ENCUENTRA PRIORIZADO EN EL PLAN DE ACCIÓN 2021 DEL PACTO TERRITORIAL GOLFO DE MORROSQUILLO.</t>
  </si>
  <si>
    <t>Contrato específico No. 2210736</t>
  </si>
  <si>
    <t>“MEJORAMIENTO Y CONSTRUCCIÓN DE LA VÍA TRAMO 2 VIA PARALELA A LA PLAYA, SECTOR BUCANEROS DESDE PR 00+000 HASTA EL PR 01+821 MÁS GLORIETA, MUNICIPIO DE SAN ANTERO, DEPARTAMENTO DE CÓRDOBA”, QUE SE ENCUENTRA PRIORIZADO EN EL PLAN DE ACCIÓN 2021 DEL PACTO FUNCIONAL GOLFO DE MORROSQUILLO.</t>
  </si>
  <si>
    <t>Contrato específico No. 2210737</t>
  </si>
  <si>
    <t>"CONSTRUCCIÓN DE CANCHA DE FÚTBOL SINTÉTICA EN CICUCO BOLÍVAR EN EL DEPARTAMENTO DE BOLÍVAR" QUE SE ENCUENTRA PRIORIZADO EN EL PLAN DE ACCIÓN 2021 DEL PACTO FUNCIONAL BOLÍVAR.</t>
  </si>
  <si>
    <t>Contrato específico No. 2210738</t>
  </si>
  <si>
    <t>“CONSTRUCCIÓN DE UN CENTRO DE DESARROLLO INFANTIL CDI EN LA VEREDA CHUNTAME SECTOR TAYRONA EN EL MUNICIPIO DE CAJICÁ", QUE SE ENCUENTRA PRIORIZADO EN EL PLAN DE ACCIÓN 2021 DEL PACTO FUNCIONAL CUNDINAMARCA.</t>
  </si>
  <si>
    <t>Contrato específico No. 2210739</t>
  </si>
  <si>
    <t>“CONSTRUCCIÓN Y ESTRUCTURACIÓN INTEGRAL DE SOLUCIONES INDIVIDUALES FOTOVOLTAICAS EN VIVIENDA RURAL DISPERSA DE MUNICIPIOS UBICADOS SOBRE LA LÍNEA COLECTORA DE ENERGÍA, DEPARTAMENTO DE LA GUAJIRA” que se encuentra priorizado en el Plan de Acción 2021 del Pacto Territorial Cesar - La Guajira.</t>
  </si>
  <si>
    <t>Contrato específico No. 2210740</t>
  </si>
  <si>
    <t>“MEJORAMIENTO DE VÍAS SECUNDARIAS Y TERCIARIAS, ZONA SUR, EN EL MARCO DEL PACTO FUNCIONAL CESAR - GUAJIRA, EN EL DEPARTAMENTO DEL CESAR”, QUE SE ENCUENTRA PRIORIZADO EN EL PLAN DE ACCIÓN 2021 DEL PACTO FUNCIONAL CESAR – GUAJIRA.</t>
  </si>
  <si>
    <t>Contrato específico No. 2210741</t>
  </si>
  <si>
    <t>“MEJORAMIENTO DEL PARQUE RECREO DEPORTIVO LOS PATOS DEL MUNICIPIO DE TOCANCIPÁ” QUE SE ENCUENTRA PRIORIZADO EN EL PLAN DE ACCIÓN 2021 DEL PACTO FUNCIONAL DE CUNDINAMARCA.</t>
  </si>
  <si>
    <t>Contrato específico No. 2210744</t>
  </si>
  <si>
    <t>“MEJORAMIENTO Y CANALIZACIÓN DEL ARROYO ALFÉREZ DEL MUNICIPIO EL CARMEN DE BOLÍVAR”, QUE SE ENCUENTRA PRIORIZADO EN EL PLAN DE ACCIÓN 2021 DEL PACTO FUNCIONAL BOLÍVAR.</t>
  </si>
  <si>
    <t>Contrato específico No. 2210745</t>
  </si>
  <si>
    <t>"MEJORAMIENTO DE LAS VÍAS RURALES EN LOS MUNICIPIOS DE RIONEGRO, LEBRIJA, SAN VICENTE DE CHUCURI, EL CARMEN DE CHUCURI CIMITARRA, VÉLEZ, GÜEPSA Y SAN ANDRES, MEDIANTE LA CONSTRUCCIÓN DE PLACA HUELLAS EN EL DEPARTAMENTO DE SANTANDER” QUE SE ENCUENTRA PRIORIZADO EN EL PLAN DE ACCIÓN 2021 DEL PACTO FUNCIONAL SANTANDER.</t>
  </si>
  <si>
    <t>Contrato específico No. 2210746</t>
  </si>
  <si>
    <t>"CONSTRUCCIÓN DE UN CENTRO DE ACOPIO EN LA VEREDA CEREZOS GRANDES DEL MUNICIPIO DE CHIPAQUE CUNDINAMARCA", QUE SE ENCUENTRA PRIORIZADO EN EL PLAN DE ACCIÓN 2021 DEL PACTO FUNCIONAL CUNDINAMARCA.</t>
  </si>
  <si>
    <t>Contrato específico No. 2210748</t>
  </si>
  <si>
    <t>“ADECUACIÓN Y MEJORAMIENTO DE LA PLAZA DE MERCADO PEDRO EMILIO MARTINEZ DEL MUNICIPIO DE GACHETÁ, CUNDINAMARCA” QUE SE ENCUENTRA PRIORIZADO EN EL PLAN DE ACCIÓN 2021 DEL PACTO FUNCIONAL CUNDINAMARCA.</t>
  </si>
  <si>
    <t>Contrato específico No. 2210750</t>
  </si>
  <si>
    <t>"OBRA DE PREVENCIÓN Y MITIGACIÓN DEL RIESGO DE INUNDACIÓN EN LA VEREDA REMOLINOS MUNICIPIO DE MORALES – DEPARTAMENTO DE BOLIVAR”, QUE SE ENCUENTRA PRIORIZADO EN EL PLAN DE ACCIÓN 2021 DEL PACTO FUNCIONAL BOLÍVAR.</t>
  </si>
  <si>
    <t>Contrato específico No. 2210751</t>
  </si>
  <si>
    <t>“MEJORAMIENTO DE LAS VÍAS URBANAS DE BAJO TRÁNSITO DEL MUNICIPIO DE CHOCONTÁ, CUNDINAMARCA” QUE SE ENCUENTRA PRIORIZADO EN EL PLAN DE ACCIÓN 2021 DEL PACTO FUNCIONAL CUNDINAMARCA.</t>
  </si>
  <si>
    <t>Contrato específico No. 2210752</t>
  </si>
  <si>
    <t>“MEJORAMIENTO DE LA VÍA QUE CONDUCE DEL MUNICIPIO DE CÓRDOBA AL CORREGIMIENTO DE SAN ANDRÉS EN EL DEPARTAMENTO DE BOLÍVAR”.</t>
  </si>
  <si>
    <t>Contrato específico No. 2210753</t>
  </si>
  <si>
    <t>"MEJORAMIENTO DE LOS ESPACIOS PRODUCTIVOS Y LOCATIVOS DE LA PLAZA DE MERCADO UBICADA EN EL CENTRO POBLADO LA SIERRA DEL MUNICIPIO DE BITUIMA, CUNDINAMARCA" QUE SE ENCUENTRA PRIORIZADO EN EL PLAN DE ACCIÓN 2021 DEL PACTO FUNCIONAL CUNDINAMARCA</t>
  </si>
  <si>
    <t>Contrato específico No. 2210754</t>
  </si>
  <si>
    <t>“CONSTRUCCIÓN DE CICLO INFRAESTRUCTURA Y SERVICIOS COMPLEMENTARIOS EN LAS PROVINCIAS DE SABANA CENTRO Y SABANA OCCIDENTE EN EL DEPARTAMENTO DE CUNDINAMARCA” QUE SE ENCUENTRA PRIORIZADO EN EL PLAN DE ACCIÓN 2021 DEL PACTO FUNCIONAL CUNDINAMARCA.</t>
  </si>
  <si>
    <t>Contrato específico No. 2210939</t>
  </si>
  <si>
    <t>“CONSTRUCCIÓN DE LAS OBRAS PARA MITIGAR EL RIESGO DE INUNDACIÓN EN EL SECTOR DE LA VIA DE ACCESO A LA CABECERA MUNICIPAL DE LA GLORIA CESAR”, que se encuentra priorizado en el plan de acción 2021 del Pacto Funcional Cesar-La Guajira.</t>
  </si>
  <si>
    <t>Contrato específico No. 2210944</t>
  </si>
  <si>
    <t>“MEJORAMIENTO DE VÍAS SECUNDARIAS Y TERCIARIAS, GRUPO 3, EN EL MARCO DEL PACTO FUNCIONAL CESAR - GUAJIRA, EN EL DEPARTAMENTO DEL CESAR", que se encuentra priorizado en el plan de acción 2021 del Pacto Funcional Cesar-La Guajira.</t>
  </si>
  <si>
    <t>Contrato específico No. 2210946</t>
  </si>
  <si>
    <t>“RECUPERACIÓN DE LA CUENCA HIDROGRÁFICA EN EL RESGUARDO INDÍGENA ZENÚ DE CÓRDOBA-SUCRE, MEDIANTE LA CANALIZACIÓN Y ENCAUCE DE UN SECTOR DEL ARROYO “LAS PAVAS”, LOCALIZADO EN LA ZONA URBANA DEL MUNICIPIO DE TUCHIN, DEPARTAMENTO DE CÓRDOBA” que se encuentra priorizado en el Plan de Acción 2021 del Pacto Territorial Golfo de Morrosquillo.</t>
  </si>
  <si>
    <t>Contrato específico No. 2210947</t>
  </si>
  <si>
    <t>“CONSTRUCCIÓN DE OBRAS DE MITIGACIÓN Y ESTABILIZACIÓN EN EL BARRIO GAITÁN, ESCARPA NORTE, SECCIONES 1-2-3 DEL MUNICIPIO DE BUCARAMANGA, DEPARTAMENTO DE SANTANDER” que se encuentra priorizado en el Plan de Acción 2021 del Pacto Funcional Santander.</t>
  </si>
  <si>
    <t>Contrato específico No. 2210949</t>
  </si>
  <si>
    <t>“CONSTRUCCIÓN DE LAS OBRAS DE MITIGACION PARA LA ESTABILIZACIÓN POR AMENAZA DE INUNDACIÓN Y/O EROSIÓN DEL RÍO SINÚ EN LOS MUNICIPIOS DE LORICA Y SAN BERNARDO DEL VIENTO EN EL DEPARTAMENTO DE CÓRDOBA” que se encuentra priorizado en el Plan de Acción 2021 del Pacto Territorial Golfo de Morrosquillo.</t>
  </si>
  <si>
    <t>Contrato específico No. 2210951</t>
  </si>
  <si>
    <t>“CONSTRUCCIÓN DE OBRAS COMO ESTRATEGIA DE MITIGACIÓN Y CONTROL DE INUNDACIONES EN LA CABECERA MUNICIPAL DE LA GLORIA, DEPARTAMENTO DEL CESAR” que se encuentra priorizado en el Plan de Acción 2021 del Pacto Funcional Cesar – La Guajira.</t>
  </si>
  <si>
    <t>Contrato específico No. 2210956</t>
  </si>
  <si>
    <t>“MEJORAMIENTO DEL ESCENARIO DEPORTIVO DE LA VILLA OLÍMPICA DEL CASCO URBANO DEL MUNICIPIO DE JERUSALÉN, CUNDINAMARCA”, QUE SE ENCUENTRA PRIORIZADO EN EL PLAN DE ACCIÓN 2021 DEL PACTO FUNCIONAL DE CUNDINAMARCA.</t>
  </si>
  <si>
    <t>Contrato específico No. 2210957</t>
  </si>
  <si>
    <t>“CONSTRUCCIÓN DEL CENTRO DE DESARROLLO INFANTIL CDI DEL BARRIO VILLA TAXI EN EL MUNICIPIO DE VALLEDUPAR” que se encuentra priorizado en el Plan de Acción 2021 del Pacto Funcional Cesar – la Guajira.</t>
  </si>
  <si>
    <t>CONSTRUCCIÓN DE LA ETAPA I DEL EDIFICIO DE AULAS LABORATORIOS Y ZONA DE BIENESTAR FASE II UNIVERSIDAD NACIONAL DE COLOMBIA SEDE DE LA PAZ - CESAR", QUE SE ENCUENTRA PRIORIZADO EN EL PLAN DE ACCIÓN 2021 DEL PACTO FUNCIONAL CESAR-GUAJIRA.</t>
  </si>
  <si>
    <t>Valor contrato</t>
  </si>
  <si>
    <t>Aporte DNP</t>
  </si>
  <si>
    <t>Número de proyectos de los Planes de Acción de los Pactos Territoriales que integra el contrato</t>
  </si>
  <si>
    <t>Total</t>
  </si>
  <si>
    <t>Detalle del proyecto y el Pacto al que pertenece</t>
  </si>
  <si>
    <t>Hito 1</t>
  </si>
  <si>
    <t>Avance reportado en SisCONPES</t>
  </si>
  <si>
    <t>Avance meta de avance físico en SisCONPES</t>
  </si>
  <si>
    <t>Reporte de indicador</t>
  </si>
  <si>
    <t>Reporte financiaro</t>
  </si>
  <si>
    <t>Valor comprometido en 2021</t>
  </si>
  <si>
    <t>Listado de contratos firmados con relación a los planes de acción de los Pactos Territoriales en el marco del CONPES 4037</t>
  </si>
  <si>
    <t>Corte: 2021-II</t>
  </si>
  <si>
    <t>Link de acceso a PDF:</t>
  </si>
  <si>
    <t>https://planeacionnacional-my.sharepoint.com/:f:/g/personal/macastaneda_dnp_gov_co/Eqtx-MKLx0BJrxrV2Gw4eG0Bmgaf_vdmtPcKjovhMFCE-g?e=zPr3pD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</si>
</sst>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0.0%"/>
  </numFmts>
  <fonts count="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8" tint="0.79998168889431442"/>
        <bgColor indexed="64"/>
      </patternFill>
    </fill>
  </fills>
  <borders count="1">
    <border>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9">
    <xf numFmtId="0" fontId="0" fillId="0" borderId="0" xfId="0"/>
    <xf numFmtId="0" fontId="0" fillId="0" borderId="0" xfId="0" applyAlignment="1">
      <alignment wrapText="1"/>
    </xf>
    <xf numFmtId="0" fontId="0" fillId="0" borderId="0" xfId="0" applyAlignment="1">
      <alignment horizontal="center"/>
    </xf>
    <xf numFmtId="0" fontId="2" fillId="0" borderId="0" xfId="0" applyFont="1" applyAlignment="1">
      <alignment horizontal="center" vertical="center" wrapText="1"/>
    </xf>
    <xf numFmtId="0" fontId="0" fillId="0" borderId="0" xfId="0" applyAlignment="1"/>
    <xf numFmtId="3" fontId="0" fillId="0" borderId="0" xfId="0" applyNumberFormat="1" applyAlignment="1">
      <alignment horizontal="center"/>
    </xf>
    <xf numFmtId="3" fontId="0" fillId="0" borderId="0" xfId="1" applyNumberFormat="1" applyFont="1" applyAlignment="1">
      <alignment horizontal="center"/>
    </xf>
    <xf numFmtId="0" fontId="0" fillId="0" borderId="0" xfId="0" applyFill="1"/>
    <xf numFmtId="3" fontId="0" fillId="0" borderId="0" xfId="0" applyNumberFormat="1" applyFill="1" applyAlignment="1">
      <alignment horizontal="center"/>
    </xf>
    <xf numFmtId="3" fontId="0" fillId="0" borderId="0" xfId="1" applyNumberFormat="1" applyFont="1" applyFill="1" applyAlignment="1">
      <alignment horizontal="center"/>
    </xf>
    <xf numFmtId="0" fontId="2" fillId="0" borderId="0" xfId="0" applyFont="1" applyAlignment="1">
      <alignment horizontal="center"/>
    </xf>
    <xf numFmtId="3" fontId="2" fillId="0" borderId="0" xfId="0" applyNumberFormat="1" applyFont="1" applyAlignment="1">
      <alignment horizontal="center"/>
    </xf>
    <xf numFmtId="0" fontId="2" fillId="0" borderId="0" xfId="0" applyFont="1"/>
    <xf numFmtId="9" fontId="0" fillId="0" borderId="0" xfId="0" applyNumberFormat="1" applyAlignment="1">
      <alignment horizontal="center"/>
    </xf>
    <xf numFmtId="0" fontId="0" fillId="0" borderId="0" xfId="0" applyAlignment="1">
      <alignment vertical="center"/>
    </xf>
    <xf numFmtId="0" fontId="0" fillId="0" borderId="0" xfId="0" applyAlignment="1">
      <alignment horizontal="center" vertical="center"/>
    </xf>
    <xf numFmtId="0" fontId="2" fillId="2" borderId="0" xfId="0" applyFont="1" applyFill="1"/>
    <xf numFmtId="164" fontId="2" fillId="2" borderId="0" xfId="2" applyNumberFormat="1" applyFont="1" applyFill="1" applyAlignment="1">
      <alignment horizontal="center"/>
    </xf>
    <xf numFmtId="0" fontId="3" fillId="0" borderId="0" xfId="3"/>
  </cellXfs>
  <cellStyles count="4">
    <cellStyle name="Hipervínculo" xfId="3" builtinId="8"/>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GISE - DNP" id="{5AAC39CF-7735-47E1-BF3D-A0E88A8F1780}" userId="SGISE - DNP"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8" dT="2022-03-16T17:39:09.70" personId="{5AAC39CF-7735-47E1-BF3D-A0E88A8F1780}" id="{90764EED-B22E-4001-A6A5-8A5E48610E9B}">
    <text>Se deja dentro de los anexos la orden de gasto del contrato en mención que evidencia la financiación de 8 proyectos dentro de este contrato, asociado al contrato general que quedó asociado al contrato.</text>
  </threadedComment>
  <threadedComment ref="B33" dT="2022-03-16T17:39:23.54" personId="{5AAC39CF-7735-47E1-BF3D-A0E88A8F1780}" id="{A13CFBD7-41D2-48D5-9A19-D8C3581C45FC}">
    <text>Se deja dentro de los anexos la orden de gasto del contrato en mención que evidencia la financiación de 7 proyectos dentro de este contrato, asociado al contrato general que quedó asociado al contrato.</text>
  </threadedComment>
  <threadedComment ref="B45" dT="2022-03-16T17:39:32.68" personId="{5AAC39CF-7735-47E1-BF3D-A0E88A8F1780}" id="{C0506B12-B8B5-4A9A-AB57-B768B52F983D}">
    <text>Se deja dentro de los anexos la orden de gasto del contrato en mención que evidencia la financiación de 6 proyectos dentro de este contrato, asociado al contrato general que quedó asociado al contrato.</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planeacionnacional-my.sharepoint.com/:f:/g/personal/macastaneda_dnp_gov_co/Eqtx-MKLx0BJrxrV2Gw4eG0Bmgaf_vdmtPcKjovhMFCE-g?e=zPr3pD"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FFB1-572E-4336-B83D-2CD6017B48EE}">
  <dimension ref="A1:F57"/>
  <sheetViews>
    <sheetView tabSelected="1" zoomScale="70" zoomScaleNormal="70" workbookViewId="0">
      <pane xSplit="2" ySplit="6" topLeftCell="C7" activePane="bottomRight" state="frozen"/>
      <selection pane="topRight" activeCell="C1" sqref="C1"/>
      <selection pane="bottomLeft" activeCell="A2" sqref="A2"/>
      <selection pane="bottomRight" activeCell="A4" sqref="A4"/>
    </sheetView>
  </sheetViews>
  <sheetFormatPr baseColWidth="10" defaultRowHeight="15" x14ac:dyDescent="0.25"/>
  <cols>
    <col min="1" max="1" width="50.28515625" customWidth="1"/>
    <col min="2" max="2" width="51.140625" customWidth="1"/>
    <col min="3" max="5" width="27.42578125" style="2" customWidth="1"/>
    <col min="6" max="6" width="255.7109375" bestFit="1" customWidth="1"/>
  </cols>
  <sheetData>
    <row r="1" spans="1:6" x14ac:dyDescent="0.25">
      <c r="A1" s="12" t="s">
        <v>102</v>
      </c>
    </row>
    <row r="2" spans="1:6" x14ac:dyDescent="0.25">
      <c r="A2" t="s">
        <v>103</v>
      </c>
    </row>
    <row r="3" spans="1:6" x14ac:dyDescent="0.25">
      <c r="A3" t="s">
        <v>104</v>
      </c>
      <c r="B3" s="18" t="s">
        <v>105</v>
      </c>
    </row>
    <row r="6" spans="1:6" s="3" customFormat="1" ht="30" x14ac:dyDescent="0.25">
      <c r="A6" s="3" t="s">
        <v>0</v>
      </c>
      <c r="B6" s="3" t="s">
        <v>93</v>
      </c>
      <c r="C6" s="3" t="s">
        <v>91</v>
      </c>
      <c r="D6" s="3" t="s">
        <v>92</v>
      </c>
      <c r="E6" s="3" t="s">
        <v>101</v>
      </c>
      <c r="F6" s="3" t="s">
        <v>95</v>
      </c>
    </row>
    <row r="7" spans="1:6" x14ac:dyDescent="0.25">
      <c r="A7" t="s">
        <v>1</v>
      </c>
      <c r="B7" s="2">
        <v>1</v>
      </c>
      <c r="C7" s="5">
        <v>5706873809</v>
      </c>
      <c r="D7" s="5">
        <v>5600000000</v>
      </c>
      <c r="E7" s="5">
        <v>1120000000</v>
      </c>
      <c r="F7" t="s">
        <v>2</v>
      </c>
    </row>
    <row r="8" spans="1:6" x14ac:dyDescent="0.25">
      <c r="A8" t="s">
        <v>3</v>
      </c>
      <c r="B8" s="2">
        <v>8</v>
      </c>
      <c r="C8" s="5">
        <v>195642016879.48001</v>
      </c>
      <c r="D8" s="5">
        <v>144867063122</v>
      </c>
      <c r="E8" s="5">
        <v>28973412624.400002</v>
      </c>
      <c r="F8" t="s">
        <v>4</v>
      </c>
    </row>
    <row r="9" spans="1:6" x14ac:dyDescent="0.25">
      <c r="A9" t="s">
        <v>5</v>
      </c>
      <c r="B9" s="2">
        <v>1</v>
      </c>
      <c r="C9" s="5">
        <v>212650616283.12</v>
      </c>
      <c r="D9" s="5">
        <v>212650616283.12</v>
      </c>
      <c r="E9" s="5">
        <v>31897592442.449997</v>
      </c>
      <c r="F9" t="s">
        <v>6</v>
      </c>
    </row>
    <row r="10" spans="1:6" x14ac:dyDescent="0.25">
      <c r="A10" t="s">
        <v>7</v>
      </c>
      <c r="B10" s="2">
        <v>1</v>
      </c>
      <c r="C10" s="5">
        <v>17967278985</v>
      </c>
      <c r="D10" s="5">
        <v>15889146073</v>
      </c>
      <c r="E10" s="5">
        <v>3177829214.6000004</v>
      </c>
      <c r="F10" t="s">
        <v>8</v>
      </c>
    </row>
    <row r="11" spans="1:6" x14ac:dyDescent="0.25">
      <c r="A11" t="s">
        <v>9</v>
      </c>
      <c r="B11" s="2">
        <v>1</v>
      </c>
      <c r="C11" s="5">
        <v>22590717392</v>
      </c>
      <c r="D11" s="5">
        <v>21701644796</v>
      </c>
      <c r="E11" s="5">
        <v>4340328959.1999998</v>
      </c>
      <c r="F11" t="s">
        <v>10</v>
      </c>
    </row>
    <row r="12" spans="1:6" x14ac:dyDescent="0.25">
      <c r="A12" t="s">
        <v>11</v>
      </c>
      <c r="B12" s="2">
        <v>1</v>
      </c>
      <c r="C12" s="5">
        <v>28274924970</v>
      </c>
      <c r="D12" s="5">
        <v>28274924970</v>
      </c>
      <c r="E12" s="5">
        <v>5754503546.6000004</v>
      </c>
      <c r="F12" s="1" t="s">
        <v>12</v>
      </c>
    </row>
    <row r="13" spans="1:6" x14ac:dyDescent="0.25">
      <c r="A13" t="s">
        <v>13</v>
      </c>
      <c r="B13" s="2">
        <v>1</v>
      </c>
      <c r="C13" s="5">
        <v>12694229333.879999</v>
      </c>
      <c r="D13" s="5">
        <v>12000000000</v>
      </c>
      <c r="E13" s="5">
        <v>0</v>
      </c>
      <c r="F13" t="s">
        <v>14</v>
      </c>
    </row>
    <row r="14" spans="1:6" x14ac:dyDescent="0.25">
      <c r="A14" t="s">
        <v>15</v>
      </c>
      <c r="B14" s="2">
        <v>1</v>
      </c>
      <c r="C14" s="5">
        <v>104746148119.00999</v>
      </c>
      <c r="D14" s="5">
        <v>99998714617</v>
      </c>
      <c r="E14" s="5">
        <v>19999742923.400002</v>
      </c>
      <c r="F14" t="s">
        <v>16</v>
      </c>
    </row>
    <row r="15" spans="1:6" s="7" customFormat="1" x14ac:dyDescent="0.25">
      <c r="A15" s="7" t="s">
        <v>17</v>
      </c>
      <c r="B15" s="2">
        <v>1</v>
      </c>
      <c r="C15" s="8">
        <v>121408845503.32001</v>
      </c>
      <c r="D15" s="8">
        <v>105000000000</v>
      </c>
      <c r="E15" s="5">
        <v>21000000000</v>
      </c>
      <c r="F15" s="7" t="s">
        <v>18</v>
      </c>
    </row>
    <row r="16" spans="1:6" s="7" customFormat="1" x14ac:dyDescent="0.25">
      <c r="A16" s="7" t="s">
        <v>19</v>
      </c>
      <c r="B16" s="2">
        <v>1</v>
      </c>
      <c r="C16" s="8">
        <v>10994899120.85</v>
      </c>
      <c r="D16" s="8">
        <v>10994899120.85</v>
      </c>
      <c r="E16" s="5">
        <v>0</v>
      </c>
      <c r="F16" s="7" t="s">
        <v>20</v>
      </c>
    </row>
    <row r="17" spans="1:6" s="7" customFormat="1" x14ac:dyDescent="0.25">
      <c r="A17" s="7" t="s">
        <v>21</v>
      </c>
      <c r="B17" s="2">
        <v>1</v>
      </c>
      <c r="C17" s="8">
        <v>9585399374</v>
      </c>
      <c r="D17" s="8">
        <v>8000000000</v>
      </c>
      <c r="E17" s="5">
        <v>1187000000</v>
      </c>
      <c r="F17" s="7" t="s">
        <v>22</v>
      </c>
    </row>
    <row r="18" spans="1:6" s="7" customFormat="1" x14ac:dyDescent="0.25">
      <c r="A18" s="7" t="s">
        <v>23</v>
      </c>
      <c r="B18" s="2">
        <v>1</v>
      </c>
      <c r="C18" s="8">
        <v>80333382125</v>
      </c>
      <c r="D18" s="8">
        <v>56000000000</v>
      </c>
      <c r="E18" s="5">
        <v>11200000000</v>
      </c>
      <c r="F18" s="7" t="s">
        <v>90</v>
      </c>
    </row>
    <row r="19" spans="1:6" s="7" customFormat="1" x14ac:dyDescent="0.25">
      <c r="A19" s="7" t="s">
        <v>24</v>
      </c>
      <c r="B19" s="2">
        <v>1</v>
      </c>
      <c r="C19" s="9">
        <v>8475853403</v>
      </c>
      <c r="D19" s="9">
        <v>5933097382</v>
      </c>
      <c r="E19" s="5">
        <v>1186619476.4000001</v>
      </c>
      <c r="F19" s="7" t="s">
        <v>25</v>
      </c>
    </row>
    <row r="20" spans="1:6" s="7" customFormat="1" x14ac:dyDescent="0.25">
      <c r="A20" s="7" t="s">
        <v>26</v>
      </c>
      <c r="B20" s="2">
        <v>1</v>
      </c>
      <c r="C20" s="9">
        <v>30281115362.34</v>
      </c>
      <c r="D20" s="9">
        <v>30281115362.34</v>
      </c>
      <c r="E20" s="5">
        <v>5697616258.2600002</v>
      </c>
      <c r="F20" s="7" t="s">
        <v>27</v>
      </c>
    </row>
    <row r="21" spans="1:6" x14ac:dyDescent="0.25">
      <c r="A21" t="s">
        <v>28</v>
      </c>
      <c r="B21" s="2">
        <v>1</v>
      </c>
      <c r="C21" s="6">
        <v>9600000000</v>
      </c>
      <c r="D21" s="6">
        <v>9600000000</v>
      </c>
      <c r="E21" s="5">
        <v>0</v>
      </c>
      <c r="F21" t="s">
        <v>29</v>
      </c>
    </row>
    <row r="22" spans="1:6" x14ac:dyDescent="0.25">
      <c r="A22" t="s">
        <v>30</v>
      </c>
      <c r="B22" s="2">
        <v>1</v>
      </c>
      <c r="C22" s="6">
        <v>1704720764</v>
      </c>
      <c r="D22" s="6">
        <v>1136647779</v>
      </c>
      <c r="E22" s="5">
        <v>227329555.80000001</v>
      </c>
      <c r="F22" t="s">
        <v>31</v>
      </c>
    </row>
    <row r="23" spans="1:6" x14ac:dyDescent="0.25">
      <c r="A23" t="s">
        <v>32</v>
      </c>
      <c r="B23" s="2">
        <v>1</v>
      </c>
      <c r="C23" s="6">
        <v>7455490394</v>
      </c>
      <c r="D23" s="6">
        <v>7455490394</v>
      </c>
      <c r="E23" s="5">
        <v>1491098078.8000002</v>
      </c>
      <c r="F23" t="s">
        <v>33</v>
      </c>
    </row>
    <row r="24" spans="1:6" x14ac:dyDescent="0.25">
      <c r="A24" t="s">
        <v>34</v>
      </c>
      <c r="B24" s="2">
        <v>1</v>
      </c>
      <c r="C24" s="6">
        <v>7898541035</v>
      </c>
      <c r="D24" s="6">
        <v>6318832828</v>
      </c>
      <c r="E24" s="5">
        <v>1272200000</v>
      </c>
      <c r="F24" t="s">
        <v>35</v>
      </c>
    </row>
    <row r="25" spans="1:6" x14ac:dyDescent="0.25">
      <c r="A25" t="s">
        <v>36</v>
      </c>
      <c r="B25" s="2">
        <v>1</v>
      </c>
      <c r="C25" s="6">
        <v>38692432704</v>
      </c>
      <c r="D25" s="6">
        <v>34000000000</v>
      </c>
      <c r="E25" s="5">
        <v>6800000000</v>
      </c>
      <c r="F25" t="s">
        <v>37</v>
      </c>
    </row>
    <row r="26" spans="1:6" x14ac:dyDescent="0.25">
      <c r="A26" t="s">
        <v>38</v>
      </c>
      <c r="B26" s="2">
        <v>1</v>
      </c>
      <c r="C26" s="6">
        <v>21407596852</v>
      </c>
      <c r="D26" s="6">
        <v>15000000000</v>
      </c>
      <c r="E26" s="5">
        <v>2700000000</v>
      </c>
      <c r="F26" t="s">
        <v>39</v>
      </c>
    </row>
    <row r="27" spans="1:6" x14ac:dyDescent="0.25">
      <c r="A27" t="s">
        <v>40</v>
      </c>
      <c r="B27" s="2">
        <v>1</v>
      </c>
      <c r="C27" s="6">
        <v>114196122634</v>
      </c>
      <c r="D27" s="6">
        <v>60000000000</v>
      </c>
      <c r="E27" s="5">
        <v>0</v>
      </c>
      <c r="F27" t="s">
        <v>41</v>
      </c>
    </row>
    <row r="28" spans="1:6" x14ac:dyDescent="0.25">
      <c r="A28" t="s">
        <v>42</v>
      </c>
      <c r="B28" s="2">
        <v>1</v>
      </c>
      <c r="C28" s="6">
        <v>14549409897</v>
      </c>
      <c r="D28" s="6">
        <v>14549409897</v>
      </c>
      <c r="E28" s="5">
        <v>2185603377</v>
      </c>
      <c r="F28" t="s">
        <v>43</v>
      </c>
    </row>
    <row r="29" spans="1:6" x14ac:dyDescent="0.25">
      <c r="A29" t="s">
        <v>44</v>
      </c>
      <c r="B29" s="2">
        <v>1</v>
      </c>
      <c r="C29" s="6">
        <v>8792315443</v>
      </c>
      <c r="D29" s="6">
        <v>8792315443</v>
      </c>
      <c r="E29" s="5">
        <v>1587165384</v>
      </c>
      <c r="F29" t="s">
        <v>45</v>
      </c>
    </row>
    <row r="30" spans="1:6" x14ac:dyDescent="0.25">
      <c r="A30" t="s">
        <v>46</v>
      </c>
      <c r="B30" s="2">
        <v>1</v>
      </c>
      <c r="C30" s="6">
        <v>7911290817</v>
      </c>
      <c r="D30" s="6">
        <v>7911290817</v>
      </c>
      <c r="E30" s="5">
        <v>0</v>
      </c>
      <c r="F30" t="s">
        <v>47</v>
      </c>
    </row>
    <row r="31" spans="1:6" x14ac:dyDescent="0.25">
      <c r="A31" t="s">
        <v>48</v>
      </c>
      <c r="B31" s="2">
        <v>1</v>
      </c>
      <c r="C31" s="6">
        <v>5722596163</v>
      </c>
      <c r="D31" s="6">
        <v>5722596163</v>
      </c>
      <c r="E31" s="5">
        <v>0</v>
      </c>
      <c r="F31" t="s">
        <v>49</v>
      </c>
    </row>
    <row r="32" spans="1:6" x14ac:dyDescent="0.25">
      <c r="A32" t="s">
        <v>50</v>
      </c>
      <c r="B32" s="2">
        <v>1</v>
      </c>
      <c r="C32" s="6">
        <v>19955094018</v>
      </c>
      <c r="D32" s="6">
        <v>19955094018</v>
      </c>
      <c r="E32" s="5">
        <v>3991018803.6000004</v>
      </c>
      <c r="F32" t="s">
        <v>51</v>
      </c>
    </row>
    <row r="33" spans="1:6" x14ac:dyDescent="0.25">
      <c r="A33" t="s">
        <v>52</v>
      </c>
      <c r="B33" s="2">
        <v>7</v>
      </c>
      <c r="C33" s="6">
        <v>302328265057.85999</v>
      </c>
      <c r="D33" s="6">
        <v>189804477413.42999</v>
      </c>
      <c r="E33" s="5">
        <v>33038000000</v>
      </c>
      <c r="F33" t="s">
        <v>53</v>
      </c>
    </row>
    <row r="34" spans="1:6" x14ac:dyDescent="0.25">
      <c r="A34" t="s">
        <v>54</v>
      </c>
      <c r="B34" s="2">
        <v>1</v>
      </c>
      <c r="C34" s="6">
        <v>20000000000</v>
      </c>
      <c r="D34" s="6">
        <v>20000000000</v>
      </c>
      <c r="E34" s="5">
        <v>0</v>
      </c>
      <c r="F34" t="s">
        <v>55</v>
      </c>
    </row>
    <row r="35" spans="1:6" x14ac:dyDescent="0.25">
      <c r="A35" t="s">
        <v>56</v>
      </c>
      <c r="B35" s="2">
        <v>1</v>
      </c>
      <c r="C35" s="6">
        <v>15237104309</v>
      </c>
      <c r="D35" s="6">
        <v>15237104309</v>
      </c>
      <c r="E35" s="5">
        <v>3208000000</v>
      </c>
      <c r="F35" t="s">
        <v>57</v>
      </c>
    </row>
    <row r="36" spans="1:6" x14ac:dyDescent="0.25">
      <c r="A36" t="s">
        <v>58</v>
      </c>
      <c r="B36" s="2">
        <v>1</v>
      </c>
      <c r="C36" s="6">
        <v>29422679761.59</v>
      </c>
      <c r="D36" s="6">
        <v>29422679761.59</v>
      </c>
      <c r="E36" s="5">
        <v>0</v>
      </c>
      <c r="F36" t="s">
        <v>59</v>
      </c>
    </row>
    <row r="37" spans="1:6" x14ac:dyDescent="0.25">
      <c r="A37" t="s">
        <v>60</v>
      </c>
      <c r="B37" s="2">
        <v>1</v>
      </c>
      <c r="C37" s="6">
        <v>1093293603</v>
      </c>
      <c r="D37" s="6">
        <v>881604421</v>
      </c>
      <c r="E37" s="5">
        <v>176320884.20000002</v>
      </c>
      <c r="F37" t="s">
        <v>61</v>
      </c>
    </row>
    <row r="38" spans="1:6" x14ac:dyDescent="0.25">
      <c r="A38" t="s">
        <v>62</v>
      </c>
      <c r="B38" s="2">
        <v>1</v>
      </c>
      <c r="C38" s="6">
        <v>2480550120</v>
      </c>
      <c r="D38" s="6">
        <v>2480550120</v>
      </c>
      <c r="E38" s="5">
        <v>504732034.80000001</v>
      </c>
      <c r="F38" t="s">
        <v>63</v>
      </c>
    </row>
    <row r="39" spans="1:6" x14ac:dyDescent="0.25">
      <c r="A39" t="s">
        <v>64</v>
      </c>
      <c r="B39" s="2">
        <v>1</v>
      </c>
      <c r="C39" s="6">
        <v>8354440842</v>
      </c>
      <c r="D39" s="6">
        <v>8354440842</v>
      </c>
      <c r="E39" s="5">
        <v>0</v>
      </c>
      <c r="F39" t="s">
        <v>65</v>
      </c>
    </row>
    <row r="40" spans="1:6" x14ac:dyDescent="0.25">
      <c r="A40" t="s">
        <v>66</v>
      </c>
      <c r="B40" s="2">
        <v>1</v>
      </c>
      <c r="C40" s="6">
        <v>1867430422.8599999</v>
      </c>
      <c r="D40" s="6">
        <v>1500000000</v>
      </c>
      <c r="E40" s="5">
        <v>0</v>
      </c>
      <c r="F40" t="s">
        <v>67</v>
      </c>
    </row>
    <row r="41" spans="1:6" x14ac:dyDescent="0.25">
      <c r="A41" t="s">
        <v>68</v>
      </c>
      <c r="B41" s="2">
        <v>1</v>
      </c>
      <c r="C41" s="6">
        <v>84211000000</v>
      </c>
      <c r="D41" s="6">
        <v>69166000000</v>
      </c>
      <c r="E41" s="5">
        <v>0</v>
      </c>
      <c r="F41" t="s">
        <v>69</v>
      </c>
    </row>
    <row r="42" spans="1:6" x14ac:dyDescent="0.25">
      <c r="A42" t="s">
        <v>70</v>
      </c>
      <c r="B42" s="2">
        <v>1</v>
      </c>
      <c r="C42" s="6">
        <v>1063360938</v>
      </c>
      <c r="D42" s="6">
        <v>1241574651</v>
      </c>
      <c r="E42" s="5">
        <v>248314930.20000002</v>
      </c>
      <c r="F42" t="s">
        <v>71</v>
      </c>
    </row>
    <row r="43" spans="1:6" x14ac:dyDescent="0.25">
      <c r="A43" t="s">
        <v>72</v>
      </c>
      <c r="B43" s="2">
        <v>1</v>
      </c>
      <c r="C43" s="6">
        <v>83380000000</v>
      </c>
      <c r="D43" s="6">
        <v>83380000000</v>
      </c>
      <c r="E43" s="5">
        <v>0</v>
      </c>
      <c r="F43" s="4" t="s">
        <v>73</v>
      </c>
    </row>
    <row r="44" spans="1:6" x14ac:dyDescent="0.25">
      <c r="A44" t="s">
        <v>74</v>
      </c>
      <c r="B44" s="2">
        <v>1</v>
      </c>
      <c r="C44" s="6">
        <v>9364830348</v>
      </c>
      <c r="D44" s="6">
        <v>9364830348</v>
      </c>
      <c r="E44" s="5">
        <v>1960000000</v>
      </c>
      <c r="F44" t="s">
        <v>75</v>
      </c>
    </row>
    <row r="45" spans="1:6" x14ac:dyDescent="0.25">
      <c r="A45" t="s">
        <v>76</v>
      </c>
      <c r="B45" s="2">
        <v>6</v>
      </c>
      <c r="C45" s="6">
        <v>94683525469.470001</v>
      </c>
      <c r="D45" s="6">
        <v>87846822818.589996</v>
      </c>
      <c r="E45" s="5">
        <v>14560886998.373171</v>
      </c>
      <c r="F45" t="s">
        <v>77</v>
      </c>
    </row>
    <row r="46" spans="1:6" x14ac:dyDescent="0.25">
      <c r="A46" t="s">
        <v>78</v>
      </c>
      <c r="B46" s="2">
        <v>1</v>
      </c>
      <c r="C46" s="6">
        <v>7015131895.1300001</v>
      </c>
      <c r="D46" s="6">
        <v>7015131895.1300001</v>
      </c>
      <c r="E46" s="5">
        <v>1480000000</v>
      </c>
      <c r="F46" t="s">
        <v>79</v>
      </c>
    </row>
    <row r="47" spans="1:6" x14ac:dyDescent="0.25">
      <c r="A47" t="s">
        <v>80</v>
      </c>
      <c r="B47" s="2">
        <v>1</v>
      </c>
      <c r="C47" s="6">
        <v>14553552351</v>
      </c>
      <c r="D47" s="6">
        <v>14553552351</v>
      </c>
      <c r="E47" s="5">
        <v>3000000000</v>
      </c>
      <c r="F47" t="s">
        <v>81</v>
      </c>
    </row>
    <row r="48" spans="1:6" x14ac:dyDescent="0.25">
      <c r="A48" t="s">
        <v>82</v>
      </c>
      <c r="B48" s="2">
        <v>1</v>
      </c>
      <c r="C48" s="6">
        <v>24298023536</v>
      </c>
      <c r="D48" s="6">
        <v>24298023536</v>
      </c>
      <c r="E48" s="5">
        <v>2497156892.8000002</v>
      </c>
      <c r="F48" t="s">
        <v>83</v>
      </c>
    </row>
    <row r="49" spans="1:6" x14ac:dyDescent="0.25">
      <c r="A49" t="s">
        <v>84</v>
      </c>
      <c r="B49" s="2">
        <v>1</v>
      </c>
      <c r="C49" s="6">
        <v>30407269010</v>
      </c>
      <c r="D49" s="6">
        <v>30407269010</v>
      </c>
      <c r="E49" s="5">
        <v>3220000000.0000005</v>
      </c>
      <c r="F49" t="s">
        <v>85</v>
      </c>
    </row>
    <row r="50" spans="1:6" x14ac:dyDescent="0.25">
      <c r="A50" t="s">
        <v>86</v>
      </c>
      <c r="B50" s="2">
        <v>1</v>
      </c>
      <c r="C50" s="6">
        <v>4185446332</v>
      </c>
      <c r="D50" s="6">
        <v>4185446332</v>
      </c>
      <c r="E50" s="5">
        <v>0</v>
      </c>
      <c r="F50" t="s">
        <v>87</v>
      </c>
    </row>
    <row r="51" spans="1:6" x14ac:dyDescent="0.25">
      <c r="A51" t="s">
        <v>88</v>
      </c>
      <c r="B51" s="2">
        <v>1</v>
      </c>
      <c r="C51" s="6">
        <v>4036228428.6999998</v>
      </c>
      <c r="D51" s="6">
        <v>4036228428.6999998</v>
      </c>
      <c r="E51" s="5">
        <v>807245685.60000002</v>
      </c>
      <c r="F51" t="s">
        <v>89</v>
      </c>
    </row>
    <row r="52" spans="1:6" x14ac:dyDescent="0.25">
      <c r="A52" s="12" t="s">
        <v>94</v>
      </c>
      <c r="B52" s="10">
        <f>SUM(B7:B51)</f>
        <v>63</v>
      </c>
      <c r="C52" s="11">
        <v>1857220043805.6099</v>
      </c>
      <c r="D52" s="11">
        <v>1550808635302.75</v>
      </c>
      <c r="E52" s="11">
        <v>220489718070.48315</v>
      </c>
    </row>
    <row r="54" spans="1:6" s="14" customFormat="1" ht="53.25" customHeight="1" x14ac:dyDescent="0.25">
      <c r="B54" s="3" t="s">
        <v>99</v>
      </c>
      <c r="C54" s="3" t="s">
        <v>100</v>
      </c>
      <c r="D54" s="15"/>
      <c r="E54" s="15"/>
    </row>
    <row r="55" spans="1:6" x14ac:dyDescent="0.25">
      <c r="A55" t="s">
        <v>96</v>
      </c>
      <c r="B55" s="2">
        <v>96</v>
      </c>
      <c r="C55" s="6">
        <v>303920000000</v>
      </c>
    </row>
    <row r="56" spans="1:6" x14ac:dyDescent="0.25">
      <c r="A56" t="s">
        <v>98</v>
      </c>
      <c r="B56" s="13">
        <v>0.45</v>
      </c>
      <c r="C56" s="6">
        <f>+E52</f>
        <v>220489718070.48315</v>
      </c>
    </row>
    <row r="57" spans="1:6" x14ac:dyDescent="0.25">
      <c r="A57" s="16" t="s">
        <v>97</v>
      </c>
      <c r="B57" s="17">
        <f>+B52*B56/B55</f>
        <v>0.29531250000000003</v>
      </c>
      <c r="C57" s="17">
        <f>+C56/C55</f>
        <v>0.72548604261148708</v>
      </c>
    </row>
  </sheetData>
  <autoFilter ref="A6:F52" xr:uid="{4390FFB1-572E-4336-B83D-2CD6017B48EE}"/>
  <hyperlinks>
    <hyperlink ref="B3" r:id="rId1" xr:uid="{8B6DB07E-CB77-4B8C-8D55-63267619DA2F}"/>
  </hyperlinks>
  <pageMargins left="0.7" right="0.7" top="0.75" bottom="0.75" header="0.3" footer="0.3"/>
  <pageSetup orientation="portrait"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BBB5C8CBB5C2249A3E46D2C4AE6992A" ma:contentTypeVersion="10" ma:contentTypeDescription="Crear nuevo documento." ma:contentTypeScope="" ma:versionID="3a4b075dbe21ccf84285a968408583a1">
  <xsd:schema xmlns:xsd="http://www.w3.org/2001/XMLSchema" xmlns:xs="http://www.w3.org/2001/XMLSchema" xmlns:p="http://schemas.microsoft.com/office/2006/metadata/properties" xmlns:ns1="http://schemas.microsoft.com/sharepoint/v3" xmlns:ns2="528f5a6b-0c2b-41ca-9563-0c379546157d" targetNamespace="http://schemas.microsoft.com/office/2006/metadata/properties" ma:root="true" ma:fieldsID="56aca2d7e87f3dd916397dfb6179c009" ns1:_="" ns2:_="">
    <xsd:import namespace="http://schemas.microsoft.com/sharepoint/v3"/>
    <xsd:import namespace="528f5a6b-0c2b-41ca-9563-0c379546157d"/>
    <xsd:element name="properties">
      <xsd:complexType>
        <xsd:sequence>
          <xsd:element name="documentManagement">
            <xsd:complexType>
              <xsd:all>
                <xsd:element ref="ns2:Nombre_x0020_del_x0020_archivo" minOccurs="0"/>
                <xsd:element ref="ns1:TranslationStateExportRequestingUser" minOccurs="0"/>
                <xsd:element ref="ns1:RoutingTargetFol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TranslationStateExportRequestingUser" ma:index="9" nillable="true" ma:displayName="Usuario de exportación" ma:description="" ma:hidden="true" ma:list="UserInfo" ma:internalName="TranslationStateExportRequestingUs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outingTargetFolder" ma:index="10" nillable="true" ma:displayName="Carpeta de destino" ma:description="" ma:hidden="true" ma:internalName="RoutingTargetFolder"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f5a6b-0c2b-41ca-9563-0c379546157d" elementFormDefault="qualified">
    <xsd:import namespace="http://schemas.microsoft.com/office/2006/documentManagement/types"/>
    <xsd:import namespace="http://schemas.microsoft.com/office/infopath/2007/PartnerControls"/>
    <xsd:element name="Nombre_x0020_del_x0020_archivo" ma:index="2" nillable="true" ma:displayName="Observación" ma:description="Escriba un comentario como soporte del archivo adjunto." ma:internalName="Nombre_x0020_del_x0020_archivo">
      <xsd:simpleType>
        <xsd:restriction base="dms:Text">
          <xsd:maxLength value="1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outingTargetFolder xmlns="http://schemas.microsoft.com/sharepoint/v3" xsi:nil="true"/>
    <Nombre_x0020_del_x0020_archivo xmlns="528f5a6b-0c2b-41ca-9563-0c379546157d" xsi:nil="true"/>
    <TranslationStateExportRequestingUser xmlns="http://schemas.microsoft.com/sharepoint/v3">
      <UserInfo>
        <DisplayName/>
        <AccountId xsi:nil="true"/>
        <AccountType/>
      </UserInfo>
    </TranslationStateExportRequestingUser>
  </documentManagement>
</p:properties>
</file>

<file path=customXml/itemProps1.xml><?xml version="1.0" encoding="utf-8"?>
<ds:datastoreItem xmlns:ds="http://schemas.openxmlformats.org/officeDocument/2006/customXml" ds:itemID="{07BD6C68-F54D-406B-8FA3-69B69F178082}"/>
</file>

<file path=customXml/itemProps2.xml><?xml version="1.0" encoding="utf-8"?>
<ds:datastoreItem xmlns:ds="http://schemas.openxmlformats.org/officeDocument/2006/customXml" ds:itemID="{99E72E4F-596C-4E5A-8853-0D1FEFDD67BC}"/>
</file>

<file path=customXml/itemProps3.xml><?xml version="1.0" encoding="utf-8"?>
<ds:datastoreItem xmlns:ds="http://schemas.openxmlformats.org/officeDocument/2006/customXml" ds:itemID="{9F6D628D-D11F-401C-9FE9-7B34EF794D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SGISE - DNP</dc:creator>
  <cp:lastModifiedBy>SGISE - DNP</cp:lastModifiedBy>
  <dcterms:created xsi:type="dcterms:W3CDTF">2022-03-16T13:56:32Z</dcterms:created>
  <dcterms:modified xsi:type="dcterms:W3CDTF">2022-03-16T19:28:56Z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0x0101005BBB5C8CBB5C2249A3E46D2C4AE6992A</vt:lpwstr>
  </property>
</Properties>
</file>