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hoyos\Downloads\"/>
    </mc:Choice>
  </mc:AlternateContent>
  <xr:revisionPtr revIDLastSave="0" documentId="8_{4C79F99B-2341-40D3-888A-46702ED04828}" xr6:coauthVersionLast="47" xr6:coauthVersionMax="47" xr10:uidLastSave="{00000000-0000-0000-0000-000000000000}"/>
  <bookViews>
    <workbookView xWindow="3045" yWindow="1065" windowWidth="24765" windowHeight="13875" xr2:uid="{00000000-000D-0000-FFFF-FFFF00000000}"/>
  </bookViews>
  <sheets>
    <sheet name="Hoja1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" l="1"/>
  <c r="E4" i="1"/>
  <c r="I4" i="1" s="1"/>
  <c r="E5" i="1"/>
  <c r="I5" i="1" s="1"/>
  <c r="E6" i="1"/>
  <c r="I6" i="1" s="1"/>
  <c r="E7" i="1"/>
  <c r="I7" i="1" s="1"/>
  <c r="E8" i="1"/>
  <c r="I8" i="1" s="1"/>
  <c r="E9" i="1"/>
  <c r="E10" i="1"/>
  <c r="I10" i="1" s="1"/>
  <c r="E11" i="1"/>
  <c r="I11" i="1" s="1"/>
  <c r="E12" i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E3" i="1"/>
  <c r="E19" i="1" l="1"/>
  <c r="D19" i="1"/>
  <c r="F19" i="1"/>
  <c r="G19" i="1"/>
  <c r="H9" i="1"/>
  <c r="I9" i="1" s="1"/>
  <c r="H19" i="1" l="1"/>
  <c r="I19" i="1" s="1"/>
  <c r="C19" i="1"/>
  <c r="I3" i="1"/>
</calcChain>
</file>

<file path=xl/sharedStrings.xml><?xml version="1.0" encoding="utf-8"?>
<sst xmlns="http://schemas.openxmlformats.org/spreadsheetml/2006/main" count="30" uniqueCount="30">
  <si>
    <t>CARTERA DE EPS Y OTROS DEUDORES CON ESE INTERVENIDAS - JUNIO 2021</t>
  </si>
  <si>
    <t>No</t>
  </si>
  <si>
    <t>Nombre de la Entidad</t>
  </si>
  <si>
    <t xml:space="preserve">EPS - Activas </t>
  </si>
  <si>
    <t>EPS Liquidadas</t>
  </si>
  <si>
    <t>TOTAL EPS</t>
  </si>
  <si>
    <t>SOAT</t>
  </si>
  <si>
    <r>
      <t>Otros Deudores</t>
    </r>
    <r>
      <rPr>
        <b/>
        <sz val="9"/>
        <color rgb="FFC00000"/>
        <rFont val="Arial"/>
        <family val="2"/>
      </rPr>
      <t>*</t>
    </r>
  </si>
  <si>
    <r>
      <t>Entidad Territorial</t>
    </r>
    <r>
      <rPr>
        <b/>
        <sz val="9"/>
        <color rgb="FFC00000"/>
        <rFont val="Arial"/>
        <family val="2"/>
      </rPr>
      <t>**</t>
    </r>
  </si>
  <si>
    <t>Total Cartera por Cobrar con Facturación Radicada</t>
  </si>
  <si>
    <t>ESE Hospital Regional de ll nivel de San Marcos</t>
  </si>
  <si>
    <t>ESE Hospital San Rafael de Leticia</t>
  </si>
  <si>
    <t>ESE Hospital Universitario Julio Méndez Barreneche</t>
  </si>
  <si>
    <t xml:space="preserve">Hospital Universitario de Sincelejo E.S.E </t>
  </si>
  <si>
    <t xml:space="preserve">ESE Hospital Universitario del Caribe </t>
  </si>
  <si>
    <t>Nueva Empresa Social del Estado Hospital Departamental San Francisco de Asís</t>
  </si>
  <si>
    <t xml:space="preserve">E.S.E Hospital San José de Maicao </t>
  </si>
  <si>
    <t xml:space="preserve">Hospital Regional San Andrés E.S.E  </t>
  </si>
  <si>
    <t>ESE Alejandro Prospero Reverend</t>
  </si>
  <si>
    <t xml:space="preserve">Hospital San Andrés ESE </t>
  </si>
  <si>
    <t xml:space="preserve">ESE Hospital Rio Grande de la Magdalena </t>
  </si>
  <si>
    <t>ESE Hospital San Diego de Cereté</t>
  </si>
  <si>
    <t>Hospital San Jerónimo de Montería</t>
  </si>
  <si>
    <t>ESE Hospital Emiro Quintero Cañizares</t>
  </si>
  <si>
    <t>ESE Hospital Cartagena de Indias</t>
  </si>
  <si>
    <t xml:space="preserve">E.S.E Hospital Cesar Uribe Piedrahita </t>
  </si>
  <si>
    <t xml:space="preserve">TOTAL CARTERA </t>
  </si>
  <si>
    <t>Fuente de Información: Sistema de Información hospitalaria SIHO - Sistema FENIX</t>
  </si>
  <si>
    <r>
      <rPr>
        <sz val="9"/>
        <color rgb="FFC0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Otros Deudores: Corresponde a Cartera con entidades distintas a EPS - Fuerzas Militares, Policía, Magisterio, Particulares, Ecopetrol, otras IPS </t>
    </r>
  </si>
  <si>
    <r>
      <rPr>
        <sz val="9"/>
        <color rgb="FFC00000"/>
        <rFont val="Calibri"/>
        <family val="2"/>
        <scheme val="minor"/>
      </rPr>
      <t>**</t>
    </r>
    <r>
      <rPr>
        <sz val="9"/>
        <color theme="1"/>
        <rFont val="Calibri"/>
        <family val="2"/>
        <scheme val="minor"/>
      </rPr>
      <t xml:space="preserve">Entidad territorial: Incluye las obligaciones con las entidades territoriales a las cuales la ESE les ha prestado servicios.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</si>
</sst>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_-&quot;$&quot;* #,##0.00_-;\-&quot;$&quot;* #,##0.00_-;_-&quot;$&quot;* &quot;-&quot;??_-;_-@_-"/>
    <numFmt numFmtId="166" formatCode="_-&quot;$&quot;* #,##0_-;\-&quot;$&quot;* #,##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3" fontId="4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6" fontId="3" fillId="2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4" workbookViewId="0">
      <selection activeCell="G28" sqref="G28"/>
    </sheetView>
  </sheetViews>
  <sheetFormatPr defaultColWidth="11.42578125" defaultRowHeight="12"/>
  <cols>
    <col min="1" max="1" width="3.85546875" style="1" customWidth="1"/>
    <col min="2" max="2" width="40.28515625" style="1" customWidth="1"/>
    <col min="3" max="3" width="14.28515625" style="1" bestFit="1" customWidth="1"/>
    <col min="4" max="4" width="15.7109375" style="1" bestFit="1" customWidth="1"/>
    <col min="5" max="5" width="16.28515625" style="1" bestFit="1" customWidth="1"/>
    <col min="6" max="7" width="14.7109375" style="1" bestFit="1" customWidth="1"/>
    <col min="8" max="8" width="17" style="1" bestFit="1" customWidth="1"/>
    <col min="9" max="9" width="24.42578125" style="1" bestFit="1" customWidth="1"/>
    <col min="10" max="16384" width="11.42578125" style="1"/>
  </cols>
  <sheetData>
    <row r="1" spans="1:9" ht="27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12">
        <v>1</v>
      </c>
      <c r="B3" s="11" t="s">
        <v>10</v>
      </c>
      <c r="C3" s="2">
        <v>3787367630</v>
      </c>
      <c r="D3" s="2">
        <v>2797319120</v>
      </c>
      <c r="E3" s="7">
        <f>C3+D3</f>
        <v>6584686750</v>
      </c>
      <c r="F3" s="2">
        <v>9056755946</v>
      </c>
      <c r="G3" s="2">
        <v>1780316118</v>
      </c>
      <c r="H3" s="2">
        <v>1772651733</v>
      </c>
      <c r="I3" s="9">
        <f>E3+F3+G3+H3</f>
        <v>19194410547</v>
      </c>
    </row>
    <row r="4" spans="1:9">
      <c r="A4" s="12">
        <v>2</v>
      </c>
      <c r="B4" s="11" t="s">
        <v>11</v>
      </c>
      <c r="C4" s="2">
        <v>8770294877</v>
      </c>
      <c r="D4" s="2">
        <v>1141246279</v>
      </c>
      <c r="E4" s="7">
        <f t="shared" ref="E4:E18" si="0">C4+D4</f>
        <v>9911541156</v>
      </c>
      <c r="F4" s="2">
        <v>589050053</v>
      </c>
      <c r="G4" s="2">
        <v>1302395211</v>
      </c>
      <c r="H4" s="2">
        <v>2124736199</v>
      </c>
      <c r="I4" s="9">
        <f t="shared" ref="I4:I18" si="1">E4+F4+G4+H4</f>
        <v>13927722619</v>
      </c>
    </row>
    <row r="5" spans="1:9" ht="24">
      <c r="A5" s="12">
        <v>3</v>
      </c>
      <c r="B5" s="11" t="s">
        <v>12</v>
      </c>
      <c r="C5" s="2">
        <v>21591985262</v>
      </c>
      <c r="D5" s="2">
        <v>45568350222</v>
      </c>
      <c r="E5" s="7">
        <f t="shared" si="0"/>
        <v>67160335484</v>
      </c>
      <c r="F5" s="2">
        <v>202945367</v>
      </c>
      <c r="G5" s="2">
        <v>12437987053</v>
      </c>
      <c r="H5" s="2">
        <v>39859079109</v>
      </c>
      <c r="I5" s="9">
        <f t="shared" si="1"/>
        <v>119660347013</v>
      </c>
    </row>
    <row r="6" spans="1:9">
      <c r="A6" s="12">
        <v>4</v>
      </c>
      <c r="B6" s="11" t="s">
        <v>13</v>
      </c>
      <c r="C6" s="2">
        <v>18404182517</v>
      </c>
      <c r="D6" s="2">
        <v>19268545565</v>
      </c>
      <c r="E6" s="7">
        <f t="shared" si="0"/>
        <v>37672728082</v>
      </c>
      <c r="F6" s="2">
        <v>769343561</v>
      </c>
      <c r="G6" s="2">
        <v>1499006317</v>
      </c>
      <c r="H6" s="2">
        <v>11423908030</v>
      </c>
      <c r="I6" s="9">
        <f t="shared" si="1"/>
        <v>51364985990</v>
      </c>
    </row>
    <row r="7" spans="1:9">
      <c r="A7" s="12">
        <v>5</v>
      </c>
      <c r="B7" s="11" t="s">
        <v>14</v>
      </c>
      <c r="C7" s="2">
        <v>79539378539</v>
      </c>
      <c r="D7" s="2">
        <v>39825704168</v>
      </c>
      <c r="E7" s="7">
        <f t="shared" si="0"/>
        <v>119365082707</v>
      </c>
      <c r="F7" s="2">
        <v>5084018899</v>
      </c>
      <c r="G7" s="2">
        <v>12842315129</v>
      </c>
      <c r="H7" s="2">
        <v>48558573261</v>
      </c>
      <c r="I7" s="9">
        <f t="shared" si="1"/>
        <v>185849989996</v>
      </c>
    </row>
    <row r="8" spans="1:9" ht="24">
      <c r="A8" s="12">
        <v>6</v>
      </c>
      <c r="B8" s="11" t="s">
        <v>15</v>
      </c>
      <c r="C8" s="2">
        <v>15119216655</v>
      </c>
      <c r="D8" s="2">
        <v>7496892865</v>
      </c>
      <c r="E8" s="7">
        <f t="shared" si="0"/>
        <v>22616109520</v>
      </c>
      <c r="F8" s="2">
        <v>1276608997</v>
      </c>
      <c r="G8" s="2">
        <v>1417528308</v>
      </c>
      <c r="H8" s="2">
        <v>1660530298</v>
      </c>
      <c r="I8" s="9">
        <f t="shared" si="1"/>
        <v>26970777123</v>
      </c>
    </row>
    <row r="9" spans="1:9">
      <c r="A9" s="12">
        <v>7</v>
      </c>
      <c r="B9" s="11" t="s">
        <v>16</v>
      </c>
      <c r="C9" s="2">
        <v>17750631655</v>
      </c>
      <c r="D9" s="2">
        <v>3038333892</v>
      </c>
      <c r="E9" s="7">
        <f t="shared" si="0"/>
        <v>20788965547</v>
      </c>
      <c r="F9" s="2">
        <v>6469518313</v>
      </c>
      <c r="G9" s="4">
        <v>2474001361</v>
      </c>
      <c r="H9" s="4">
        <f>16023482090+32681636766</f>
        <v>48705118856</v>
      </c>
      <c r="I9" s="9">
        <f t="shared" si="1"/>
        <v>78437604077</v>
      </c>
    </row>
    <row r="10" spans="1:9">
      <c r="A10" s="12">
        <v>8</v>
      </c>
      <c r="B10" s="11" t="s">
        <v>17</v>
      </c>
      <c r="C10" s="2">
        <v>10381784754</v>
      </c>
      <c r="D10" s="2">
        <v>2732332680</v>
      </c>
      <c r="E10" s="7">
        <f t="shared" si="0"/>
        <v>13114117434</v>
      </c>
      <c r="F10" s="2">
        <v>1666328331</v>
      </c>
      <c r="G10" s="2">
        <v>0</v>
      </c>
      <c r="H10" s="2">
        <v>2513606148</v>
      </c>
      <c r="I10" s="9">
        <f t="shared" si="1"/>
        <v>17294051913</v>
      </c>
    </row>
    <row r="11" spans="1:9">
      <c r="A11" s="12">
        <v>9</v>
      </c>
      <c r="B11" s="11" t="s">
        <v>18</v>
      </c>
      <c r="C11" s="2">
        <v>4964236144</v>
      </c>
      <c r="D11" s="2">
        <v>3118383119</v>
      </c>
      <c r="E11" s="7">
        <f t="shared" si="0"/>
        <v>8082619263</v>
      </c>
      <c r="F11" s="2">
        <v>306265640</v>
      </c>
      <c r="G11" s="2">
        <v>575704283</v>
      </c>
      <c r="H11" s="2">
        <v>9699344127</v>
      </c>
      <c r="I11" s="9">
        <f t="shared" si="1"/>
        <v>18663933313</v>
      </c>
    </row>
    <row r="12" spans="1:9">
      <c r="A12" s="12">
        <v>10</v>
      </c>
      <c r="B12" s="11" t="s">
        <v>19</v>
      </c>
      <c r="C12" s="2">
        <v>13163219182</v>
      </c>
      <c r="D12" s="4">
        <v>8837290957</v>
      </c>
      <c r="E12" s="7">
        <f t="shared" si="0"/>
        <v>22000510139</v>
      </c>
      <c r="F12" s="2">
        <v>1723720240</v>
      </c>
      <c r="G12" s="2">
        <v>12463868306</v>
      </c>
      <c r="H12" s="2">
        <v>568515304</v>
      </c>
      <c r="I12" s="9">
        <f t="shared" si="1"/>
        <v>36756613989</v>
      </c>
    </row>
    <row r="13" spans="1:9">
      <c r="A13" s="12">
        <v>11</v>
      </c>
      <c r="B13" s="11" t="s">
        <v>20</v>
      </c>
      <c r="C13" s="2">
        <v>1368730242</v>
      </c>
      <c r="D13" s="2">
        <v>2560642252</v>
      </c>
      <c r="E13" s="7">
        <f t="shared" si="0"/>
        <v>3929372494</v>
      </c>
      <c r="F13" s="2">
        <v>0</v>
      </c>
      <c r="G13" s="2">
        <v>0</v>
      </c>
      <c r="H13" s="2">
        <v>589473055</v>
      </c>
      <c r="I13" s="9">
        <f t="shared" si="1"/>
        <v>4518845549</v>
      </c>
    </row>
    <row r="14" spans="1:9">
      <c r="A14" s="12">
        <v>12</v>
      </c>
      <c r="B14" s="11" t="s">
        <v>21</v>
      </c>
      <c r="C14" s="2">
        <v>14901565502</v>
      </c>
      <c r="D14" s="2">
        <v>4492990490</v>
      </c>
      <c r="E14" s="7">
        <f t="shared" si="0"/>
        <v>19394555992</v>
      </c>
      <c r="F14" s="2">
        <v>4408362026</v>
      </c>
      <c r="G14" s="2">
        <v>917271642</v>
      </c>
      <c r="H14" s="2">
        <v>2552064075</v>
      </c>
      <c r="I14" s="9">
        <f t="shared" si="1"/>
        <v>27272253735</v>
      </c>
    </row>
    <row r="15" spans="1:9">
      <c r="A15" s="12">
        <v>13</v>
      </c>
      <c r="B15" s="11" t="s">
        <v>22</v>
      </c>
      <c r="C15" s="2">
        <v>28876028795</v>
      </c>
      <c r="D15" s="4">
        <v>41036050190</v>
      </c>
      <c r="E15" s="7">
        <f t="shared" si="0"/>
        <v>69912078985</v>
      </c>
      <c r="F15" s="2">
        <v>5272884313</v>
      </c>
      <c r="G15" s="2">
        <v>8687171536</v>
      </c>
      <c r="H15" s="2">
        <v>26196245268</v>
      </c>
      <c r="I15" s="9">
        <f t="shared" si="1"/>
        <v>110068380102</v>
      </c>
    </row>
    <row r="16" spans="1:9">
      <c r="A16" s="12">
        <v>14</v>
      </c>
      <c r="B16" s="11" t="s">
        <v>23</v>
      </c>
      <c r="C16" s="2">
        <v>68463890437</v>
      </c>
      <c r="D16" s="2">
        <v>4975851349</v>
      </c>
      <c r="E16" s="7">
        <f t="shared" si="0"/>
        <v>73439741786</v>
      </c>
      <c r="F16" s="2">
        <v>11393585663</v>
      </c>
      <c r="G16" s="2">
        <v>14251252630</v>
      </c>
      <c r="H16" s="2">
        <v>489967293</v>
      </c>
      <c r="I16" s="9">
        <f t="shared" si="1"/>
        <v>99574547372</v>
      </c>
    </row>
    <row r="17" spans="1:9">
      <c r="A17" s="12">
        <v>15</v>
      </c>
      <c r="B17" s="11" t="s">
        <v>24</v>
      </c>
      <c r="C17" s="2">
        <v>10527370464</v>
      </c>
      <c r="D17" s="2">
        <v>19395208711</v>
      </c>
      <c r="E17" s="7">
        <f t="shared" si="0"/>
        <v>29922579175</v>
      </c>
      <c r="F17" s="2">
        <v>130851804</v>
      </c>
      <c r="G17" s="2">
        <v>2004661826</v>
      </c>
      <c r="H17" s="2">
        <v>5060890100</v>
      </c>
      <c r="I17" s="9">
        <f t="shared" si="1"/>
        <v>37118982905</v>
      </c>
    </row>
    <row r="18" spans="1:9">
      <c r="A18" s="12">
        <v>16</v>
      </c>
      <c r="B18" s="11" t="s">
        <v>25</v>
      </c>
      <c r="C18" s="2">
        <v>30363716940</v>
      </c>
      <c r="D18" s="2">
        <v>5295819792</v>
      </c>
      <c r="E18" s="7">
        <f t="shared" si="0"/>
        <v>35659536732</v>
      </c>
      <c r="F18" s="2">
        <v>4349847917</v>
      </c>
      <c r="G18" s="2">
        <v>5618708353</v>
      </c>
      <c r="H18" s="2">
        <v>2746502355</v>
      </c>
      <c r="I18" s="9">
        <f t="shared" si="1"/>
        <v>48374595357</v>
      </c>
    </row>
    <row r="19" spans="1:9">
      <c r="A19" s="14" t="s">
        <v>26</v>
      </c>
      <c r="B19" s="14"/>
      <c r="C19" s="3">
        <f t="shared" ref="C19:H19" si="2">SUM(C3:C18)</f>
        <v>347973599595</v>
      </c>
      <c r="D19" s="5">
        <f t="shared" si="2"/>
        <v>211580961651</v>
      </c>
      <c r="E19" s="8">
        <f>SUM(E3:E18)</f>
        <v>559554561246</v>
      </c>
      <c r="F19" s="5">
        <f t="shared" si="2"/>
        <v>52700087070</v>
      </c>
      <c r="G19" s="5">
        <f t="shared" si="2"/>
        <v>78272188073</v>
      </c>
      <c r="H19" s="5">
        <f t="shared" si="2"/>
        <v>204521205211</v>
      </c>
      <c r="I19" s="10">
        <f>E19+F19+G19+H19</f>
        <v>895048041600</v>
      </c>
    </row>
    <row r="20" spans="1:9">
      <c r="A20" s="1" t="s">
        <v>27</v>
      </c>
    </row>
    <row r="21" spans="1:9">
      <c r="A21" s="1" t="s">
        <v>28</v>
      </c>
    </row>
    <row r="22" spans="1:9">
      <c r="A22" s="1" t="s">
        <v>29</v>
      </c>
    </row>
    <row r="26" spans="1:9">
      <c r="B26" s="13"/>
    </row>
    <row r="27" spans="1:9">
      <c r="B27" s="13"/>
    </row>
    <row r="28" spans="1:9">
      <c r="B28" s="13"/>
    </row>
    <row r="29" spans="1:9">
      <c r="B29" s="13"/>
    </row>
    <row r="30" spans="1:9">
      <c r="B30" s="13"/>
    </row>
    <row r="31" spans="1:9">
      <c r="B31" s="13"/>
    </row>
    <row r="32" spans="1:9">
      <c r="B32" s="13"/>
    </row>
    <row r="33" spans="2:2">
      <c r="B33" s="13"/>
    </row>
    <row r="34" spans="2:2">
      <c r="B34" s="13"/>
    </row>
    <row r="35" spans="2:2">
      <c r="B35" s="13"/>
    </row>
    <row r="36" spans="2:2">
      <c r="B36" s="13"/>
    </row>
  </sheetData>
  <mergeCells count="2">
    <mergeCell ref="A19:B19"/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Jorman Ardila Parra</dc:creator>
  <cp:keywords/>
  <dc:description/>
  <cp:lastModifiedBy>Sandra Patricia Hoyos Buvoli</cp:lastModifiedBy>
  <cp:revision/>
  <dcterms:created xsi:type="dcterms:W3CDTF">2021-08-30T23:19:56Z</dcterms:created>
  <dcterms:modified xsi:type="dcterms:W3CDTF">2021-09-15T13:21:22Z</dcterms:modified>
  <cp:category/>
  <cp:contentStatus/>
</cp:coreProperties>
</file>