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19 DEL 26  DE OCTUBRE DE 2021\"/>
    </mc:Choice>
  </mc:AlternateContent>
  <bookViews>
    <workbookView xWindow="-120" yWindow="-120" windowWidth="20730" windowHeight="11160"/>
  </bookViews>
  <sheets>
    <sheet name="Tabla 1. Empresas" sheetId="1" r:id="rId1"/>
  </sheets>
  <definedNames>
    <definedName name="_xlnm._FilterDatabase" localSheetId="0" hidden="1">'Tabla 1. Empresas'!$A$3:$K$3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5" i="1" l="1"/>
  <c r="J115" i="1"/>
  <c r="E115" i="1"/>
  <c r="D115" i="1"/>
  <c r="K114" i="1"/>
  <c r="J114" i="1"/>
  <c r="E114" i="1"/>
  <c r="D114" i="1"/>
  <c r="K113" i="1"/>
  <c r="J113" i="1"/>
  <c r="E113" i="1"/>
  <c r="D113" i="1"/>
  <c r="K112" i="1"/>
  <c r="J112" i="1"/>
  <c r="E112" i="1"/>
  <c r="D112" i="1"/>
  <c r="K111" i="1"/>
  <c r="J111" i="1"/>
  <c r="E111" i="1"/>
  <c r="D111" i="1"/>
  <c r="K110" i="1"/>
  <c r="J110" i="1"/>
  <c r="E110" i="1"/>
  <c r="D110" i="1"/>
  <c r="K109" i="1"/>
  <c r="J109" i="1"/>
  <c r="E109" i="1"/>
  <c r="D109" i="1"/>
  <c r="K108" i="1"/>
  <c r="J108" i="1"/>
  <c r="E108" i="1"/>
  <c r="D108" i="1"/>
  <c r="K107" i="1"/>
  <c r="J107" i="1"/>
  <c r="E107" i="1"/>
  <c r="D107" i="1"/>
  <c r="K106" i="1"/>
  <c r="J106" i="1"/>
  <c r="E106" i="1"/>
  <c r="D106" i="1"/>
  <c r="K105" i="1"/>
  <c r="J105" i="1"/>
  <c r="E105" i="1"/>
  <c r="D105" i="1"/>
  <c r="K104" i="1"/>
  <c r="J104" i="1"/>
  <c r="E104" i="1"/>
  <c r="D104" i="1"/>
  <c r="K103" i="1"/>
  <c r="J103" i="1"/>
  <c r="E103" i="1"/>
  <c r="D103" i="1"/>
  <c r="K102" i="1"/>
  <c r="J102" i="1"/>
  <c r="E102" i="1"/>
  <c r="D102" i="1"/>
  <c r="K101" i="1"/>
  <c r="J101" i="1"/>
  <c r="E101" i="1"/>
  <c r="D101" i="1"/>
  <c r="K100" i="1"/>
  <c r="J100" i="1"/>
  <c r="E100" i="1"/>
  <c r="D100" i="1"/>
  <c r="K99" i="1"/>
  <c r="J99" i="1"/>
  <c r="E99" i="1"/>
  <c r="D99" i="1"/>
  <c r="K98" i="1"/>
  <c r="J98" i="1"/>
  <c r="E98" i="1"/>
  <c r="D98" i="1"/>
  <c r="K97" i="1"/>
  <c r="J97" i="1"/>
  <c r="E97" i="1"/>
  <c r="D97" i="1"/>
  <c r="K96" i="1"/>
  <c r="J96" i="1"/>
  <c r="E96" i="1"/>
  <c r="D96" i="1"/>
  <c r="K95" i="1"/>
  <c r="J95" i="1"/>
  <c r="E95" i="1"/>
  <c r="D95" i="1"/>
  <c r="K94" i="1"/>
  <c r="J94" i="1"/>
  <c r="E94" i="1"/>
  <c r="D94" i="1"/>
  <c r="K93" i="1"/>
  <c r="J93" i="1"/>
  <c r="E93" i="1"/>
  <c r="D93" i="1"/>
  <c r="K92" i="1"/>
  <c r="J92" i="1"/>
  <c r="E92" i="1"/>
  <c r="D92" i="1"/>
  <c r="K91" i="1"/>
  <c r="J91" i="1"/>
  <c r="E91" i="1"/>
  <c r="D91" i="1"/>
  <c r="K90" i="1"/>
  <c r="J90" i="1"/>
  <c r="E90" i="1"/>
  <c r="D90" i="1"/>
  <c r="K89" i="1"/>
  <c r="J89" i="1"/>
  <c r="E89" i="1"/>
  <c r="D89" i="1"/>
  <c r="K88" i="1"/>
  <c r="J88" i="1"/>
  <c r="E88" i="1"/>
  <c r="D88" i="1"/>
  <c r="K87" i="1"/>
  <c r="J87" i="1"/>
  <c r="E87" i="1"/>
  <c r="D87" i="1"/>
  <c r="K86" i="1"/>
  <c r="J86" i="1"/>
  <c r="E86" i="1"/>
  <c r="D86" i="1"/>
  <c r="K85" i="1"/>
  <c r="J85" i="1"/>
  <c r="E85" i="1"/>
  <c r="D85" i="1"/>
  <c r="K84" i="1"/>
  <c r="J84" i="1"/>
  <c r="E84" i="1"/>
  <c r="D84" i="1"/>
  <c r="K83" i="1"/>
  <c r="J83" i="1"/>
  <c r="E83" i="1"/>
  <c r="D83" i="1"/>
  <c r="K82" i="1"/>
  <c r="J82" i="1"/>
  <c r="E82" i="1"/>
  <c r="D82" i="1"/>
  <c r="K81" i="1"/>
  <c r="J81" i="1"/>
  <c r="E81" i="1"/>
  <c r="D81" i="1"/>
  <c r="K80" i="1"/>
  <c r="J80" i="1"/>
  <c r="E80" i="1"/>
  <c r="D80" i="1"/>
  <c r="K79" i="1"/>
  <c r="J79" i="1"/>
  <c r="E79" i="1"/>
  <c r="D79" i="1"/>
  <c r="K78" i="1"/>
  <c r="J78" i="1"/>
  <c r="E78" i="1"/>
  <c r="D78" i="1"/>
  <c r="K77" i="1"/>
  <c r="J77" i="1"/>
  <c r="E77" i="1"/>
  <c r="D77" i="1"/>
  <c r="K76" i="1"/>
  <c r="J76" i="1"/>
  <c r="E76" i="1"/>
  <c r="D76" i="1"/>
  <c r="K75" i="1"/>
  <c r="J75" i="1"/>
  <c r="E75" i="1"/>
  <c r="D75" i="1"/>
  <c r="K74" i="1"/>
  <c r="J74" i="1"/>
  <c r="E74" i="1"/>
  <c r="D74" i="1"/>
  <c r="K73" i="1"/>
  <c r="J73" i="1"/>
  <c r="E73" i="1"/>
  <c r="D73" i="1"/>
  <c r="K72" i="1"/>
  <c r="J72" i="1"/>
  <c r="E72" i="1"/>
  <c r="D72" i="1"/>
  <c r="K71" i="1"/>
  <c r="J71" i="1"/>
  <c r="E71" i="1"/>
  <c r="D71" i="1"/>
  <c r="K70" i="1"/>
  <c r="J70" i="1"/>
  <c r="E70" i="1"/>
  <c r="D70" i="1"/>
  <c r="K69" i="1"/>
  <c r="J69" i="1"/>
  <c r="E69" i="1"/>
  <c r="D69" i="1"/>
  <c r="K68" i="1"/>
  <c r="J68" i="1"/>
  <c r="E68" i="1"/>
  <c r="D68" i="1"/>
  <c r="K67" i="1"/>
  <c r="J67" i="1"/>
  <c r="E67" i="1"/>
  <c r="D67" i="1"/>
  <c r="K66" i="1"/>
  <c r="J66" i="1"/>
  <c r="E66" i="1"/>
  <c r="D66" i="1"/>
  <c r="K65" i="1"/>
  <c r="J65" i="1"/>
  <c r="E65" i="1"/>
  <c r="D65" i="1"/>
  <c r="K64" i="1"/>
  <c r="J64" i="1"/>
  <c r="E64" i="1"/>
  <c r="D64" i="1"/>
  <c r="K63" i="1"/>
  <c r="J63" i="1"/>
  <c r="E63" i="1"/>
  <c r="D63" i="1"/>
  <c r="K62" i="1"/>
  <c r="J62" i="1"/>
  <c r="E62" i="1"/>
  <c r="D62" i="1"/>
  <c r="K61" i="1"/>
  <c r="J61" i="1"/>
  <c r="E61" i="1"/>
  <c r="D61" i="1"/>
  <c r="K60" i="1"/>
  <c r="J60" i="1"/>
  <c r="E60" i="1"/>
  <c r="D60" i="1"/>
  <c r="K59" i="1"/>
  <c r="J59" i="1"/>
  <c r="E59" i="1"/>
  <c r="D59" i="1"/>
  <c r="K58" i="1"/>
  <c r="J58" i="1"/>
  <c r="E58" i="1"/>
  <c r="D58" i="1"/>
  <c r="K57" i="1"/>
  <c r="J57" i="1"/>
  <c r="E57" i="1"/>
  <c r="D57" i="1"/>
  <c r="K56" i="1"/>
  <c r="J56" i="1"/>
  <c r="E56" i="1"/>
  <c r="D56" i="1"/>
  <c r="K55" i="1"/>
  <c r="J55" i="1"/>
  <c r="E55" i="1"/>
  <c r="D55" i="1"/>
  <c r="K54" i="1"/>
  <c r="J54" i="1"/>
  <c r="E54" i="1"/>
  <c r="D54" i="1"/>
  <c r="K53" i="1"/>
  <c r="J53" i="1"/>
  <c r="E53" i="1"/>
  <c r="D53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E49" i="1"/>
  <c r="D49" i="1"/>
  <c r="K48" i="1"/>
  <c r="J48" i="1"/>
  <c r="E48" i="1"/>
  <c r="D48" i="1"/>
  <c r="K47" i="1"/>
  <c r="J47" i="1"/>
  <c r="E47" i="1"/>
  <c r="D47" i="1"/>
  <c r="K46" i="1"/>
  <c r="J46" i="1"/>
  <c r="E46" i="1"/>
  <c r="D46" i="1"/>
  <c r="K45" i="1"/>
  <c r="J45" i="1"/>
  <c r="E45" i="1"/>
  <c r="D45" i="1"/>
  <c r="K44" i="1"/>
  <c r="J44" i="1"/>
  <c r="E44" i="1"/>
  <c r="D44" i="1"/>
  <c r="K43" i="1"/>
  <c r="J43" i="1"/>
  <c r="E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K37" i="1"/>
  <c r="J37" i="1"/>
  <c r="E37" i="1"/>
  <c r="D37" i="1"/>
  <c r="K36" i="1"/>
  <c r="J36" i="1"/>
  <c r="E36" i="1"/>
  <c r="D36" i="1"/>
  <c r="K35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20" i="1"/>
  <c r="J20" i="1"/>
  <c r="E20" i="1"/>
  <c r="D20" i="1"/>
  <c r="K19" i="1"/>
  <c r="J19" i="1"/>
  <c r="E19" i="1"/>
  <c r="D19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3" i="1"/>
  <c r="J13" i="1"/>
  <c r="E13" i="1"/>
  <c r="D13" i="1"/>
  <c r="K12" i="1"/>
  <c r="J12" i="1"/>
  <c r="E12" i="1"/>
  <c r="D12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  <c r="K5" i="1"/>
  <c r="J5" i="1"/>
  <c r="E5" i="1"/>
  <c r="D5" i="1"/>
  <c r="K4" i="1"/>
  <c r="J4" i="1"/>
  <c r="E4" i="1"/>
  <c r="D4" i="1"/>
</calcChain>
</file>

<file path=xl/sharedStrings.xml><?xml version="1.0" encoding="utf-8"?>
<sst xmlns="http://schemas.openxmlformats.org/spreadsheetml/2006/main" count="159" uniqueCount="123">
  <si>
    <r>
      <rPr>
        <b/>
        <sz val="18"/>
        <rFont val="Arial"/>
        <family val="2"/>
      </rPr>
      <t xml:space="preserve">TABLA N° 1 PRODUCCION Y VENTAS
</t>
    </r>
    <r>
      <rPr>
        <b/>
        <sz val="18"/>
        <rFont val="Arial"/>
        <family val="2"/>
      </rPr>
      <t>DE FERTILIZANTES POR EMPRESA AÑO 2019</t>
    </r>
  </si>
  <si>
    <r>
      <rPr>
        <b/>
        <sz val="11"/>
        <rFont val="Calibri"/>
        <family val="1"/>
      </rPr>
      <t>EMPRESA</t>
    </r>
  </si>
  <si>
    <r>
      <rPr>
        <b/>
        <sz val="11"/>
        <rFont val="Calibri"/>
        <family val="1"/>
      </rPr>
      <t>Kg</t>
    </r>
  </si>
  <si>
    <r>
      <rPr>
        <b/>
        <sz val="11"/>
        <rFont val="Calibri"/>
        <family val="1"/>
      </rPr>
      <t>Kg/Lt</t>
    </r>
  </si>
  <si>
    <r>
      <rPr>
        <b/>
        <sz val="11"/>
        <rFont val="Calibri"/>
        <family val="1"/>
      </rPr>
      <t>Lt</t>
    </r>
  </si>
  <si>
    <r>
      <rPr>
        <b/>
        <sz val="14"/>
        <rFont val="Calibri"/>
        <family val="1"/>
      </rPr>
      <t>Producción</t>
    </r>
  </si>
  <si>
    <r>
      <rPr>
        <b/>
        <sz val="14"/>
        <rFont val="Calibri"/>
        <family val="1"/>
      </rPr>
      <t>Ventas</t>
    </r>
  </si>
  <si>
    <t>Posición según ventas</t>
  </si>
  <si>
    <t>Participación (%) en ventas totales</t>
  </si>
  <si>
    <r>
      <rPr>
        <sz val="11"/>
        <rFont val="Calibri"/>
        <family val="1"/>
      </rPr>
      <t>MONOMEROS COLOMBO VENEZOLANOS S.A.</t>
    </r>
  </si>
  <si>
    <r>
      <rPr>
        <sz val="11"/>
        <rFont val="Calibri"/>
        <family val="1"/>
      </rPr>
      <t>YARA COLOMBIA S.A.</t>
    </r>
  </si>
  <si>
    <r>
      <rPr>
        <sz val="11"/>
        <rFont val="Calibri"/>
        <family val="1"/>
      </rPr>
      <t>PRECISAGRO SAS</t>
    </r>
  </si>
  <si>
    <r>
      <rPr>
        <sz val="11"/>
        <rFont val="Calibri"/>
        <family val="1"/>
      </rPr>
      <t>-</t>
    </r>
  </si>
  <si>
    <r>
      <rPr>
        <sz val="11"/>
        <rFont val="Calibri"/>
        <family val="1"/>
      </rPr>
      <t>ECOFERTIL S A</t>
    </r>
  </si>
  <si>
    <r>
      <rPr>
        <sz val="11"/>
        <rFont val="Calibri"/>
        <family val="1"/>
      </rPr>
      <t>C.I. DE AZUCARES Y MIELES S.A.</t>
    </r>
  </si>
  <si>
    <r>
      <rPr>
        <sz val="11"/>
        <rFont val="Calibri"/>
        <family val="1"/>
      </rPr>
      <t>COLINAGRO S A</t>
    </r>
  </si>
  <si>
    <r>
      <rPr>
        <sz val="11"/>
        <rFont val="Calibri"/>
        <family val="1"/>
      </rPr>
      <t>EMPRESA DE FOSFATOS DE BOYACA S.A. FDB S.A.</t>
    </r>
  </si>
  <si>
    <r>
      <rPr>
        <sz val="11"/>
        <rFont val="Calibri"/>
        <family val="1"/>
      </rPr>
      <t>C I ACEPALMA S A</t>
    </r>
  </si>
  <si>
    <r>
      <rPr>
        <sz val="11"/>
        <rFont val="Calibri"/>
        <family val="1"/>
      </rPr>
      <t>ABONAMOS S.A.S.</t>
    </r>
  </si>
  <si>
    <r>
      <rPr>
        <sz val="11"/>
        <rFont val="Calibri"/>
        <family val="1"/>
      </rPr>
      <t>BOLIVARIANA DE MINERALES Y CIA LTDA</t>
    </r>
  </si>
  <si>
    <r>
      <rPr>
        <sz val="11"/>
        <rFont val="Calibri"/>
        <family val="1"/>
      </rPr>
      <t>NUTRIENTES AVICOLAS S.A.</t>
    </r>
  </si>
  <si>
    <r>
      <rPr>
        <sz val="11"/>
        <rFont val="Calibri"/>
        <family val="1"/>
      </rPr>
      <t>BANACOL</t>
    </r>
  </si>
  <si>
    <r>
      <rPr>
        <sz val="11"/>
        <rFont val="Calibri"/>
        <family val="1"/>
      </rPr>
      <t>AGROSILICIUM MEJISULFATOS S.A.S.</t>
    </r>
  </si>
  <si>
    <r>
      <rPr>
        <sz val="11"/>
        <rFont val="Calibri"/>
        <family val="1"/>
      </rPr>
      <t>QUIMICA Y MINERIA INTEGRADAS S.A</t>
    </r>
  </si>
  <si>
    <r>
      <rPr>
        <sz val="11"/>
        <rFont val="Calibri"/>
        <family val="1"/>
      </rPr>
      <t>SALDARRIAGA RUIZ ANTONIO JOSE</t>
    </r>
  </si>
  <si>
    <r>
      <rPr>
        <sz val="11"/>
        <rFont val="Calibri"/>
        <family val="1"/>
      </rPr>
      <t>DISTRIBUIDORA DE ABONOS S.A.</t>
    </r>
  </si>
  <si>
    <r>
      <rPr>
        <sz val="11"/>
        <rFont val="Calibri"/>
        <family val="1"/>
      </rPr>
      <t>FERTILIZANTES DEL PAEZ FERTIPAEZ S.A.</t>
    </r>
  </si>
  <si>
    <r>
      <rPr>
        <sz val="11"/>
        <rFont val="Calibri"/>
        <family val="1"/>
      </rPr>
      <t>CAMPOFERT S.A.S</t>
    </r>
  </si>
  <si>
    <r>
      <rPr>
        <sz val="11"/>
        <rFont val="Calibri"/>
        <family val="1"/>
      </rPr>
      <t>BIO ORGANICOS S A</t>
    </r>
  </si>
  <si>
    <r>
      <rPr>
        <sz val="11"/>
        <rFont val="Calibri"/>
        <family val="1"/>
      </rPr>
      <t>EMPRESA DE FOSFATOS DEL HUILA S.A.</t>
    </r>
  </si>
  <si>
    <r>
      <rPr>
        <sz val="11"/>
        <rFont val="Calibri"/>
        <family val="1"/>
      </rPr>
      <t>INVERSIONES J.V. LTDA</t>
    </r>
  </si>
  <si>
    <r>
      <rPr>
        <sz val="11"/>
        <rFont val="Calibri"/>
        <family val="1"/>
      </rPr>
      <t>COMERCIALIZADORA Y SINTETIZADORA DE PRODUCTOS AGRICOLAS COLOMBIANOS S A S</t>
    </r>
  </si>
  <si>
    <r>
      <rPr>
        <sz val="11"/>
        <rFont val="Calibri"/>
        <family val="1"/>
      </rPr>
      <t>MICROFERTISA S.A.S</t>
    </r>
  </si>
  <si>
    <r>
      <rPr>
        <sz val="11"/>
        <rFont val="Calibri"/>
        <family val="1"/>
      </rPr>
      <t>AGROCENTRO COLOMBIA S A S</t>
    </r>
  </si>
  <si>
    <r>
      <rPr>
        <sz val="11"/>
        <rFont val="Calibri"/>
        <family val="1"/>
      </rPr>
      <t>INGENIO PROVIDENCIA S A ABREVIADO PROVIDENCIA S A O PROVIDENCIA</t>
    </r>
  </si>
  <si>
    <r>
      <rPr>
        <sz val="11"/>
        <rFont val="Calibri"/>
        <family val="1"/>
      </rPr>
      <t>SOLUCIONES NUTRITIVAS S.A.S.</t>
    </r>
  </si>
  <si>
    <r>
      <rPr>
        <sz val="11"/>
        <rFont val="Calibri"/>
        <family val="1"/>
      </rPr>
      <t>PEREZ AYALA OLMEDO</t>
    </r>
  </si>
  <si>
    <r>
      <rPr>
        <sz val="11"/>
        <rFont val="Calibri"/>
        <family val="1"/>
      </rPr>
      <t>INGENIO DEL CAUCA S.A.S.</t>
    </r>
  </si>
  <si>
    <r>
      <rPr>
        <sz val="11"/>
        <rFont val="Calibri"/>
        <family val="1"/>
      </rPr>
      <t>AVICOLA SAN MARTIN S.A.</t>
    </r>
  </si>
  <si>
    <r>
      <rPr>
        <sz val="11"/>
        <rFont val="Calibri"/>
        <family val="1"/>
      </rPr>
      <t>ABONOS AGS S.A.S.</t>
    </r>
  </si>
  <si>
    <r>
      <rPr>
        <sz val="11"/>
        <rFont val="Calibri"/>
        <family val="1"/>
      </rPr>
      <t>EMPRESAGRO COLOMBIA S.A.</t>
    </r>
  </si>
  <si>
    <r>
      <rPr>
        <sz val="11"/>
        <rFont val="Calibri"/>
        <family val="1"/>
      </rPr>
      <t>AVICOLA DEL DARIEN S.A.</t>
    </r>
  </si>
  <si>
    <r>
      <rPr>
        <sz val="11"/>
        <rFont val="Calibri"/>
        <family val="1"/>
      </rPr>
      <t>HALCON AGROINDUSTRIAL S.A.S</t>
    </r>
  </si>
  <si>
    <r>
      <rPr>
        <sz val="11"/>
        <rFont val="Calibri"/>
        <family val="1"/>
      </rPr>
      <t>RAMIREZ TRUJILLO GABRIEL JAIME JOSE BERNARDO</t>
    </r>
  </si>
  <si>
    <r>
      <rPr>
        <sz val="11"/>
        <rFont val="Calibri"/>
        <family val="1"/>
      </rPr>
      <t>M.P GALAGRO S.A.S.</t>
    </r>
  </si>
  <si>
    <r>
      <rPr>
        <sz val="11"/>
        <rFont val="Calibri"/>
        <family val="1"/>
      </rPr>
      <t>SUPERABONO SAS</t>
    </r>
  </si>
  <si>
    <r>
      <rPr>
        <sz val="11"/>
        <rFont val="Calibri"/>
        <family val="1"/>
      </rPr>
      <t>QUIMICOS OMA S A</t>
    </r>
  </si>
  <si>
    <r>
      <rPr>
        <sz val="11"/>
        <rFont val="Calibri"/>
        <family val="1"/>
      </rPr>
      <t>CONAGRAN SAS</t>
    </r>
  </si>
  <si>
    <r>
      <rPr>
        <sz val="11"/>
        <rFont val="Calibri"/>
        <family val="1"/>
      </rPr>
      <t>ORGANICOS DE LA COSTA CARIBE S.A.</t>
    </r>
  </si>
  <si>
    <r>
      <rPr>
        <sz val="11"/>
        <rFont val="Calibri"/>
        <family val="1"/>
      </rPr>
      <t>SUPLEMENTOS AGROPULI SAS</t>
    </r>
  </si>
  <si>
    <r>
      <rPr>
        <sz val="11"/>
        <rFont val="Calibri"/>
        <family val="1"/>
      </rPr>
      <t>CATAÑO VILLEGAS ANDREA ESTEFANIA</t>
    </r>
  </si>
  <si>
    <r>
      <rPr>
        <sz val="11"/>
        <rFont val="Calibri"/>
        <family val="1"/>
      </rPr>
      <t>FERTICOM LIMITADA</t>
    </r>
  </si>
  <si>
    <r>
      <rPr>
        <sz val="11"/>
        <rFont val="Calibri"/>
        <family val="1"/>
      </rPr>
      <t>BAENA ARANGO JORGE ALBERTO</t>
    </r>
  </si>
  <si>
    <r>
      <rPr>
        <sz val="11"/>
        <rFont val="Calibri"/>
        <family val="1"/>
      </rPr>
      <t>TERRANOVA AGRICOLA S.A.S</t>
    </r>
  </si>
  <si>
    <r>
      <rPr>
        <sz val="11"/>
        <rFont val="Calibri"/>
        <family val="1"/>
      </rPr>
      <t>INDUSTRIA COLOMBIANA DE SALES INCO SAL LTDA</t>
    </r>
  </si>
  <si>
    <r>
      <rPr>
        <sz val="11"/>
        <rFont val="Calibri"/>
        <family val="1"/>
      </rPr>
      <t>AGROCITY SAS</t>
    </r>
  </si>
  <si>
    <r>
      <rPr>
        <sz val="11"/>
        <rFont val="Calibri"/>
        <family val="1"/>
      </rPr>
      <t>OXYAGRO SAS</t>
    </r>
  </si>
  <si>
    <r>
      <rPr>
        <sz val="11"/>
        <rFont val="Calibri"/>
        <family val="1"/>
      </rPr>
      <t>BIOPEC SAS</t>
    </r>
  </si>
  <si>
    <r>
      <rPr>
        <sz val="11"/>
        <rFont val="Calibri"/>
        <family val="1"/>
      </rPr>
      <t>BOLAÑOS RAMOS ANDREA CATALINA</t>
    </r>
  </si>
  <si>
    <r>
      <rPr>
        <sz val="11"/>
        <rFont val="Calibri"/>
        <family val="1"/>
      </rPr>
      <t>FERTILPLANT EU</t>
    </r>
  </si>
  <si>
    <r>
      <rPr>
        <sz val="11"/>
        <rFont val="Calibri"/>
        <family val="1"/>
      </rPr>
      <t>INVERSIONES JARDINES SIERRA S.A.</t>
    </r>
  </si>
  <si>
    <r>
      <rPr>
        <sz val="11"/>
        <rFont val="Calibri"/>
        <family val="1"/>
      </rPr>
      <t>ABONEX SAS</t>
    </r>
  </si>
  <si>
    <r>
      <rPr>
        <sz val="11"/>
        <rFont val="Calibri"/>
        <family val="1"/>
      </rPr>
      <t>AGROINDUSTRIAS INCOAGRO COLOMBIA S.A.S.</t>
    </r>
  </si>
  <si>
    <r>
      <rPr>
        <sz val="11"/>
        <rFont val="Calibri"/>
        <family val="1"/>
      </rPr>
      <t>A.B.O. INGENIERIA S.A.S.</t>
    </r>
  </si>
  <si>
    <r>
      <rPr>
        <sz val="11"/>
        <rFont val="Calibri"/>
        <family val="1"/>
      </rPr>
      <t>LOPEZ JIMENEZ LUIS ROSENDO</t>
    </r>
  </si>
  <si>
    <r>
      <rPr>
        <sz val="11"/>
        <rFont val="Calibri"/>
        <family val="1"/>
      </rPr>
      <t>CRECER CULTIVOS SAS</t>
    </r>
  </si>
  <si>
    <r>
      <rPr>
        <sz val="11"/>
        <rFont val="Calibri"/>
        <family val="1"/>
      </rPr>
      <t>BIOLOGICOS ESTRATEGICOS SAS</t>
    </r>
  </si>
  <si>
    <r>
      <rPr>
        <sz val="11"/>
        <rFont val="Calibri"/>
        <family val="1"/>
      </rPr>
      <t>BASF QUIMICA COLOMBIANA SA</t>
    </r>
  </si>
  <si>
    <r>
      <rPr>
        <sz val="11"/>
        <rFont val="Calibri"/>
        <family val="1"/>
      </rPr>
      <t>PLAN MASTER L A L S A S</t>
    </r>
  </si>
  <si>
    <r>
      <rPr>
        <sz val="11"/>
        <rFont val="Calibri"/>
        <family val="1"/>
      </rPr>
      <t>VALENCIA RAMIREZ GERMAN ANTONIO</t>
    </r>
  </si>
  <si>
    <r>
      <rPr>
        <sz val="11"/>
        <rFont val="Calibri"/>
        <family val="1"/>
      </rPr>
      <t>INDUSTRIA NACIONAL DE METROS BUSTOS BARCO SAS</t>
    </r>
  </si>
  <si>
    <r>
      <rPr>
        <sz val="11"/>
        <rFont val="Calibri"/>
        <family val="1"/>
      </rPr>
      <t>NUTRICION VEGETAL SAS</t>
    </r>
  </si>
  <si>
    <r>
      <rPr>
        <sz val="11"/>
        <rFont val="Calibri"/>
        <family val="1"/>
      </rPr>
      <t>INTEROC SA SUCURSAL COLOMBIA</t>
    </r>
  </si>
  <si>
    <r>
      <rPr>
        <sz val="11"/>
        <rFont val="Calibri"/>
        <family val="1"/>
      </rPr>
      <t>ALFA PRODUCTOS QUIMICOS LTDA.</t>
    </r>
  </si>
  <si>
    <r>
      <rPr>
        <sz val="11"/>
        <rFont val="Calibri"/>
        <family val="1"/>
      </rPr>
      <t>ZUCHEM LIMITADA</t>
    </r>
  </si>
  <si>
    <r>
      <rPr>
        <sz val="11"/>
        <rFont val="Calibri"/>
        <family val="1"/>
      </rPr>
      <t>GOMEZ VERGARA ROBINSON ANDRES</t>
    </r>
  </si>
  <si>
    <r>
      <rPr>
        <sz val="11"/>
        <rFont val="Calibri"/>
        <family val="1"/>
      </rPr>
      <t>MAYORISTAS AGRICOLAS S.A.</t>
    </r>
  </si>
  <si>
    <r>
      <rPr>
        <sz val="11"/>
        <rFont val="Calibri"/>
        <family val="1"/>
      </rPr>
      <t>ADN ADELANTE S.A.S.</t>
    </r>
  </si>
  <si>
    <r>
      <rPr>
        <sz val="11"/>
        <rFont val="Calibri"/>
        <family val="1"/>
      </rPr>
      <t>FOLIARES COLOMBIANOS FOLCOL S.A.S.</t>
    </r>
  </si>
  <si>
    <r>
      <rPr>
        <sz val="11"/>
        <rFont val="Calibri"/>
        <family val="1"/>
      </rPr>
      <t>FORMULAS Y SERVICIOS PROFESIONALES FOSEP S A S</t>
    </r>
  </si>
  <si>
    <r>
      <rPr>
        <sz val="11"/>
        <rFont val="Calibri"/>
        <family val="1"/>
      </rPr>
      <t>FOSFATOS DE COLOMBIA FC S.A.S.</t>
    </r>
  </si>
  <si>
    <r>
      <rPr>
        <sz val="11"/>
        <rFont val="Calibri"/>
        <family val="1"/>
      </rPr>
      <t>BIOCULTIVOS S.A.</t>
    </r>
  </si>
  <si>
    <r>
      <rPr>
        <sz val="11"/>
        <rFont val="Calibri"/>
        <family val="1"/>
      </rPr>
      <t>ISAGRO COLOMBIA S A S</t>
    </r>
  </si>
  <si>
    <r>
      <rPr>
        <sz val="11"/>
        <rFont val="Calibri"/>
        <family val="1"/>
      </rPr>
      <t>FYAPAC SAS</t>
    </r>
  </si>
  <si>
    <r>
      <rPr>
        <sz val="11"/>
        <rFont val="Calibri"/>
        <family val="1"/>
      </rPr>
      <t>POLYMERS CROP S.A.</t>
    </r>
  </si>
  <si>
    <r>
      <rPr>
        <sz val="11"/>
        <rFont val="Calibri"/>
        <family val="1"/>
      </rPr>
      <t>LOMBRI-AGRO S.A.S</t>
    </r>
  </si>
  <si>
    <r>
      <rPr>
        <sz val="11"/>
        <rFont val="Calibri"/>
        <family val="1"/>
      </rPr>
      <t>AGROEXPLORER SAS</t>
    </r>
  </si>
  <si>
    <r>
      <rPr>
        <sz val="11"/>
        <rFont val="Calibri"/>
        <family val="1"/>
      </rPr>
      <t>ELECTROQUIMICA WEST S.A.</t>
    </r>
  </si>
  <si>
    <r>
      <rPr>
        <sz val="11"/>
        <rFont val="Calibri"/>
        <family val="1"/>
      </rPr>
      <t>AGROGLOBAL S A</t>
    </r>
  </si>
  <si>
    <r>
      <rPr>
        <sz val="11"/>
        <rFont val="Calibri"/>
        <family val="1"/>
      </rPr>
      <t>GARCIA LOSADA HUGO FABRICIO</t>
    </r>
  </si>
  <si>
    <r>
      <rPr>
        <sz val="11"/>
        <rFont val="Calibri"/>
        <family val="1"/>
      </rPr>
      <t>GREEN SEAL COMPANY LIMITADA</t>
    </r>
  </si>
  <si>
    <r>
      <rPr>
        <sz val="11"/>
        <rFont val="Calibri"/>
        <family val="1"/>
      </rPr>
      <t>INVESA S.A.</t>
    </r>
  </si>
  <si>
    <r>
      <rPr>
        <sz val="11"/>
        <rFont val="Calibri"/>
        <family val="1"/>
      </rPr>
      <t>BAYER S A</t>
    </r>
  </si>
  <si>
    <r>
      <rPr>
        <sz val="11"/>
        <rFont val="Calibri"/>
        <family val="1"/>
      </rPr>
      <t>MULTIMAC S.A.S.</t>
    </r>
  </si>
  <si>
    <r>
      <rPr>
        <sz val="11"/>
        <rFont val="Calibri"/>
        <family val="1"/>
      </rPr>
      <t>BIO-CROP S A S</t>
    </r>
  </si>
  <si>
    <r>
      <rPr>
        <sz val="11"/>
        <rFont val="Calibri"/>
        <family val="1"/>
      </rPr>
      <t>SYNGENTA S.A.</t>
    </r>
  </si>
  <si>
    <r>
      <rPr>
        <sz val="11"/>
        <rFont val="Calibri"/>
        <family val="1"/>
      </rPr>
      <t>SAFER AGROBIOLOGICOS S.A.S.</t>
    </r>
  </si>
  <si>
    <r>
      <rPr>
        <sz val="11"/>
        <rFont val="Calibri"/>
        <family val="1"/>
      </rPr>
      <t>MYCROS INTERNATIONAL S A S</t>
    </r>
  </si>
  <si>
    <r>
      <rPr>
        <sz val="11"/>
        <rFont val="Calibri"/>
        <family val="1"/>
      </rPr>
      <t>AGROING-COL S A S</t>
    </r>
  </si>
  <si>
    <r>
      <rPr>
        <sz val="11"/>
        <rFont val="Calibri"/>
        <family val="1"/>
      </rPr>
      <t>AGROSERVITEC LTDA</t>
    </r>
  </si>
  <si>
    <r>
      <rPr>
        <sz val="11"/>
        <rFont val="Calibri"/>
        <family val="1"/>
      </rPr>
      <t>PEREZ RUIZ SANDRA PATRICIA</t>
    </r>
  </si>
  <si>
    <r>
      <rPr>
        <sz val="11"/>
        <rFont val="Calibri"/>
        <family val="1"/>
      </rPr>
      <t>FMC LATINOAMERICA S.A.</t>
    </r>
  </si>
  <si>
    <r>
      <rPr>
        <sz val="11"/>
        <rFont val="Calibri"/>
        <family val="1"/>
      </rPr>
      <t>AGRICOLAS SAN JORGE SAS</t>
    </r>
  </si>
  <si>
    <r>
      <rPr>
        <sz val="11"/>
        <rFont val="Calibri"/>
        <family val="1"/>
      </rPr>
      <t>SAAT CROPCARE DE LOS ANDES LTDA</t>
    </r>
  </si>
  <si>
    <r>
      <rPr>
        <sz val="11"/>
        <rFont val="Calibri"/>
        <family val="1"/>
      </rPr>
      <t>ABONOS ORGANICOS DE NARIÑO S A S</t>
    </r>
  </si>
  <si>
    <r>
      <rPr>
        <sz val="11"/>
        <rFont val="Calibri"/>
        <family val="1"/>
      </rPr>
      <t>HORTITEC COLOMBIA S A S</t>
    </r>
  </si>
  <si>
    <r>
      <rPr>
        <sz val="11"/>
        <rFont val="Calibri"/>
        <family val="1"/>
      </rPr>
      <t>BIOTECH-ORIUS SAS</t>
    </r>
  </si>
  <si>
    <r>
      <rPr>
        <sz val="11"/>
        <rFont val="Calibri"/>
        <family val="1"/>
      </rPr>
      <t>GRANENLACE S.A.S.</t>
    </r>
  </si>
  <si>
    <r>
      <rPr>
        <sz val="11"/>
        <rFont val="Calibri"/>
        <family val="1"/>
      </rPr>
      <t>HALCON COLOMBIA S.A.S.</t>
    </r>
  </si>
  <si>
    <r>
      <rPr>
        <sz val="11"/>
        <rFont val="Calibri"/>
        <family val="1"/>
      </rPr>
      <t>AGROACTIVA JVR S.A.S</t>
    </r>
  </si>
  <si>
    <r>
      <rPr>
        <sz val="11"/>
        <rFont val="Calibri"/>
        <family val="1"/>
      </rPr>
      <t>VALLECILLA B. Y VALLECILLA M. Y CIA S.C.A CARVAL DE COLOMBIA</t>
    </r>
  </si>
  <si>
    <r>
      <rPr>
        <sz val="11"/>
        <rFont val="Calibri"/>
        <family val="1"/>
      </rPr>
      <t>AGRIFOL S.A.S</t>
    </r>
  </si>
  <si>
    <r>
      <rPr>
        <sz val="11"/>
        <rFont val="Calibri"/>
        <family val="1"/>
      </rPr>
      <t>AGRIMORPHO LIMITADA</t>
    </r>
  </si>
  <si>
    <r>
      <rPr>
        <sz val="11"/>
        <rFont val="Calibri"/>
        <family val="1"/>
      </rPr>
      <t>AGROEXPORT DE COLOMBIA S A S</t>
    </r>
  </si>
  <si>
    <r>
      <rPr>
        <sz val="11"/>
        <rFont val="Calibri"/>
        <family val="1"/>
      </rPr>
      <t>ANASAC COLOMBIA LTDA</t>
    </r>
  </si>
  <si>
    <r>
      <rPr>
        <sz val="11"/>
        <rFont val="Calibri"/>
        <family val="1"/>
      </rPr>
      <t>ENLACES QUIMICOS S.A.S.</t>
    </r>
  </si>
  <si>
    <r>
      <rPr>
        <sz val="11"/>
        <rFont val="Calibri"/>
        <family val="1"/>
      </rPr>
      <t>EUROFERT COLOMBIANA SAS</t>
    </r>
  </si>
  <si>
    <r>
      <rPr>
        <sz val="11"/>
        <rFont val="Calibri"/>
        <family val="1"/>
      </rPr>
      <t>GUEVARA GOMEZ CLAUDIA LUCERO</t>
    </r>
  </si>
  <si>
    <r>
      <rPr>
        <sz val="11"/>
        <rFont val="Calibri"/>
        <family val="1"/>
      </rPr>
      <t>STOLLER COLOMBIA S A</t>
    </r>
  </si>
  <si>
    <r>
      <rPr>
        <sz val="11"/>
        <rFont val="Calibri"/>
        <family val="1"/>
      </rPr>
      <t>SUMMIT AGRO COLOMBIA S A S</t>
    </r>
  </si>
  <si>
    <r>
      <rPr>
        <sz val="11"/>
        <rFont val="Calibri"/>
        <family val="1"/>
      </rPr>
      <t>SYNERGYNNOVA SAS</t>
    </r>
  </si>
  <si>
    <r>
      <rPr>
        <sz val="11"/>
        <rFont val="Calibri"/>
        <family val="1"/>
      </rPr>
      <t>TRICHODEX COLOMBIA S.A.S</t>
    </r>
  </si>
  <si>
    <r>
      <rPr>
        <b/>
        <sz val="11"/>
        <rFont val="Calibri"/>
        <family val="1"/>
      </rPr>
      <t>Total general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</si>
</sst>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8"/>
      <name val="Arial"/>
      <family val="2"/>
    </font>
    <font>
      <b/>
      <sz val="11"/>
      <name val="Calibri"/>
    </font>
    <font>
      <b/>
      <sz val="11"/>
      <name val="Calibri"/>
      <family val="1"/>
    </font>
    <font>
      <b/>
      <sz val="14"/>
      <name val="Calibri"/>
    </font>
    <font>
      <b/>
      <sz val="14"/>
      <name val="Calibri"/>
      <family val="1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left" vertical="top" wrapText="1" indent="4"/>
    </xf>
    <xf numFmtId="0" fontId="5" fillId="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 indent="4"/>
    </xf>
    <xf numFmtId="0" fontId="5" fillId="2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3" fontId="9" fillId="0" borderId="7" xfId="0" applyNumberFormat="1" applyFont="1" applyBorder="1" applyAlignment="1">
      <alignment horizontal="right" vertical="top" shrinkToFit="1"/>
    </xf>
    <xf numFmtId="10" fontId="9" fillId="0" borderId="7" xfId="1" applyNumberFormat="1" applyFont="1" applyFill="1" applyBorder="1" applyAlignment="1">
      <alignment horizontal="right" vertical="top" shrinkToFit="1"/>
    </xf>
    <xf numFmtId="0" fontId="0" fillId="0" borderId="7" xfId="0" applyBorder="1" applyAlignment="1">
      <alignment horizontal="left" wrapText="1"/>
    </xf>
    <xf numFmtId="0" fontId="7" fillId="0" borderId="7" xfId="0" applyFont="1" applyBorder="1" applyAlignment="1">
      <alignment horizontal="right" vertical="top" wrapText="1" indent="2"/>
    </xf>
    <xf numFmtId="1" fontId="9" fillId="0" borderId="7" xfId="0" applyNumberFormat="1" applyFont="1" applyBorder="1" applyAlignment="1">
      <alignment horizontal="right" vertical="top" shrinkToFit="1"/>
    </xf>
    <xf numFmtId="0" fontId="3" fillId="2" borderId="7" xfId="0" applyFont="1" applyFill="1" applyBorder="1" applyAlignment="1">
      <alignment horizontal="left" vertical="top" wrapText="1"/>
    </xf>
    <xf numFmtId="3" fontId="10" fillId="2" borderId="7" xfId="0" applyNumberFormat="1" applyFont="1" applyFill="1" applyBorder="1" applyAlignment="1">
      <alignment horizontal="right" vertical="top" shrinkToFi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80354</xdr:colOff>
      <xdr:row>0</xdr:row>
      <xdr:rowOff>0</xdr:rowOff>
    </xdr:from>
    <xdr:ext cx="2762590" cy="606822"/>
    <xdr:pic>
      <xdr:nvPicPr>
        <xdr:cNvPr id="2" name="image1.jpeg">
          <a:extLst>
            <a:ext uri="{FF2B5EF4-FFF2-40B4-BE49-F238E27FC236}">
              <a16:creationId xmlns:a16="http://schemas.microsoft.com/office/drawing/2014/main" id="{F3BBA739-C350-47F1-A97E-1B7E0FCAB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4" y="0"/>
          <a:ext cx="2762590" cy="6068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4" sqref="D84"/>
    </sheetView>
  </sheetViews>
  <sheetFormatPr baseColWidth="10" defaultColWidth="9.33203125" defaultRowHeight="12.75" x14ac:dyDescent="0.2"/>
  <cols>
    <col min="1" max="1" width="63.6640625" style="1" customWidth="1"/>
    <col min="2" max="5" width="28.83203125" style="1" customWidth="1"/>
    <col min="6" max="6" width="28.6640625" style="1" customWidth="1"/>
    <col min="7" max="7" width="28.83203125" style="1" customWidth="1"/>
    <col min="8" max="8" width="22.5" style="1" bestFit="1" customWidth="1"/>
    <col min="9" max="9" width="17.33203125" style="1" bestFit="1" customWidth="1"/>
    <col min="10" max="10" width="21.33203125" style="1" customWidth="1"/>
    <col min="11" max="11" width="33.1640625" style="1" customWidth="1"/>
    <col min="12" max="16384" width="9.33203125" style="1"/>
  </cols>
  <sheetData>
    <row r="1" spans="1:11" ht="51" customHeight="1" x14ac:dyDescent="0.2">
      <c r="A1" s="17" t="s">
        <v>0</v>
      </c>
      <c r="B1" s="17"/>
      <c r="C1" s="17"/>
      <c r="D1" s="17"/>
      <c r="E1" s="17"/>
      <c r="F1" s="17"/>
      <c r="G1" s="17"/>
      <c r="H1" s="18"/>
      <c r="I1" s="18"/>
    </row>
    <row r="2" spans="1:11" ht="16.5" customHeight="1" x14ac:dyDescent="0.2">
      <c r="A2" s="2" t="s">
        <v>1</v>
      </c>
      <c r="B2" s="19" t="s">
        <v>2</v>
      </c>
      <c r="C2" s="20"/>
      <c r="D2" s="20"/>
      <c r="E2" s="21"/>
      <c r="F2" s="19" t="s">
        <v>3</v>
      </c>
      <c r="G2" s="20"/>
      <c r="H2" s="22" t="s">
        <v>4</v>
      </c>
      <c r="I2" s="22"/>
      <c r="J2" s="22"/>
      <c r="K2" s="22"/>
    </row>
    <row r="3" spans="1:11" ht="36" customHeight="1" x14ac:dyDescent="0.2">
      <c r="A3" s="2" t="s">
        <v>1</v>
      </c>
      <c r="B3" s="3" t="s">
        <v>5</v>
      </c>
      <c r="C3" s="4" t="s">
        <v>6</v>
      </c>
      <c r="D3" s="5" t="s">
        <v>7</v>
      </c>
      <c r="E3" s="5" t="s">
        <v>8</v>
      </c>
      <c r="F3" s="3" t="s">
        <v>5</v>
      </c>
      <c r="G3" s="4" t="s">
        <v>6</v>
      </c>
      <c r="H3" s="6" t="s">
        <v>5</v>
      </c>
      <c r="I3" s="7" t="s">
        <v>6</v>
      </c>
      <c r="J3" s="8" t="s">
        <v>7</v>
      </c>
      <c r="K3" s="8" t="s">
        <v>8</v>
      </c>
    </row>
    <row r="4" spans="1:11" ht="16.5" customHeight="1" x14ac:dyDescent="0.2">
      <c r="A4" s="9" t="s">
        <v>9</v>
      </c>
      <c r="B4" s="10">
        <v>431057832</v>
      </c>
      <c r="C4" s="10">
        <v>421950570</v>
      </c>
      <c r="D4" s="10">
        <f t="shared" ref="D4:D35" si="0">IFERROR(_xlfn.RANK.EQ(C4,$C$4:$C$115,0),"")</f>
        <v>1</v>
      </c>
      <c r="E4" s="11">
        <f t="shared" ref="E4:E35" si="1">IFERROR(C4/$C$117,"")</f>
        <v>0.26964978944920381</v>
      </c>
      <c r="F4" s="12"/>
      <c r="G4" s="12"/>
      <c r="H4" s="12"/>
      <c r="I4" s="12"/>
      <c r="J4" s="10" t="str">
        <f t="shared" ref="J4:J35" si="2">IFERROR(_xlfn.RANK.EQ(I4,I$4:I$115,0),"")</f>
        <v/>
      </c>
      <c r="K4" s="11">
        <f t="shared" ref="K4:K35" si="3">IFERROR(I4/I$117,"")</f>
        <v>0</v>
      </c>
    </row>
    <row r="5" spans="1:11" ht="16.5" customHeight="1" x14ac:dyDescent="0.2">
      <c r="A5" s="9" t="s">
        <v>10</v>
      </c>
      <c r="B5" s="10">
        <v>417803266</v>
      </c>
      <c r="C5" s="10">
        <v>334755004</v>
      </c>
      <c r="D5" s="10">
        <f t="shared" si="0"/>
        <v>2</v>
      </c>
      <c r="E5" s="11">
        <f t="shared" si="1"/>
        <v>0.21392699231492301</v>
      </c>
      <c r="F5" s="12"/>
      <c r="G5" s="12"/>
      <c r="H5" s="12"/>
      <c r="I5" s="12"/>
      <c r="J5" s="10" t="str">
        <f t="shared" si="2"/>
        <v/>
      </c>
      <c r="K5" s="11">
        <f t="shared" si="3"/>
        <v>0</v>
      </c>
    </row>
    <row r="6" spans="1:11" ht="16.5" customHeight="1" x14ac:dyDescent="0.2">
      <c r="A6" s="9" t="s">
        <v>11</v>
      </c>
      <c r="B6" s="10">
        <v>275561828</v>
      </c>
      <c r="C6" s="10">
        <v>282836181</v>
      </c>
      <c r="D6" s="10">
        <f t="shared" si="0"/>
        <v>3</v>
      </c>
      <c r="E6" s="11">
        <f t="shared" si="1"/>
        <v>0.18074798821877858</v>
      </c>
      <c r="F6" s="12"/>
      <c r="G6" s="12"/>
      <c r="H6" s="13" t="s">
        <v>12</v>
      </c>
      <c r="I6" s="10">
        <v>37651</v>
      </c>
      <c r="J6" s="10">
        <f t="shared" si="2"/>
        <v>20</v>
      </c>
      <c r="K6" s="11">
        <f t="shared" si="3"/>
        <v>7.6283767510838439E-4</v>
      </c>
    </row>
    <row r="7" spans="1:11" ht="16.5" customHeight="1" x14ac:dyDescent="0.2">
      <c r="A7" s="9" t="s">
        <v>13</v>
      </c>
      <c r="B7" s="10">
        <v>114291615</v>
      </c>
      <c r="C7" s="10">
        <v>115761760</v>
      </c>
      <c r="D7" s="10">
        <f t="shared" si="0"/>
        <v>4</v>
      </c>
      <c r="E7" s="11">
        <f t="shared" si="1"/>
        <v>7.3978177610399404E-2</v>
      </c>
      <c r="F7" s="12"/>
      <c r="G7" s="12"/>
      <c r="H7" s="12"/>
      <c r="I7" s="12"/>
      <c r="J7" s="10" t="str">
        <f t="shared" si="2"/>
        <v/>
      </c>
      <c r="K7" s="11">
        <f t="shared" si="3"/>
        <v>0</v>
      </c>
    </row>
    <row r="8" spans="1:11" ht="16.5" customHeight="1" x14ac:dyDescent="0.2">
      <c r="A8" s="9" t="s">
        <v>14</v>
      </c>
      <c r="B8" s="10">
        <v>111390829</v>
      </c>
      <c r="C8" s="10">
        <v>111390829</v>
      </c>
      <c r="D8" s="10">
        <f t="shared" si="0"/>
        <v>5</v>
      </c>
      <c r="E8" s="11">
        <f t="shared" si="1"/>
        <v>7.1184910560548043E-2</v>
      </c>
      <c r="F8" s="12"/>
      <c r="G8" s="12"/>
      <c r="H8" s="12"/>
      <c r="I8" s="12"/>
      <c r="J8" s="10" t="str">
        <f t="shared" si="2"/>
        <v/>
      </c>
      <c r="K8" s="11">
        <f t="shared" si="3"/>
        <v>0</v>
      </c>
    </row>
    <row r="9" spans="1:11" ht="16.5" customHeight="1" x14ac:dyDescent="0.2">
      <c r="A9" s="9" t="s">
        <v>15</v>
      </c>
      <c r="B9" s="10">
        <v>40961983</v>
      </c>
      <c r="C9" s="10">
        <v>35835048</v>
      </c>
      <c r="D9" s="10">
        <f t="shared" si="0"/>
        <v>6</v>
      </c>
      <c r="E9" s="11">
        <f t="shared" si="1"/>
        <v>2.2900580862118783E-2</v>
      </c>
      <c r="F9" s="12"/>
      <c r="G9" s="12"/>
      <c r="H9" s="10">
        <v>508397</v>
      </c>
      <c r="I9" s="10">
        <v>396826</v>
      </c>
      <c r="J9" s="10">
        <f t="shared" si="2"/>
        <v>4</v>
      </c>
      <c r="K9" s="11">
        <f t="shared" si="3"/>
        <v>8.0399942435143753E-3</v>
      </c>
    </row>
    <row r="10" spans="1:11" ht="16.5" customHeight="1" x14ac:dyDescent="0.2">
      <c r="A10" s="9" t="s">
        <v>16</v>
      </c>
      <c r="B10" s="10">
        <v>31843241</v>
      </c>
      <c r="C10" s="10">
        <v>33877737</v>
      </c>
      <c r="D10" s="10">
        <f t="shared" si="0"/>
        <v>7</v>
      </c>
      <c r="E10" s="11">
        <f t="shared" si="1"/>
        <v>2.1649750701996921E-2</v>
      </c>
      <c r="F10" s="12"/>
      <c r="G10" s="12"/>
      <c r="H10" s="12"/>
      <c r="I10" s="12"/>
      <c r="J10" s="10" t="str">
        <f t="shared" si="2"/>
        <v/>
      </c>
      <c r="K10" s="11">
        <f t="shared" si="3"/>
        <v>0</v>
      </c>
    </row>
    <row r="11" spans="1:11" ht="16.5" customHeight="1" x14ac:dyDescent="0.2">
      <c r="A11" s="9" t="s">
        <v>17</v>
      </c>
      <c r="B11" s="10">
        <v>53485000</v>
      </c>
      <c r="C11" s="10">
        <v>31459226</v>
      </c>
      <c r="D11" s="10">
        <f t="shared" si="0"/>
        <v>8</v>
      </c>
      <c r="E11" s="11">
        <f t="shared" si="1"/>
        <v>2.0104188192315794E-2</v>
      </c>
      <c r="F11" s="12"/>
      <c r="G11" s="12"/>
      <c r="H11" s="12"/>
      <c r="I11" s="12"/>
      <c r="J11" s="10" t="str">
        <f t="shared" si="2"/>
        <v/>
      </c>
      <c r="K11" s="11">
        <f t="shared" si="3"/>
        <v>0</v>
      </c>
    </row>
    <row r="12" spans="1:11" ht="16.5" customHeight="1" x14ac:dyDescent="0.2">
      <c r="A12" s="9" t="s">
        <v>18</v>
      </c>
      <c r="B12" s="10">
        <v>23890810</v>
      </c>
      <c r="C12" s="10">
        <v>23898261</v>
      </c>
      <c r="D12" s="10">
        <f t="shared" si="0"/>
        <v>9</v>
      </c>
      <c r="E12" s="11">
        <f t="shared" si="1"/>
        <v>1.5272312694949362E-2</v>
      </c>
      <c r="F12" s="12"/>
      <c r="G12" s="12"/>
      <c r="H12" s="12"/>
      <c r="I12" s="12"/>
      <c r="J12" s="10" t="str">
        <f t="shared" si="2"/>
        <v/>
      </c>
      <c r="K12" s="11">
        <f t="shared" si="3"/>
        <v>0</v>
      </c>
    </row>
    <row r="13" spans="1:11" ht="16.5" customHeight="1" x14ac:dyDescent="0.2">
      <c r="A13" s="9" t="s">
        <v>19</v>
      </c>
      <c r="B13" s="10">
        <v>18538508</v>
      </c>
      <c r="C13" s="10">
        <v>18956557</v>
      </c>
      <c r="D13" s="10">
        <f t="shared" si="0"/>
        <v>10</v>
      </c>
      <c r="E13" s="11">
        <f t="shared" si="1"/>
        <v>1.2114290078413286E-2</v>
      </c>
      <c r="F13" s="12"/>
      <c r="G13" s="12"/>
      <c r="H13" s="12"/>
      <c r="I13" s="12"/>
      <c r="J13" s="10" t="str">
        <f t="shared" si="2"/>
        <v/>
      </c>
      <c r="K13" s="11">
        <f t="shared" si="3"/>
        <v>0</v>
      </c>
    </row>
    <row r="14" spans="1:11" ht="16.5" customHeight="1" x14ac:dyDescent="0.2">
      <c r="A14" s="9" t="s">
        <v>20</v>
      </c>
      <c r="B14" s="10">
        <v>15893149</v>
      </c>
      <c r="C14" s="10">
        <v>15893149</v>
      </c>
      <c r="D14" s="10">
        <f t="shared" si="0"/>
        <v>11</v>
      </c>
      <c r="E14" s="11">
        <f t="shared" si="1"/>
        <v>1.0156602659725816E-2</v>
      </c>
      <c r="F14" s="12"/>
      <c r="G14" s="12"/>
      <c r="H14" s="12"/>
      <c r="I14" s="12"/>
      <c r="J14" s="10" t="str">
        <f t="shared" si="2"/>
        <v/>
      </c>
      <c r="K14" s="11">
        <f t="shared" si="3"/>
        <v>0</v>
      </c>
    </row>
    <row r="15" spans="1:11" ht="16.5" customHeight="1" x14ac:dyDescent="0.2">
      <c r="A15" s="9" t="s">
        <v>21</v>
      </c>
      <c r="B15" s="13" t="s">
        <v>12</v>
      </c>
      <c r="C15" s="10">
        <v>14872055</v>
      </c>
      <c r="D15" s="10">
        <f t="shared" si="0"/>
        <v>12</v>
      </c>
      <c r="E15" s="11">
        <f t="shared" si="1"/>
        <v>9.5040670271567089E-3</v>
      </c>
      <c r="F15" s="12"/>
      <c r="G15" s="12"/>
      <c r="H15" s="13" t="s">
        <v>12</v>
      </c>
      <c r="I15" s="10">
        <v>29485</v>
      </c>
      <c r="J15" s="10">
        <f t="shared" si="2"/>
        <v>27</v>
      </c>
      <c r="K15" s="11">
        <f t="shared" si="3"/>
        <v>5.9738835225015842E-4</v>
      </c>
    </row>
    <row r="16" spans="1:11" ht="16.5" customHeight="1" x14ac:dyDescent="0.2">
      <c r="A16" s="9" t="s">
        <v>22</v>
      </c>
      <c r="B16" s="10">
        <v>26597864</v>
      </c>
      <c r="C16" s="10">
        <v>12961420</v>
      </c>
      <c r="D16" s="10">
        <f t="shared" si="0"/>
        <v>13</v>
      </c>
      <c r="E16" s="11">
        <f t="shared" si="1"/>
        <v>8.2830654167920653E-3</v>
      </c>
      <c r="F16" s="12"/>
      <c r="G16" s="12"/>
      <c r="H16" s="10">
        <v>1617</v>
      </c>
      <c r="I16" s="10">
        <v>1867</v>
      </c>
      <c r="J16" s="10">
        <f t="shared" si="2"/>
        <v>53</v>
      </c>
      <c r="K16" s="11">
        <f t="shared" si="3"/>
        <v>3.7826829019876063E-5</v>
      </c>
    </row>
    <row r="17" spans="1:11" ht="16.5" customHeight="1" x14ac:dyDescent="0.2">
      <c r="A17" s="9" t="s">
        <v>23</v>
      </c>
      <c r="B17" s="10">
        <v>12487750</v>
      </c>
      <c r="C17" s="10">
        <v>11808100</v>
      </c>
      <c r="D17" s="10">
        <f t="shared" si="0"/>
        <v>14</v>
      </c>
      <c r="E17" s="11">
        <f t="shared" si="1"/>
        <v>7.5460300451665316E-3</v>
      </c>
      <c r="F17" s="12"/>
      <c r="G17" s="12"/>
      <c r="H17" s="12"/>
      <c r="I17" s="12"/>
      <c r="J17" s="10" t="str">
        <f t="shared" si="2"/>
        <v/>
      </c>
      <c r="K17" s="11">
        <f t="shared" si="3"/>
        <v>0</v>
      </c>
    </row>
    <row r="18" spans="1:11" ht="16.5" customHeight="1" x14ac:dyDescent="0.2">
      <c r="A18" s="9" t="s">
        <v>24</v>
      </c>
      <c r="B18" s="10">
        <v>9387200</v>
      </c>
      <c r="C18" s="10">
        <v>9340050</v>
      </c>
      <c r="D18" s="10">
        <f t="shared" si="0"/>
        <v>15</v>
      </c>
      <c r="E18" s="11">
        <f t="shared" si="1"/>
        <v>5.9688093701237002E-3</v>
      </c>
      <c r="F18" s="12"/>
      <c r="G18" s="12"/>
      <c r="H18" s="12"/>
      <c r="I18" s="12"/>
      <c r="J18" s="10" t="str">
        <f t="shared" si="2"/>
        <v/>
      </c>
      <c r="K18" s="11">
        <f t="shared" si="3"/>
        <v>0</v>
      </c>
    </row>
    <row r="19" spans="1:11" ht="16.5" customHeight="1" x14ac:dyDescent="0.2">
      <c r="A19" s="9" t="s">
        <v>25</v>
      </c>
      <c r="B19" s="13" t="s">
        <v>12</v>
      </c>
      <c r="C19" s="10">
        <v>9141850</v>
      </c>
      <c r="D19" s="10">
        <f t="shared" si="0"/>
        <v>16</v>
      </c>
      <c r="E19" s="11">
        <f t="shared" si="1"/>
        <v>5.8421485902393827E-3</v>
      </c>
      <c r="F19" s="12"/>
      <c r="G19" s="12"/>
      <c r="H19" s="12"/>
      <c r="I19" s="12"/>
      <c r="J19" s="10" t="str">
        <f t="shared" si="2"/>
        <v/>
      </c>
      <c r="K19" s="11">
        <f t="shared" si="3"/>
        <v>0</v>
      </c>
    </row>
    <row r="20" spans="1:11" ht="16.5" customHeight="1" x14ac:dyDescent="0.2">
      <c r="A20" s="9" t="s">
        <v>26</v>
      </c>
      <c r="B20" s="10">
        <v>8322300</v>
      </c>
      <c r="C20" s="10">
        <v>8568550</v>
      </c>
      <c r="D20" s="10">
        <f t="shared" si="0"/>
        <v>17</v>
      </c>
      <c r="E20" s="11">
        <f t="shared" si="1"/>
        <v>5.4757781305639075E-3</v>
      </c>
      <c r="F20" s="12"/>
      <c r="G20" s="12"/>
      <c r="H20" s="12"/>
      <c r="I20" s="12"/>
      <c r="J20" s="10" t="str">
        <f t="shared" si="2"/>
        <v/>
      </c>
      <c r="K20" s="11">
        <f t="shared" si="3"/>
        <v>0</v>
      </c>
    </row>
    <row r="21" spans="1:11" ht="16.5" customHeight="1" x14ac:dyDescent="0.2">
      <c r="A21" s="9" t="s">
        <v>27</v>
      </c>
      <c r="B21" s="10">
        <v>7826520</v>
      </c>
      <c r="C21" s="10">
        <v>7775599</v>
      </c>
      <c r="D21" s="10">
        <f t="shared" si="0"/>
        <v>18</v>
      </c>
      <c r="E21" s="11">
        <f t="shared" si="1"/>
        <v>4.9690385136615407E-3</v>
      </c>
      <c r="F21" s="12"/>
      <c r="G21" s="12"/>
      <c r="H21" s="10">
        <v>554940</v>
      </c>
      <c r="I21" s="10">
        <v>45760177</v>
      </c>
      <c r="J21" s="10">
        <f t="shared" si="2"/>
        <v>1</v>
      </c>
      <c r="K21" s="11">
        <f t="shared" si="3"/>
        <v>0.92713572110244524</v>
      </c>
    </row>
    <row r="22" spans="1:11" ht="16.5" customHeight="1" x14ac:dyDescent="0.2">
      <c r="A22" s="9" t="s">
        <v>28</v>
      </c>
      <c r="B22" s="10">
        <v>7647059</v>
      </c>
      <c r="C22" s="10">
        <v>7543929</v>
      </c>
      <c r="D22" s="10">
        <f t="shared" si="0"/>
        <v>19</v>
      </c>
      <c r="E22" s="11">
        <f t="shared" si="1"/>
        <v>4.8209885496060421E-3</v>
      </c>
      <c r="F22" s="12"/>
      <c r="G22" s="12"/>
      <c r="H22" s="12"/>
      <c r="I22" s="12"/>
      <c r="J22" s="10" t="str">
        <f t="shared" si="2"/>
        <v/>
      </c>
      <c r="K22" s="11">
        <f t="shared" si="3"/>
        <v>0</v>
      </c>
    </row>
    <row r="23" spans="1:11" ht="16.5" customHeight="1" x14ac:dyDescent="0.2">
      <c r="A23" s="9" t="s">
        <v>29</v>
      </c>
      <c r="B23" s="10">
        <v>7293000</v>
      </c>
      <c r="C23" s="10">
        <v>7541294</v>
      </c>
      <c r="D23" s="10">
        <f t="shared" si="0"/>
        <v>20</v>
      </c>
      <c r="E23" s="11">
        <f t="shared" si="1"/>
        <v>4.8193046386323024E-3</v>
      </c>
      <c r="F23" s="12"/>
      <c r="G23" s="12"/>
      <c r="H23" s="12"/>
      <c r="I23" s="12"/>
      <c r="J23" s="10" t="str">
        <f t="shared" si="2"/>
        <v/>
      </c>
      <c r="K23" s="11">
        <f t="shared" si="3"/>
        <v>0</v>
      </c>
    </row>
    <row r="24" spans="1:11" ht="16.5" customHeight="1" x14ac:dyDescent="0.2">
      <c r="A24" s="9" t="s">
        <v>30</v>
      </c>
      <c r="B24" s="10">
        <v>13262000</v>
      </c>
      <c r="C24" s="10">
        <v>6201519</v>
      </c>
      <c r="D24" s="10">
        <f t="shared" si="0"/>
        <v>21</v>
      </c>
      <c r="E24" s="11">
        <f t="shared" si="1"/>
        <v>3.9631141927720043E-3</v>
      </c>
      <c r="F24" s="12"/>
      <c r="G24" s="12"/>
      <c r="H24" s="12"/>
      <c r="I24" s="12"/>
      <c r="J24" s="10" t="str">
        <f t="shared" si="2"/>
        <v/>
      </c>
      <c r="K24" s="11">
        <f t="shared" si="3"/>
        <v>0</v>
      </c>
    </row>
    <row r="25" spans="1:11" ht="16.5" customHeight="1" x14ac:dyDescent="0.2">
      <c r="A25" s="9" t="s">
        <v>31</v>
      </c>
      <c r="B25" s="10">
        <v>4895100</v>
      </c>
      <c r="C25" s="10">
        <v>4987845</v>
      </c>
      <c r="D25" s="10">
        <f t="shared" si="0"/>
        <v>22</v>
      </c>
      <c r="E25" s="11">
        <f t="shared" si="1"/>
        <v>3.1875092716553599E-3</v>
      </c>
      <c r="F25" s="12"/>
      <c r="G25" s="12"/>
      <c r="H25" s="12"/>
      <c r="I25" s="12"/>
      <c r="J25" s="10" t="str">
        <f t="shared" si="2"/>
        <v/>
      </c>
      <c r="K25" s="11">
        <f t="shared" si="3"/>
        <v>0</v>
      </c>
    </row>
    <row r="26" spans="1:11" ht="16.5" customHeight="1" x14ac:dyDescent="0.2">
      <c r="A26" s="9" t="s">
        <v>32</v>
      </c>
      <c r="B26" s="10">
        <v>4130147</v>
      </c>
      <c r="C26" s="10">
        <v>3976863</v>
      </c>
      <c r="D26" s="10">
        <f t="shared" si="0"/>
        <v>23</v>
      </c>
      <c r="E26" s="11">
        <f t="shared" si="1"/>
        <v>2.5414357672708656E-3</v>
      </c>
      <c r="F26" s="12"/>
      <c r="G26" s="12"/>
      <c r="H26" s="10">
        <v>448931</v>
      </c>
      <c r="I26" s="10">
        <v>436718</v>
      </c>
      <c r="J26" s="10">
        <f t="shared" si="2"/>
        <v>3</v>
      </c>
      <c r="K26" s="11">
        <f t="shared" si="3"/>
        <v>8.8482362698994298E-3</v>
      </c>
    </row>
    <row r="27" spans="1:11" ht="16.5" customHeight="1" x14ac:dyDescent="0.2">
      <c r="A27" s="9" t="s">
        <v>33</v>
      </c>
      <c r="B27" s="13" t="s">
        <v>12</v>
      </c>
      <c r="C27" s="10">
        <v>3933668</v>
      </c>
      <c r="D27" s="10">
        <f t="shared" si="0"/>
        <v>24</v>
      </c>
      <c r="E27" s="11">
        <f t="shared" si="1"/>
        <v>2.5138317693540993E-3</v>
      </c>
      <c r="F27" s="12"/>
      <c r="G27" s="12"/>
      <c r="H27" s="13" t="s">
        <v>12</v>
      </c>
      <c r="I27" s="10">
        <v>27928</v>
      </c>
      <c r="J27" s="10">
        <f t="shared" si="2"/>
        <v>29</v>
      </c>
      <c r="K27" s="11">
        <f t="shared" si="3"/>
        <v>5.6584235718644816E-4</v>
      </c>
    </row>
    <row r="28" spans="1:11" ht="16.5" customHeight="1" x14ac:dyDescent="0.2">
      <c r="A28" s="9" t="s">
        <v>34</v>
      </c>
      <c r="B28" s="10">
        <v>81834724</v>
      </c>
      <c r="C28" s="10">
        <v>3732860</v>
      </c>
      <c r="D28" s="10">
        <f t="shared" si="0"/>
        <v>25</v>
      </c>
      <c r="E28" s="11">
        <f t="shared" si="1"/>
        <v>2.3855043329917883E-3</v>
      </c>
      <c r="F28" s="12"/>
      <c r="G28" s="12"/>
      <c r="H28" s="10">
        <v>55127351</v>
      </c>
      <c r="I28" s="13" t="s">
        <v>12</v>
      </c>
      <c r="J28" s="10" t="str">
        <f t="shared" si="2"/>
        <v/>
      </c>
      <c r="K28" s="11" t="str">
        <f t="shared" si="3"/>
        <v/>
      </c>
    </row>
    <row r="29" spans="1:11" ht="16.5" customHeight="1" x14ac:dyDescent="0.2">
      <c r="A29" s="9" t="s">
        <v>35</v>
      </c>
      <c r="B29" s="10">
        <v>3203536</v>
      </c>
      <c r="C29" s="10">
        <v>3077269</v>
      </c>
      <c r="D29" s="10">
        <f t="shared" si="0"/>
        <v>26</v>
      </c>
      <c r="E29" s="11">
        <f t="shared" si="1"/>
        <v>1.966545365559198E-3</v>
      </c>
      <c r="F29" s="12"/>
      <c r="G29" s="12"/>
      <c r="H29" s="10">
        <v>138857</v>
      </c>
      <c r="I29" s="10">
        <v>121369</v>
      </c>
      <c r="J29" s="10">
        <f t="shared" si="2"/>
        <v>12</v>
      </c>
      <c r="K29" s="11">
        <f t="shared" si="3"/>
        <v>2.4590275368577066E-3</v>
      </c>
    </row>
    <row r="30" spans="1:11" ht="16.5" customHeight="1" x14ac:dyDescent="0.2">
      <c r="A30" s="9" t="s">
        <v>36</v>
      </c>
      <c r="B30" s="10">
        <v>3804750</v>
      </c>
      <c r="C30" s="10">
        <v>3072450</v>
      </c>
      <c r="D30" s="10">
        <f t="shared" si="0"/>
        <v>27</v>
      </c>
      <c r="E30" s="11">
        <f t="shared" si="1"/>
        <v>1.9634657575962186E-3</v>
      </c>
      <c r="F30" s="12"/>
      <c r="G30" s="12"/>
      <c r="H30" s="12"/>
      <c r="I30" s="12"/>
      <c r="J30" s="10" t="str">
        <f t="shared" si="2"/>
        <v/>
      </c>
      <c r="K30" s="11">
        <f t="shared" si="3"/>
        <v>0</v>
      </c>
    </row>
    <row r="31" spans="1:11" ht="16.5" customHeight="1" x14ac:dyDescent="0.2">
      <c r="A31" s="9" t="s">
        <v>37</v>
      </c>
      <c r="B31" s="10">
        <v>135075535</v>
      </c>
      <c r="C31" s="10">
        <v>2724530</v>
      </c>
      <c r="D31" s="10">
        <f t="shared" si="0"/>
        <v>28</v>
      </c>
      <c r="E31" s="11">
        <f t="shared" si="1"/>
        <v>1.7411256035227995E-3</v>
      </c>
      <c r="F31" s="12"/>
      <c r="G31" s="12"/>
      <c r="H31" s="12"/>
      <c r="I31" s="12"/>
      <c r="J31" s="10" t="str">
        <f t="shared" si="2"/>
        <v/>
      </c>
      <c r="K31" s="11">
        <f t="shared" si="3"/>
        <v>0</v>
      </c>
    </row>
    <row r="32" spans="1:11" ht="16.5" customHeight="1" x14ac:dyDescent="0.2">
      <c r="A32" s="9" t="s">
        <v>38</v>
      </c>
      <c r="B32" s="10">
        <v>8124047</v>
      </c>
      <c r="C32" s="10">
        <v>2662470</v>
      </c>
      <c r="D32" s="10">
        <f t="shared" si="0"/>
        <v>29</v>
      </c>
      <c r="E32" s="11">
        <f t="shared" si="1"/>
        <v>1.701465825522695E-3</v>
      </c>
      <c r="F32" s="12"/>
      <c r="G32" s="12"/>
      <c r="H32" s="12"/>
      <c r="I32" s="12"/>
      <c r="J32" s="10" t="str">
        <f t="shared" si="2"/>
        <v/>
      </c>
      <c r="K32" s="11">
        <f t="shared" si="3"/>
        <v>0</v>
      </c>
    </row>
    <row r="33" spans="1:11" ht="16.5" customHeight="1" x14ac:dyDescent="0.2">
      <c r="A33" s="9" t="s">
        <v>39</v>
      </c>
      <c r="B33" s="10">
        <v>2639524</v>
      </c>
      <c r="C33" s="10">
        <v>2588800</v>
      </c>
      <c r="D33" s="10">
        <f t="shared" si="0"/>
        <v>30</v>
      </c>
      <c r="E33" s="11">
        <f t="shared" si="1"/>
        <v>1.6543866143517683E-3</v>
      </c>
      <c r="F33" s="12"/>
      <c r="G33" s="12"/>
      <c r="H33" s="12"/>
      <c r="I33" s="12"/>
      <c r="J33" s="10" t="str">
        <f t="shared" si="2"/>
        <v/>
      </c>
      <c r="K33" s="11">
        <f t="shared" si="3"/>
        <v>0</v>
      </c>
    </row>
    <row r="34" spans="1:11" ht="16.5" customHeight="1" x14ac:dyDescent="0.2">
      <c r="A34" s="9" t="s">
        <v>40</v>
      </c>
      <c r="B34" s="10">
        <v>1991745</v>
      </c>
      <c r="C34" s="10">
        <v>1970139</v>
      </c>
      <c r="D34" s="10">
        <f t="shared" si="0"/>
        <v>31</v>
      </c>
      <c r="E34" s="11">
        <f t="shared" si="1"/>
        <v>1.2590279627674515E-3</v>
      </c>
      <c r="F34" s="12"/>
      <c r="G34" s="12"/>
      <c r="H34" s="10">
        <v>23695</v>
      </c>
      <c r="I34" s="10">
        <v>26764</v>
      </c>
      <c r="J34" s="10">
        <f t="shared" si="2"/>
        <v>30</v>
      </c>
      <c r="K34" s="11">
        <f t="shared" si="3"/>
        <v>5.4225883871878041E-4</v>
      </c>
    </row>
    <row r="35" spans="1:11" ht="16.5" customHeight="1" x14ac:dyDescent="0.2">
      <c r="A35" s="9" t="s">
        <v>41</v>
      </c>
      <c r="B35" s="10">
        <v>1867140</v>
      </c>
      <c r="C35" s="10">
        <v>1867140</v>
      </c>
      <c r="D35" s="10">
        <f t="shared" si="0"/>
        <v>32</v>
      </c>
      <c r="E35" s="11">
        <f t="shared" si="1"/>
        <v>1.1932058958284769E-3</v>
      </c>
      <c r="F35" s="12"/>
      <c r="G35" s="12"/>
      <c r="H35" s="12"/>
      <c r="I35" s="12"/>
      <c r="J35" s="10" t="str">
        <f t="shared" si="2"/>
        <v/>
      </c>
      <c r="K35" s="11">
        <f t="shared" si="3"/>
        <v>0</v>
      </c>
    </row>
    <row r="36" spans="1:11" ht="16.5" customHeight="1" x14ac:dyDescent="0.2">
      <c r="A36" s="9" t="s">
        <v>42</v>
      </c>
      <c r="B36" s="10">
        <v>1737452</v>
      </c>
      <c r="C36" s="10">
        <v>1737452</v>
      </c>
      <c r="D36" s="10">
        <f t="shared" ref="D36:D67" si="4">IFERROR(_xlfn.RANK.EQ(C36,$C$4:$C$115,0),"")</f>
        <v>33</v>
      </c>
      <c r="E36" s="11">
        <f t="shared" ref="E36:E67" si="5">IFERROR(C36/$C$117,"")</f>
        <v>1.1103280793721836E-3</v>
      </c>
      <c r="F36" s="12"/>
      <c r="G36" s="12"/>
      <c r="H36" s="10">
        <v>238951</v>
      </c>
      <c r="I36" s="10">
        <v>238951</v>
      </c>
      <c r="J36" s="10">
        <f t="shared" ref="J36:J67" si="6">IFERROR(_xlfn.RANK.EQ(I36,I$4:I$115,0),"")</f>
        <v>5</v>
      </c>
      <c r="K36" s="11">
        <f t="shared" ref="K36:K67" si="7">IFERROR(I36/I$117,"")</f>
        <v>4.8413275956767036E-3</v>
      </c>
    </row>
    <row r="37" spans="1:11" ht="16.5" customHeight="1" x14ac:dyDescent="0.2">
      <c r="A37" s="9" t="s">
        <v>43</v>
      </c>
      <c r="B37" s="10">
        <v>1219010</v>
      </c>
      <c r="C37" s="10">
        <v>1192478</v>
      </c>
      <c r="D37" s="10">
        <f t="shared" si="4"/>
        <v>34</v>
      </c>
      <c r="E37" s="11">
        <f t="shared" si="5"/>
        <v>7.6205950290055935E-4</v>
      </c>
      <c r="F37" s="12"/>
      <c r="G37" s="12"/>
      <c r="H37" s="10">
        <v>1073</v>
      </c>
      <c r="I37" s="10">
        <v>1040</v>
      </c>
      <c r="J37" s="10">
        <f t="shared" si="6"/>
        <v>57</v>
      </c>
      <c r="K37" s="11">
        <f t="shared" si="7"/>
        <v>2.107118488520145E-5</v>
      </c>
    </row>
    <row r="38" spans="1:11" ht="16.5" customHeight="1" x14ac:dyDescent="0.2">
      <c r="A38" s="9" t="s">
        <v>44</v>
      </c>
      <c r="B38" s="10">
        <v>1096456</v>
      </c>
      <c r="C38" s="10">
        <v>912544</v>
      </c>
      <c r="D38" s="10">
        <f t="shared" si="4"/>
        <v>35</v>
      </c>
      <c r="E38" s="11">
        <f t="shared" si="5"/>
        <v>5.8316616911581432E-4</v>
      </c>
      <c r="F38" s="12"/>
      <c r="G38" s="12"/>
      <c r="H38" s="10">
        <v>40141</v>
      </c>
      <c r="I38" s="10">
        <v>33234</v>
      </c>
      <c r="J38" s="10">
        <f t="shared" si="6"/>
        <v>24</v>
      </c>
      <c r="K38" s="11">
        <f t="shared" si="7"/>
        <v>6.7334592161037016E-4</v>
      </c>
    </row>
    <row r="39" spans="1:11" ht="16.5" customHeight="1" x14ac:dyDescent="0.2">
      <c r="A39" s="9" t="s">
        <v>45</v>
      </c>
      <c r="B39" s="10">
        <v>661496</v>
      </c>
      <c r="C39" s="10">
        <v>646629</v>
      </c>
      <c r="D39" s="10">
        <f t="shared" si="4"/>
        <v>36</v>
      </c>
      <c r="E39" s="11">
        <f t="shared" si="5"/>
        <v>4.1323175295568203E-4</v>
      </c>
      <c r="F39" s="12"/>
      <c r="G39" s="12"/>
      <c r="H39" s="10">
        <v>1619</v>
      </c>
      <c r="I39" s="10">
        <v>1512</v>
      </c>
      <c r="J39" s="10">
        <f t="shared" si="6"/>
        <v>55</v>
      </c>
      <c r="K39" s="11">
        <f t="shared" si="7"/>
        <v>3.0634261102331337E-5</v>
      </c>
    </row>
    <row r="40" spans="1:11" ht="16.5" customHeight="1" x14ac:dyDescent="0.2">
      <c r="A40" s="9" t="s">
        <v>46</v>
      </c>
      <c r="B40" s="13" t="s">
        <v>12</v>
      </c>
      <c r="C40" s="10">
        <v>591100</v>
      </c>
      <c r="D40" s="10">
        <f t="shared" si="4"/>
        <v>37</v>
      </c>
      <c r="E40" s="11">
        <f t="shared" si="5"/>
        <v>3.7774564575993909E-4</v>
      </c>
      <c r="F40" s="12"/>
      <c r="G40" s="12"/>
      <c r="H40" s="13" t="s">
        <v>12</v>
      </c>
      <c r="I40" s="10">
        <v>62194</v>
      </c>
      <c r="J40" s="10">
        <f t="shared" si="6"/>
        <v>15</v>
      </c>
      <c r="K40" s="11">
        <f t="shared" si="7"/>
        <v>1.2600973776444413E-3</v>
      </c>
    </row>
    <row r="41" spans="1:11" ht="16.5" customHeight="1" x14ac:dyDescent="0.2">
      <c r="A41" s="9" t="s">
        <v>47</v>
      </c>
      <c r="B41" s="10">
        <v>330000</v>
      </c>
      <c r="C41" s="10">
        <v>330000</v>
      </c>
      <c r="D41" s="10">
        <f t="shared" si="4"/>
        <v>38</v>
      </c>
      <c r="E41" s="11">
        <f t="shared" si="5"/>
        <v>2.1088828134119422E-4</v>
      </c>
      <c r="F41" s="12"/>
      <c r="G41" s="12"/>
      <c r="H41" s="12"/>
      <c r="I41" s="12"/>
      <c r="J41" s="10" t="str">
        <f t="shared" si="6"/>
        <v/>
      </c>
      <c r="K41" s="11">
        <f t="shared" si="7"/>
        <v>0</v>
      </c>
    </row>
    <row r="42" spans="1:11" ht="16.5" customHeight="1" x14ac:dyDescent="0.2">
      <c r="A42" s="9" t="s">
        <v>48</v>
      </c>
      <c r="B42" s="10">
        <v>393350</v>
      </c>
      <c r="C42" s="10">
        <v>212050</v>
      </c>
      <c r="D42" s="10">
        <f t="shared" si="4"/>
        <v>39</v>
      </c>
      <c r="E42" s="11">
        <f t="shared" si="5"/>
        <v>1.3551169714666738E-4</v>
      </c>
      <c r="F42" s="12"/>
      <c r="G42" s="12"/>
      <c r="H42" s="12"/>
      <c r="I42" s="12"/>
      <c r="J42" s="10" t="str">
        <f t="shared" si="6"/>
        <v/>
      </c>
      <c r="K42" s="11">
        <f t="shared" si="7"/>
        <v>0</v>
      </c>
    </row>
    <row r="43" spans="1:11" ht="16.5" customHeight="1" x14ac:dyDescent="0.2">
      <c r="A43" s="9" t="s">
        <v>49</v>
      </c>
      <c r="B43" s="10">
        <v>220107</v>
      </c>
      <c r="C43" s="10">
        <v>206276</v>
      </c>
      <c r="D43" s="10">
        <f t="shared" si="4"/>
        <v>40</v>
      </c>
      <c r="E43" s="11">
        <f t="shared" si="5"/>
        <v>1.3182179127859447E-4</v>
      </c>
      <c r="F43" s="12"/>
      <c r="G43" s="12"/>
      <c r="H43" s="12"/>
      <c r="I43" s="12"/>
      <c r="J43" s="10" t="str">
        <f t="shared" si="6"/>
        <v/>
      </c>
      <c r="K43" s="11">
        <f t="shared" si="7"/>
        <v>0</v>
      </c>
    </row>
    <row r="44" spans="1:11" ht="16.5" customHeight="1" x14ac:dyDescent="0.2">
      <c r="A44" s="9" t="s">
        <v>50</v>
      </c>
      <c r="B44" s="10">
        <v>250000</v>
      </c>
      <c r="C44" s="10">
        <v>200000</v>
      </c>
      <c r="D44" s="10">
        <f t="shared" si="4"/>
        <v>41</v>
      </c>
      <c r="E44" s="11">
        <f t="shared" si="5"/>
        <v>1.2781107960072377E-4</v>
      </c>
      <c r="F44" s="12"/>
      <c r="G44" s="12"/>
      <c r="H44" s="10">
        <v>10000</v>
      </c>
      <c r="I44" s="10">
        <v>6000</v>
      </c>
      <c r="J44" s="10">
        <f t="shared" si="6"/>
        <v>45</v>
      </c>
      <c r="K44" s="11">
        <f t="shared" si="7"/>
        <v>1.2156452818385451E-4</v>
      </c>
    </row>
    <row r="45" spans="1:11" ht="16.5" customHeight="1" x14ac:dyDescent="0.2">
      <c r="A45" s="9" t="s">
        <v>51</v>
      </c>
      <c r="B45" s="10">
        <v>200000</v>
      </c>
      <c r="C45" s="10">
        <v>187400</v>
      </c>
      <c r="D45" s="10">
        <f t="shared" si="4"/>
        <v>42</v>
      </c>
      <c r="E45" s="11">
        <f t="shared" si="5"/>
        <v>1.1975898158587816E-4</v>
      </c>
      <c r="F45" s="12"/>
      <c r="G45" s="12"/>
      <c r="H45" s="10">
        <v>12000</v>
      </c>
      <c r="I45" s="10">
        <v>9371</v>
      </c>
      <c r="J45" s="10">
        <f t="shared" si="6"/>
        <v>42</v>
      </c>
      <c r="K45" s="11">
        <f t="shared" si="7"/>
        <v>1.8986353226848343E-4</v>
      </c>
    </row>
    <row r="46" spans="1:11" ht="16.5" customHeight="1" x14ac:dyDescent="0.2">
      <c r="A46" s="9" t="s">
        <v>52</v>
      </c>
      <c r="B46" s="10">
        <v>177580</v>
      </c>
      <c r="C46" s="10">
        <v>177820</v>
      </c>
      <c r="D46" s="10">
        <f t="shared" si="4"/>
        <v>43</v>
      </c>
      <c r="E46" s="11">
        <f t="shared" si="5"/>
        <v>1.1363683087300349E-4</v>
      </c>
      <c r="F46" s="12"/>
      <c r="G46" s="12"/>
      <c r="H46" s="12"/>
      <c r="I46" s="12"/>
      <c r="J46" s="10" t="str">
        <f t="shared" si="6"/>
        <v/>
      </c>
      <c r="K46" s="11">
        <f t="shared" si="7"/>
        <v>0</v>
      </c>
    </row>
    <row r="47" spans="1:11" ht="16.5" customHeight="1" x14ac:dyDescent="0.2">
      <c r="A47" s="9" t="s">
        <v>53</v>
      </c>
      <c r="B47" s="10">
        <v>181120</v>
      </c>
      <c r="C47" s="10">
        <v>171000</v>
      </c>
      <c r="D47" s="10">
        <f t="shared" si="4"/>
        <v>44</v>
      </c>
      <c r="E47" s="11">
        <f t="shared" si="5"/>
        <v>1.0927847305861881E-4</v>
      </c>
      <c r="F47" s="12"/>
      <c r="G47" s="12"/>
      <c r="H47" s="12"/>
      <c r="I47" s="12"/>
      <c r="J47" s="10" t="str">
        <f t="shared" si="6"/>
        <v/>
      </c>
      <c r="K47" s="11">
        <f t="shared" si="7"/>
        <v>0</v>
      </c>
    </row>
    <row r="48" spans="1:11" ht="16.5" customHeight="1" x14ac:dyDescent="0.2">
      <c r="A48" s="9" t="s">
        <v>54</v>
      </c>
      <c r="B48" s="10">
        <v>142045</v>
      </c>
      <c r="C48" s="10">
        <v>166805</v>
      </c>
      <c r="D48" s="10">
        <f t="shared" si="4"/>
        <v>45</v>
      </c>
      <c r="E48" s="11">
        <f t="shared" si="5"/>
        <v>1.0659763566399363E-4</v>
      </c>
      <c r="F48" s="12"/>
      <c r="G48" s="12"/>
      <c r="H48" s="12"/>
      <c r="I48" s="12"/>
      <c r="J48" s="10" t="str">
        <f t="shared" si="6"/>
        <v/>
      </c>
      <c r="K48" s="11">
        <f t="shared" si="7"/>
        <v>0</v>
      </c>
    </row>
    <row r="49" spans="1:11" ht="16.5" customHeight="1" x14ac:dyDescent="0.2">
      <c r="A49" s="9" t="s">
        <v>55</v>
      </c>
      <c r="B49" s="10">
        <v>183360</v>
      </c>
      <c r="C49" s="10">
        <v>151160</v>
      </c>
      <c r="D49" s="10">
        <f t="shared" si="4"/>
        <v>46</v>
      </c>
      <c r="E49" s="11">
        <f t="shared" si="5"/>
        <v>9.6599613962227021E-5</v>
      </c>
      <c r="F49" s="12"/>
      <c r="G49" s="12"/>
      <c r="H49" s="12"/>
      <c r="I49" s="12"/>
      <c r="J49" s="10" t="str">
        <f t="shared" si="6"/>
        <v/>
      </c>
      <c r="K49" s="11">
        <f t="shared" si="7"/>
        <v>0</v>
      </c>
    </row>
    <row r="50" spans="1:11" ht="16.5" customHeight="1" x14ac:dyDescent="0.2">
      <c r="A50" s="9" t="s">
        <v>56</v>
      </c>
      <c r="B50" s="10">
        <v>230000</v>
      </c>
      <c r="C50" s="10">
        <v>142100</v>
      </c>
      <c r="D50" s="10">
        <f t="shared" si="4"/>
        <v>47</v>
      </c>
      <c r="E50" s="11">
        <f t="shared" si="5"/>
        <v>9.0809772056314229E-5</v>
      </c>
      <c r="F50" s="12"/>
      <c r="G50" s="12"/>
      <c r="H50" s="12"/>
      <c r="I50" s="12"/>
      <c r="J50" s="10" t="str">
        <f t="shared" si="6"/>
        <v/>
      </c>
      <c r="K50" s="11">
        <f t="shared" si="7"/>
        <v>0</v>
      </c>
    </row>
    <row r="51" spans="1:11" ht="16.5" customHeight="1" x14ac:dyDescent="0.2">
      <c r="A51" s="9" t="s">
        <v>57</v>
      </c>
      <c r="B51" s="10">
        <v>137630</v>
      </c>
      <c r="C51" s="10">
        <v>137630</v>
      </c>
      <c r="D51" s="10">
        <f t="shared" si="4"/>
        <v>48</v>
      </c>
      <c r="E51" s="11">
        <f t="shared" si="5"/>
        <v>8.7953194427238052E-5</v>
      </c>
      <c r="F51" s="12"/>
      <c r="G51" s="12"/>
      <c r="H51" s="12"/>
      <c r="I51" s="12"/>
      <c r="J51" s="10" t="str">
        <f t="shared" si="6"/>
        <v/>
      </c>
      <c r="K51" s="11">
        <f t="shared" si="7"/>
        <v>0</v>
      </c>
    </row>
    <row r="52" spans="1:11" ht="16.5" customHeight="1" x14ac:dyDescent="0.2">
      <c r="A52" s="9" t="s">
        <v>58</v>
      </c>
      <c r="B52" s="10">
        <v>134684</v>
      </c>
      <c r="C52" s="10">
        <v>134648</v>
      </c>
      <c r="D52" s="10">
        <f t="shared" si="4"/>
        <v>49</v>
      </c>
      <c r="E52" s="11">
        <f t="shared" si="5"/>
        <v>8.6047531230391258E-5</v>
      </c>
      <c r="F52" s="12"/>
      <c r="G52" s="12"/>
      <c r="H52" s="10">
        <v>40805</v>
      </c>
      <c r="I52" s="10">
        <v>40585</v>
      </c>
      <c r="J52" s="10">
        <f t="shared" si="6"/>
        <v>19</v>
      </c>
      <c r="K52" s="11">
        <f t="shared" si="7"/>
        <v>8.222827293902893E-4</v>
      </c>
    </row>
    <row r="53" spans="1:11" ht="16.5" customHeight="1" x14ac:dyDescent="0.2">
      <c r="A53" s="9" t="s">
        <v>59</v>
      </c>
      <c r="B53" s="10">
        <v>84520</v>
      </c>
      <c r="C53" s="10">
        <v>77356</v>
      </c>
      <c r="D53" s="10">
        <f t="shared" si="4"/>
        <v>50</v>
      </c>
      <c r="E53" s="11">
        <f t="shared" si="5"/>
        <v>4.9434769367967936E-5</v>
      </c>
      <c r="F53" s="12"/>
      <c r="G53" s="12"/>
      <c r="H53" s="10">
        <v>35000</v>
      </c>
      <c r="I53" s="10">
        <v>32924</v>
      </c>
      <c r="J53" s="10">
        <f t="shared" si="6"/>
        <v>25</v>
      </c>
      <c r="K53" s="11">
        <f t="shared" si="7"/>
        <v>6.6706508765420431E-4</v>
      </c>
    </row>
    <row r="54" spans="1:11" ht="16.5" customHeight="1" x14ac:dyDescent="0.2">
      <c r="A54" s="9" t="s">
        <v>60</v>
      </c>
      <c r="B54" s="10">
        <v>50463</v>
      </c>
      <c r="C54" s="10">
        <v>48060</v>
      </c>
      <c r="D54" s="10">
        <f t="shared" si="4"/>
        <v>51</v>
      </c>
      <c r="E54" s="11">
        <f t="shared" si="5"/>
        <v>3.0713002428053922E-5</v>
      </c>
      <c r="F54" s="12"/>
      <c r="G54" s="12"/>
      <c r="H54" s="12"/>
      <c r="I54" s="12"/>
      <c r="J54" s="10" t="str">
        <f t="shared" si="6"/>
        <v/>
      </c>
      <c r="K54" s="11">
        <f t="shared" si="7"/>
        <v>0</v>
      </c>
    </row>
    <row r="55" spans="1:11" ht="16.5" customHeight="1" x14ac:dyDescent="0.2">
      <c r="A55" s="9" t="s">
        <v>61</v>
      </c>
      <c r="B55" s="10">
        <v>55800</v>
      </c>
      <c r="C55" s="10">
        <v>45979</v>
      </c>
      <c r="D55" s="10">
        <f t="shared" si="4"/>
        <v>52</v>
      </c>
      <c r="E55" s="11">
        <f t="shared" si="5"/>
        <v>2.938312814480839E-5</v>
      </c>
      <c r="F55" s="12"/>
      <c r="G55" s="12"/>
      <c r="H55" s="10">
        <v>10500</v>
      </c>
      <c r="I55" s="10">
        <v>1074</v>
      </c>
      <c r="J55" s="10">
        <f t="shared" si="6"/>
        <v>56</v>
      </c>
      <c r="K55" s="11">
        <f t="shared" si="7"/>
        <v>2.1760050544909958E-5</v>
      </c>
    </row>
    <row r="56" spans="1:11" ht="16.5" customHeight="1" x14ac:dyDescent="0.2">
      <c r="A56" s="9" t="s">
        <v>62</v>
      </c>
      <c r="B56" s="10">
        <v>48700</v>
      </c>
      <c r="C56" s="10">
        <v>45477</v>
      </c>
      <c r="D56" s="10">
        <f t="shared" si="4"/>
        <v>53</v>
      </c>
      <c r="E56" s="11">
        <f t="shared" si="5"/>
        <v>2.9062322335010572E-5</v>
      </c>
      <c r="F56" s="12"/>
      <c r="G56" s="12"/>
      <c r="H56" s="10">
        <v>16200</v>
      </c>
      <c r="I56" s="10">
        <v>14767</v>
      </c>
      <c r="J56" s="10">
        <f t="shared" si="6"/>
        <v>36</v>
      </c>
      <c r="K56" s="11">
        <f t="shared" si="7"/>
        <v>2.9919056461516328E-4</v>
      </c>
    </row>
    <row r="57" spans="1:11" ht="15" x14ac:dyDescent="0.2">
      <c r="A57" s="9" t="s">
        <v>63</v>
      </c>
      <c r="B57" s="10">
        <v>41900</v>
      </c>
      <c r="C57" s="10">
        <v>41900</v>
      </c>
      <c r="D57" s="10">
        <f t="shared" si="4"/>
        <v>54</v>
      </c>
      <c r="E57" s="11">
        <f t="shared" si="5"/>
        <v>2.6776421176351627E-5</v>
      </c>
      <c r="F57" s="12"/>
      <c r="G57" s="12"/>
      <c r="H57" s="12"/>
      <c r="I57" s="12"/>
      <c r="J57" s="10" t="str">
        <f t="shared" si="6"/>
        <v/>
      </c>
      <c r="K57" s="11">
        <f t="shared" si="7"/>
        <v>0</v>
      </c>
    </row>
    <row r="58" spans="1:11" ht="15" x14ac:dyDescent="0.2">
      <c r="A58" s="9" t="s">
        <v>64</v>
      </c>
      <c r="B58" s="10">
        <v>37300</v>
      </c>
      <c r="C58" s="10">
        <v>37300</v>
      </c>
      <c r="D58" s="10">
        <f t="shared" si="4"/>
        <v>55</v>
      </c>
      <c r="E58" s="11">
        <f t="shared" si="5"/>
        <v>2.383676634553498E-5</v>
      </c>
      <c r="F58" s="12"/>
      <c r="G58" s="12"/>
      <c r="H58" s="10">
        <v>28500</v>
      </c>
      <c r="I58" s="10">
        <v>28500</v>
      </c>
      <c r="J58" s="10">
        <f t="shared" si="6"/>
        <v>28</v>
      </c>
      <c r="K58" s="11">
        <f t="shared" si="7"/>
        <v>5.7743150887330894E-4</v>
      </c>
    </row>
    <row r="59" spans="1:11" ht="15" x14ac:dyDescent="0.2">
      <c r="A59" s="9" t="s">
        <v>65</v>
      </c>
      <c r="B59" s="10">
        <v>35366</v>
      </c>
      <c r="C59" s="10">
        <v>33579</v>
      </c>
      <c r="D59" s="10">
        <f t="shared" si="4"/>
        <v>56</v>
      </c>
      <c r="E59" s="11">
        <f t="shared" si="5"/>
        <v>2.1458841209563514E-5</v>
      </c>
      <c r="F59" s="12"/>
      <c r="G59" s="12"/>
      <c r="H59" s="10">
        <v>245632</v>
      </c>
      <c r="I59" s="10">
        <v>237405</v>
      </c>
      <c r="J59" s="10">
        <f t="shared" si="6"/>
        <v>6</v>
      </c>
      <c r="K59" s="11">
        <f t="shared" si="7"/>
        <v>4.8100044689146637E-3</v>
      </c>
    </row>
    <row r="60" spans="1:11" ht="15" x14ac:dyDescent="0.2">
      <c r="A60" s="9" t="s">
        <v>66</v>
      </c>
      <c r="B60" s="10">
        <v>33107</v>
      </c>
      <c r="C60" s="10">
        <v>33107</v>
      </c>
      <c r="D60" s="10">
        <f t="shared" si="4"/>
        <v>57</v>
      </c>
      <c r="E60" s="11">
        <f t="shared" si="5"/>
        <v>2.1157207061705809E-5</v>
      </c>
      <c r="F60" s="12"/>
      <c r="G60" s="12"/>
      <c r="H60" s="10">
        <v>129406</v>
      </c>
      <c r="I60" s="10">
        <v>129406</v>
      </c>
      <c r="J60" s="10">
        <f t="shared" si="6"/>
        <v>9</v>
      </c>
      <c r="K60" s="11">
        <f t="shared" si="7"/>
        <v>2.6218632223599797E-3</v>
      </c>
    </row>
    <row r="61" spans="1:11" ht="15" x14ac:dyDescent="0.2">
      <c r="A61" s="9" t="s">
        <v>67</v>
      </c>
      <c r="B61" s="13" t="s">
        <v>12</v>
      </c>
      <c r="C61" s="10">
        <v>27800</v>
      </c>
      <c r="D61" s="10">
        <f t="shared" si="4"/>
        <v>58</v>
      </c>
      <c r="E61" s="11">
        <f t="shared" si="5"/>
        <v>1.7765740064500601E-5</v>
      </c>
      <c r="F61" s="12"/>
      <c r="G61" s="12"/>
      <c r="H61" s="13" t="s">
        <v>12</v>
      </c>
      <c r="I61" s="10">
        <v>3674</v>
      </c>
      <c r="J61" s="10">
        <f t="shared" si="6"/>
        <v>49</v>
      </c>
      <c r="K61" s="11">
        <f t="shared" si="7"/>
        <v>7.4438012757913576E-5</v>
      </c>
    </row>
    <row r="62" spans="1:11" ht="15" x14ac:dyDescent="0.2">
      <c r="A62" s="9" t="s">
        <v>68</v>
      </c>
      <c r="B62" s="10">
        <v>26700</v>
      </c>
      <c r="C62" s="10">
        <v>26902</v>
      </c>
      <c r="D62" s="10">
        <f t="shared" si="4"/>
        <v>59</v>
      </c>
      <c r="E62" s="11">
        <f t="shared" si="5"/>
        <v>1.7191868317093353E-5</v>
      </c>
      <c r="F62" s="12"/>
      <c r="G62" s="12"/>
      <c r="H62" s="10">
        <v>4600</v>
      </c>
      <c r="I62" s="10">
        <v>4449</v>
      </c>
      <c r="J62" s="10">
        <f t="shared" si="6"/>
        <v>48</v>
      </c>
      <c r="K62" s="11">
        <f t="shared" si="7"/>
        <v>9.0140097648328118E-5</v>
      </c>
    </row>
    <row r="63" spans="1:11" ht="15" x14ac:dyDescent="0.2">
      <c r="A63" s="9" t="s">
        <v>69</v>
      </c>
      <c r="B63" s="10">
        <v>26600</v>
      </c>
      <c r="C63" s="10">
        <v>26000</v>
      </c>
      <c r="D63" s="10">
        <f t="shared" si="4"/>
        <v>60</v>
      </c>
      <c r="E63" s="11">
        <f t="shared" si="5"/>
        <v>1.6615440348094088E-5</v>
      </c>
      <c r="F63" s="12"/>
      <c r="G63" s="12"/>
      <c r="H63" s="12"/>
      <c r="I63" s="12"/>
      <c r="J63" s="10" t="str">
        <f t="shared" si="6"/>
        <v/>
      </c>
      <c r="K63" s="11">
        <f t="shared" si="7"/>
        <v>0</v>
      </c>
    </row>
    <row r="64" spans="1:11" ht="15" x14ac:dyDescent="0.2">
      <c r="A64" s="9" t="s">
        <v>70</v>
      </c>
      <c r="B64" s="10">
        <v>20000</v>
      </c>
      <c r="C64" s="10">
        <v>19901</v>
      </c>
      <c r="D64" s="10">
        <f t="shared" si="4"/>
        <v>61</v>
      </c>
      <c r="E64" s="11">
        <f t="shared" si="5"/>
        <v>1.2717841475670018E-5</v>
      </c>
      <c r="F64" s="12"/>
      <c r="G64" s="12"/>
      <c r="H64" s="12"/>
      <c r="I64" s="12"/>
      <c r="J64" s="10" t="str">
        <f t="shared" si="6"/>
        <v/>
      </c>
      <c r="K64" s="11">
        <f t="shared" si="7"/>
        <v>0</v>
      </c>
    </row>
    <row r="65" spans="1:11" ht="15" x14ac:dyDescent="0.2">
      <c r="A65" s="9" t="s">
        <v>71</v>
      </c>
      <c r="B65" s="10">
        <v>16600</v>
      </c>
      <c r="C65" s="10">
        <v>16600</v>
      </c>
      <c r="D65" s="10">
        <f t="shared" si="4"/>
        <v>62</v>
      </c>
      <c r="E65" s="11">
        <f t="shared" si="5"/>
        <v>1.0608319606860072E-5</v>
      </c>
      <c r="F65" s="12"/>
      <c r="G65" s="12"/>
      <c r="H65" s="10">
        <v>10399</v>
      </c>
      <c r="I65" s="10">
        <v>10399</v>
      </c>
      <c r="J65" s="10">
        <f t="shared" si="6"/>
        <v>38</v>
      </c>
      <c r="K65" s="11">
        <f t="shared" si="7"/>
        <v>2.1069158809731717E-4</v>
      </c>
    </row>
    <row r="66" spans="1:11" ht="15" x14ac:dyDescent="0.2">
      <c r="A66" s="9" t="s">
        <v>72</v>
      </c>
      <c r="B66" s="13" t="s">
        <v>12</v>
      </c>
      <c r="C66" s="10">
        <v>10601</v>
      </c>
      <c r="D66" s="10">
        <f t="shared" si="4"/>
        <v>63</v>
      </c>
      <c r="E66" s="11">
        <f t="shared" si="5"/>
        <v>6.7746262742363626E-6</v>
      </c>
      <c r="F66" s="12"/>
      <c r="G66" s="12"/>
      <c r="H66" s="13" t="s">
        <v>12</v>
      </c>
      <c r="I66" s="10">
        <v>18911</v>
      </c>
      <c r="J66" s="10">
        <f t="shared" si="6"/>
        <v>35</v>
      </c>
      <c r="K66" s="11">
        <f t="shared" si="7"/>
        <v>3.8315113208081214E-4</v>
      </c>
    </row>
    <row r="67" spans="1:11" ht="15" x14ac:dyDescent="0.2">
      <c r="A67" s="9" t="s">
        <v>73</v>
      </c>
      <c r="B67" s="10">
        <v>5288</v>
      </c>
      <c r="C67" s="10">
        <v>9307</v>
      </c>
      <c r="D67" s="10">
        <f t="shared" si="4"/>
        <v>64</v>
      </c>
      <c r="E67" s="11">
        <f t="shared" si="5"/>
        <v>5.9476885892196804E-6</v>
      </c>
      <c r="F67" s="12"/>
      <c r="G67" s="12"/>
      <c r="H67" s="12"/>
      <c r="I67" s="12"/>
      <c r="J67" s="10" t="str">
        <f t="shared" si="6"/>
        <v/>
      </c>
      <c r="K67" s="11">
        <f t="shared" si="7"/>
        <v>0</v>
      </c>
    </row>
    <row r="68" spans="1:11" ht="15" x14ac:dyDescent="0.2">
      <c r="A68" s="9" t="s">
        <v>74</v>
      </c>
      <c r="B68" s="10">
        <v>8408</v>
      </c>
      <c r="C68" s="10">
        <v>8408</v>
      </c>
      <c r="D68" s="10">
        <f t="shared" ref="D68:D99" si="8">IFERROR(_xlfn.RANK.EQ(C68,$C$4:$C$115,0),"")</f>
        <v>65</v>
      </c>
      <c r="E68" s="11">
        <f t="shared" ref="E68:E99" si="9">IFERROR(C68/$C$117,"")</f>
        <v>5.3731777864144271E-6</v>
      </c>
      <c r="F68" s="12"/>
      <c r="G68" s="12"/>
      <c r="H68" s="12"/>
      <c r="I68" s="12"/>
      <c r="J68" s="10" t="str">
        <f t="shared" ref="J68:J99" si="10">IFERROR(_xlfn.RANK.EQ(I68,I$4:I$115,0),"")</f>
        <v/>
      </c>
      <c r="K68" s="11">
        <f t="shared" ref="K68:K99" si="11">IFERROR(I68/I$117,"")</f>
        <v>0</v>
      </c>
    </row>
    <row r="69" spans="1:11" ht="15" x14ac:dyDescent="0.2">
      <c r="A69" s="9" t="s">
        <v>75</v>
      </c>
      <c r="B69" s="10">
        <v>8090</v>
      </c>
      <c r="C69" s="10">
        <v>8090</v>
      </c>
      <c r="D69" s="10">
        <f t="shared" si="8"/>
        <v>66</v>
      </c>
      <c r="E69" s="11">
        <f t="shared" si="9"/>
        <v>5.1699581698492757E-6</v>
      </c>
      <c r="F69" s="12"/>
      <c r="G69" s="12"/>
      <c r="H69" s="12"/>
      <c r="I69" s="12"/>
      <c r="J69" s="10" t="str">
        <f t="shared" si="10"/>
        <v/>
      </c>
      <c r="K69" s="11">
        <f t="shared" si="11"/>
        <v>0</v>
      </c>
    </row>
    <row r="70" spans="1:11" ht="15" x14ac:dyDescent="0.2">
      <c r="A70" s="9" t="s">
        <v>76</v>
      </c>
      <c r="B70" s="13" t="s">
        <v>12</v>
      </c>
      <c r="C70" s="10">
        <v>7385</v>
      </c>
      <c r="D70" s="10">
        <f t="shared" si="8"/>
        <v>67</v>
      </c>
      <c r="E70" s="11">
        <f t="shared" si="9"/>
        <v>4.7194241142567248E-6</v>
      </c>
      <c r="F70" s="12"/>
      <c r="G70" s="12"/>
      <c r="H70" s="13" t="s">
        <v>12</v>
      </c>
      <c r="I70" s="10">
        <v>33663</v>
      </c>
      <c r="J70" s="10">
        <f t="shared" si="10"/>
        <v>23</v>
      </c>
      <c r="K70" s="11">
        <f t="shared" si="11"/>
        <v>6.8203778537551574E-4</v>
      </c>
    </row>
    <row r="71" spans="1:11" ht="15" x14ac:dyDescent="0.2">
      <c r="A71" s="9" t="s">
        <v>77</v>
      </c>
      <c r="B71" s="13" t="s">
        <v>12</v>
      </c>
      <c r="C71" s="10">
        <v>6440</v>
      </c>
      <c r="D71" s="10">
        <f t="shared" si="8"/>
        <v>68</v>
      </c>
      <c r="E71" s="11">
        <f t="shared" si="9"/>
        <v>4.115516763143305E-6</v>
      </c>
      <c r="F71" s="12"/>
      <c r="G71" s="12"/>
      <c r="H71" s="10">
        <v>5974</v>
      </c>
      <c r="I71" s="10">
        <v>7364</v>
      </c>
      <c r="J71" s="10">
        <f t="shared" si="10"/>
        <v>43</v>
      </c>
      <c r="K71" s="11">
        <f t="shared" si="11"/>
        <v>1.4920019759098412E-4</v>
      </c>
    </row>
    <row r="72" spans="1:11" ht="15" x14ac:dyDescent="0.2">
      <c r="A72" s="9" t="s">
        <v>78</v>
      </c>
      <c r="B72" s="10">
        <v>6667</v>
      </c>
      <c r="C72" s="10">
        <v>6194</v>
      </c>
      <c r="D72" s="10">
        <f t="shared" si="8"/>
        <v>69</v>
      </c>
      <c r="E72" s="11">
        <f t="shared" si="9"/>
        <v>3.9583091352344152E-6</v>
      </c>
      <c r="F72" s="12"/>
      <c r="G72" s="12"/>
      <c r="H72" s="10">
        <v>39575</v>
      </c>
      <c r="I72" s="10">
        <v>36427</v>
      </c>
      <c r="J72" s="10">
        <f t="shared" si="10"/>
        <v>21</v>
      </c>
      <c r="K72" s="11">
        <f t="shared" si="11"/>
        <v>7.3803851135887809E-4</v>
      </c>
    </row>
    <row r="73" spans="1:11" ht="15" x14ac:dyDescent="0.2">
      <c r="A73" s="9" t="s">
        <v>79</v>
      </c>
      <c r="B73" s="10">
        <v>5998</v>
      </c>
      <c r="C73" s="10">
        <v>5734</v>
      </c>
      <c r="D73" s="10">
        <f t="shared" si="8"/>
        <v>70</v>
      </c>
      <c r="E73" s="11">
        <f t="shared" si="9"/>
        <v>3.6643436521527503E-6</v>
      </c>
      <c r="F73" s="12"/>
      <c r="G73" s="12"/>
      <c r="H73" s="10">
        <v>7232</v>
      </c>
      <c r="I73" s="10">
        <v>6924</v>
      </c>
      <c r="J73" s="10">
        <f t="shared" si="10"/>
        <v>44</v>
      </c>
      <c r="K73" s="11">
        <f t="shared" si="11"/>
        <v>1.402854655241681E-4</v>
      </c>
    </row>
    <row r="74" spans="1:11" ht="15" x14ac:dyDescent="0.2">
      <c r="A74" s="9" t="s">
        <v>80</v>
      </c>
      <c r="B74" s="10">
        <v>110450</v>
      </c>
      <c r="C74" s="10">
        <v>2209</v>
      </c>
      <c r="D74" s="10">
        <f t="shared" si="8"/>
        <v>71</v>
      </c>
      <c r="E74" s="11">
        <f t="shared" si="9"/>
        <v>1.4116733741899939E-6</v>
      </c>
      <c r="F74" s="12"/>
      <c r="G74" s="12"/>
      <c r="H74" s="12"/>
      <c r="I74" s="12"/>
      <c r="J74" s="10" t="str">
        <f t="shared" si="10"/>
        <v/>
      </c>
      <c r="K74" s="11">
        <f t="shared" si="11"/>
        <v>0</v>
      </c>
    </row>
    <row r="75" spans="1:11" ht="15" x14ac:dyDescent="0.2">
      <c r="A75" s="9" t="s">
        <v>81</v>
      </c>
      <c r="B75" s="10">
        <v>3798</v>
      </c>
      <c r="C75" s="10">
        <v>1754</v>
      </c>
      <c r="D75" s="10">
        <f t="shared" si="8"/>
        <v>72</v>
      </c>
      <c r="E75" s="11">
        <f t="shared" si="9"/>
        <v>1.1209031680983473E-6</v>
      </c>
      <c r="F75" s="12"/>
      <c r="G75" s="12"/>
      <c r="H75" s="10">
        <v>50313</v>
      </c>
      <c r="I75" s="10">
        <v>46887</v>
      </c>
      <c r="J75" s="10">
        <f t="shared" si="10"/>
        <v>17</v>
      </c>
      <c r="K75" s="11">
        <f t="shared" si="11"/>
        <v>9.4996600549273117E-4</v>
      </c>
    </row>
    <row r="76" spans="1:11" ht="15" x14ac:dyDescent="0.2">
      <c r="A76" s="9" t="s">
        <v>82</v>
      </c>
      <c r="B76" s="13" t="s">
        <v>12</v>
      </c>
      <c r="C76" s="10">
        <v>1175</v>
      </c>
      <c r="D76" s="10">
        <f t="shared" si="8"/>
        <v>73</v>
      </c>
      <c r="E76" s="11">
        <f t="shared" si="9"/>
        <v>7.508900926542521E-7</v>
      </c>
      <c r="F76" s="12"/>
      <c r="G76" s="12"/>
      <c r="H76" s="10">
        <v>126526</v>
      </c>
      <c r="I76" s="10">
        <v>122659</v>
      </c>
      <c r="J76" s="10">
        <f t="shared" si="10"/>
        <v>10</v>
      </c>
      <c r="K76" s="11">
        <f t="shared" si="11"/>
        <v>2.4851639104172354E-3</v>
      </c>
    </row>
    <row r="77" spans="1:11" ht="15" x14ac:dyDescent="0.2">
      <c r="A77" s="9" t="s">
        <v>83</v>
      </c>
      <c r="B77" s="14">
        <v>911</v>
      </c>
      <c r="C77" s="14">
        <v>907</v>
      </c>
      <c r="D77" s="10">
        <f t="shared" si="8"/>
        <v>74</v>
      </c>
      <c r="E77" s="11">
        <f t="shared" si="9"/>
        <v>5.7962324598928225E-7</v>
      </c>
      <c r="F77" s="12"/>
      <c r="G77" s="12"/>
      <c r="H77" s="10">
        <v>36008</v>
      </c>
      <c r="I77" s="10">
        <v>35948</v>
      </c>
      <c r="J77" s="10">
        <f t="shared" si="10"/>
        <v>22</v>
      </c>
      <c r="K77" s="11">
        <f t="shared" si="11"/>
        <v>7.2833360985886703E-4</v>
      </c>
    </row>
    <row r="78" spans="1:11" ht="15" x14ac:dyDescent="0.2">
      <c r="A78" s="9" t="s">
        <v>84</v>
      </c>
      <c r="B78" s="10">
        <v>791000</v>
      </c>
      <c r="C78" s="14">
        <v>817</v>
      </c>
      <c r="D78" s="10">
        <f t="shared" si="8"/>
        <v>75</v>
      </c>
      <c r="E78" s="11">
        <f t="shared" si="9"/>
        <v>5.2210826016895655E-7</v>
      </c>
      <c r="F78" s="12"/>
      <c r="G78" s="12"/>
      <c r="H78" s="10">
        <v>2087500</v>
      </c>
      <c r="I78" s="10">
        <v>1628</v>
      </c>
      <c r="J78" s="10">
        <f t="shared" si="10"/>
        <v>54</v>
      </c>
      <c r="K78" s="11">
        <f t="shared" si="11"/>
        <v>3.2984508647219194E-5</v>
      </c>
    </row>
    <row r="79" spans="1:11" ht="15" x14ac:dyDescent="0.2">
      <c r="A79" s="9" t="s">
        <v>85</v>
      </c>
      <c r="B79" s="14">
        <v>300</v>
      </c>
      <c r="C79" s="14">
        <v>268</v>
      </c>
      <c r="D79" s="10">
        <f t="shared" si="8"/>
        <v>76</v>
      </c>
      <c r="E79" s="11">
        <f t="shared" si="9"/>
        <v>1.7126684666496985E-7</v>
      </c>
      <c r="F79" s="12"/>
      <c r="G79" s="12"/>
      <c r="H79" s="10">
        <v>1000</v>
      </c>
      <c r="I79" s="14">
        <v>634</v>
      </c>
      <c r="J79" s="10">
        <f t="shared" si="10"/>
        <v>59</v>
      </c>
      <c r="K79" s="11">
        <f t="shared" si="11"/>
        <v>1.284531847809396E-5</v>
      </c>
    </row>
    <row r="80" spans="1:11" ht="15" x14ac:dyDescent="0.2">
      <c r="A80" s="9" t="s">
        <v>86</v>
      </c>
      <c r="B80" s="14">
        <v>200</v>
      </c>
      <c r="C80" s="14">
        <v>175</v>
      </c>
      <c r="D80" s="10">
        <f t="shared" si="8"/>
        <v>77</v>
      </c>
      <c r="E80" s="11">
        <f t="shared" si="9"/>
        <v>1.1183469465063329E-7</v>
      </c>
      <c r="F80" s="12"/>
      <c r="G80" s="12"/>
      <c r="H80" s="10">
        <v>1080</v>
      </c>
      <c r="I80" s="14">
        <v>625</v>
      </c>
      <c r="J80" s="10">
        <f t="shared" si="10"/>
        <v>60</v>
      </c>
      <c r="K80" s="11">
        <f t="shared" si="11"/>
        <v>1.2662971685818179E-5</v>
      </c>
    </row>
    <row r="81" spans="1:11" ht="15" x14ac:dyDescent="0.2">
      <c r="A81" s="9" t="s">
        <v>87</v>
      </c>
      <c r="B81" s="14">
        <v>41</v>
      </c>
      <c r="C81" s="14">
        <v>115</v>
      </c>
      <c r="D81" s="10">
        <f t="shared" si="8"/>
        <v>78</v>
      </c>
      <c r="E81" s="11">
        <f t="shared" si="9"/>
        <v>7.3491370770416168E-8</v>
      </c>
      <c r="F81" s="12"/>
      <c r="G81" s="12"/>
      <c r="H81" s="10">
        <v>11920</v>
      </c>
      <c r="I81" s="10">
        <v>505473</v>
      </c>
      <c r="J81" s="10">
        <f t="shared" si="10"/>
        <v>2</v>
      </c>
      <c r="K81" s="11">
        <f t="shared" si="11"/>
        <v>1.0241264459112916E-2</v>
      </c>
    </row>
    <row r="82" spans="1:11" ht="15" x14ac:dyDescent="0.2">
      <c r="A82" s="9" t="s">
        <v>88</v>
      </c>
      <c r="B82" s="13" t="s">
        <v>12</v>
      </c>
      <c r="C82" s="14">
        <v>102</v>
      </c>
      <c r="D82" s="10">
        <f t="shared" si="8"/>
        <v>79</v>
      </c>
      <c r="E82" s="11">
        <f t="shared" si="9"/>
        <v>6.5183650596369121E-8</v>
      </c>
      <c r="F82" s="12"/>
      <c r="G82" s="12"/>
      <c r="H82" s="13" t="s">
        <v>12</v>
      </c>
      <c r="I82" s="14">
        <v>120</v>
      </c>
      <c r="J82" s="10">
        <f t="shared" si="10"/>
        <v>61</v>
      </c>
      <c r="K82" s="11">
        <f t="shared" si="11"/>
        <v>2.4312905636770903E-6</v>
      </c>
    </row>
    <row r="83" spans="1:11" ht="15" x14ac:dyDescent="0.2">
      <c r="A83" s="9" t="s">
        <v>89</v>
      </c>
      <c r="B83" s="14">
        <v>200</v>
      </c>
      <c r="C83" s="14">
        <v>100</v>
      </c>
      <c r="D83" s="10">
        <f t="shared" si="8"/>
        <v>80</v>
      </c>
      <c r="E83" s="11">
        <f t="shared" si="9"/>
        <v>6.390553980036188E-8</v>
      </c>
      <c r="F83" s="12"/>
      <c r="G83" s="12"/>
      <c r="H83" s="10">
        <v>11250</v>
      </c>
      <c r="I83" s="10">
        <v>10288</v>
      </c>
      <c r="J83" s="10">
        <f t="shared" si="10"/>
        <v>39</v>
      </c>
      <c r="K83" s="11">
        <f t="shared" si="11"/>
        <v>2.0844264432591587E-4</v>
      </c>
    </row>
    <row r="84" spans="1:11" ht="15" x14ac:dyDescent="0.2">
      <c r="A84" s="9" t="s">
        <v>90</v>
      </c>
      <c r="B84" s="14">
        <v>310</v>
      </c>
      <c r="C84" s="14">
        <v>10</v>
      </c>
      <c r="D84" s="10">
        <f t="shared" si="8"/>
        <v>81</v>
      </c>
      <c r="E84" s="11">
        <f t="shared" si="9"/>
        <v>6.3905539800361879E-9</v>
      </c>
      <c r="F84" s="12"/>
      <c r="G84" s="12"/>
      <c r="H84" s="10">
        <v>113508</v>
      </c>
      <c r="I84" s="10">
        <v>67644</v>
      </c>
      <c r="J84" s="10">
        <f t="shared" si="10"/>
        <v>13</v>
      </c>
      <c r="K84" s="11">
        <f t="shared" si="11"/>
        <v>1.3705184907447758E-3</v>
      </c>
    </row>
    <row r="85" spans="1:11" ht="15" x14ac:dyDescent="0.2">
      <c r="A85" s="9" t="s">
        <v>91</v>
      </c>
      <c r="B85" s="12"/>
      <c r="C85" s="12"/>
      <c r="D85" s="10" t="str">
        <f t="shared" si="8"/>
        <v/>
      </c>
      <c r="E85" s="11">
        <f t="shared" si="9"/>
        <v>0</v>
      </c>
      <c r="F85" s="12"/>
      <c r="G85" s="12"/>
      <c r="H85" s="10">
        <v>163424</v>
      </c>
      <c r="I85" s="10">
        <v>155330</v>
      </c>
      <c r="J85" s="10">
        <f t="shared" si="10"/>
        <v>7</v>
      </c>
      <c r="K85" s="11">
        <f t="shared" si="11"/>
        <v>3.1471030271330203E-3</v>
      </c>
    </row>
    <row r="86" spans="1:11" ht="15" x14ac:dyDescent="0.2">
      <c r="A86" s="9" t="s">
        <v>92</v>
      </c>
      <c r="B86" s="12"/>
      <c r="C86" s="12"/>
      <c r="D86" s="10" t="str">
        <f t="shared" si="8"/>
        <v/>
      </c>
      <c r="E86" s="11">
        <f t="shared" si="9"/>
        <v>0</v>
      </c>
      <c r="F86" s="12"/>
      <c r="G86" s="12"/>
      <c r="H86" s="13" t="s">
        <v>12</v>
      </c>
      <c r="I86" s="10">
        <v>154545</v>
      </c>
      <c r="J86" s="10">
        <f t="shared" si="10"/>
        <v>8</v>
      </c>
      <c r="K86" s="11">
        <f t="shared" si="11"/>
        <v>3.1311983346956327E-3</v>
      </c>
    </row>
    <row r="87" spans="1:11" ht="15" x14ac:dyDescent="0.2">
      <c r="A87" s="9" t="s">
        <v>93</v>
      </c>
      <c r="B87" s="12"/>
      <c r="C87" s="12"/>
      <c r="D87" s="10" t="str">
        <f t="shared" si="8"/>
        <v/>
      </c>
      <c r="E87" s="11">
        <f t="shared" si="9"/>
        <v>0</v>
      </c>
      <c r="F87" s="12"/>
      <c r="G87" s="12"/>
      <c r="H87" s="10">
        <v>120620</v>
      </c>
      <c r="I87" s="10">
        <v>122217</v>
      </c>
      <c r="J87" s="10">
        <f t="shared" si="10"/>
        <v>11</v>
      </c>
      <c r="K87" s="11">
        <f t="shared" si="11"/>
        <v>2.4762086568410244E-3</v>
      </c>
    </row>
    <row r="88" spans="1:11" ht="15" x14ac:dyDescent="0.2">
      <c r="A88" s="9" t="s">
        <v>94</v>
      </c>
      <c r="B88" s="12"/>
      <c r="C88" s="12"/>
      <c r="D88" s="10" t="str">
        <f t="shared" si="8"/>
        <v/>
      </c>
      <c r="E88" s="11">
        <f t="shared" si="9"/>
        <v>0</v>
      </c>
      <c r="F88" s="12"/>
      <c r="G88" s="12"/>
      <c r="H88" s="10">
        <v>68263</v>
      </c>
      <c r="I88" s="10">
        <v>66568</v>
      </c>
      <c r="J88" s="10">
        <f t="shared" si="10"/>
        <v>14</v>
      </c>
      <c r="K88" s="11">
        <f t="shared" si="11"/>
        <v>1.3487179186904713E-3</v>
      </c>
    </row>
    <row r="89" spans="1:11" ht="15" x14ac:dyDescent="0.2">
      <c r="A89" s="9" t="s">
        <v>95</v>
      </c>
      <c r="B89" s="12"/>
      <c r="C89" s="12"/>
      <c r="D89" s="10" t="str">
        <f t="shared" si="8"/>
        <v/>
      </c>
      <c r="E89" s="11">
        <f t="shared" si="9"/>
        <v>0</v>
      </c>
      <c r="F89" s="12"/>
      <c r="G89" s="12"/>
      <c r="H89" s="10">
        <v>51428</v>
      </c>
      <c r="I89" s="10">
        <v>47336</v>
      </c>
      <c r="J89" s="10">
        <f t="shared" si="10"/>
        <v>16</v>
      </c>
      <c r="K89" s="11">
        <f t="shared" si="11"/>
        <v>9.5906308435182285E-4</v>
      </c>
    </row>
    <row r="90" spans="1:11" ht="15" x14ac:dyDescent="0.2">
      <c r="A90" s="9" t="s">
        <v>96</v>
      </c>
      <c r="B90" s="12"/>
      <c r="C90" s="12"/>
      <c r="D90" s="10" t="str">
        <f t="shared" si="8"/>
        <v/>
      </c>
      <c r="E90" s="11">
        <f t="shared" si="9"/>
        <v>0</v>
      </c>
      <c r="F90" s="12"/>
      <c r="G90" s="12"/>
      <c r="H90" s="10">
        <v>43478</v>
      </c>
      <c r="I90" s="10">
        <v>43478</v>
      </c>
      <c r="J90" s="10">
        <f t="shared" si="10"/>
        <v>18</v>
      </c>
      <c r="K90" s="11">
        <f t="shared" si="11"/>
        <v>8.8089709272960444E-4</v>
      </c>
    </row>
    <row r="91" spans="1:11" ht="15" x14ac:dyDescent="0.2">
      <c r="A91" s="9" t="s">
        <v>97</v>
      </c>
      <c r="B91" s="12"/>
      <c r="C91" s="12"/>
      <c r="D91" s="10" t="str">
        <f t="shared" si="8"/>
        <v/>
      </c>
      <c r="E91" s="11">
        <f t="shared" si="9"/>
        <v>0</v>
      </c>
      <c r="F91" s="12"/>
      <c r="G91" s="12"/>
      <c r="H91" s="10">
        <v>31097</v>
      </c>
      <c r="I91" s="10">
        <v>31097</v>
      </c>
      <c r="J91" s="10">
        <f t="shared" si="10"/>
        <v>26</v>
      </c>
      <c r="K91" s="11">
        <f t="shared" si="11"/>
        <v>6.3004868882222064E-4</v>
      </c>
    </row>
    <row r="92" spans="1:11" ht="15" x14ac:dyDescent="0.2">
      <c r="A92" s="9" t="s">
        <v>98</v>
      </c>
      <c r="B92" s="12"/>
      <c r="C92" s="12"/>
      <c r="D92" s="10" t="str">
        <f t="shared" si="8"/>
        <v/>
      </c>
      <c r="E92" s="11">
        <f t="shared" si="9"/>
        <v>0</v>
      </c>
      <c r="F92" s="12"/>
      <c r="G92" s="12"/>
      <c r="H92" s="10">
        <v>27027</v>
      </c>
      <c r="I92" s="10">
        <v>25963</v>
      </c>
      <c r="J92" s="10">
        <f t="shared" si="10"/>
        <v>31</v>
      </c>
      <c r="K92" s="11">
        <f t="shared" si="11"/>
        <v>5.2602997420623577E-4</v>
      </c>
    </row>
    <row r="93" spans="1:11" ht="15" x14ac:dyDescent="0.2">
      <c r="A93" s="9" t="s">
        <v>99</v>
      </c>
      <c r="B93" s="12"/>
      <c r="C93" s="12"/>
      <c r="D93" s="10" t="str">
        <f t="shared" si="8"/>
        <v/>
      </c>
      <c r="E93" s="11">
        <f t="shared" si="9"/>
        <v>0</v>
      </c>
      <c r="F93" s="12"/>
      <c r="G93" s="12"/>
      <c r="H93" s="13" t="s">
        <v>12</v>
      </c>
      <c r="I93" s="10">
        <v>25444</v>
      </c>
      <c r="J93" s="10">
        <f t="shared" si="10"/>
        <v>32</v>
      </c>
      <c r="K93" s="11">
        <f t="shared" si="11"/>
        <v>5.1551464251833239E-4</v>
      </c>
    </row>
    <row r="94" spans="1:11" ht="15" x14ac:dyDescent="0.2">
      <c r="A94" s="9" t="s">
        <v>100</v>
      </c>
      <c r="B94" s="12"/>
      <c r="C94" s="12"/>
      <c r="D94" s="10" t="str">
        <f t="shared" si="8"/>
        <v/>
      </c>
      <c r="E94" s="11">
        <f t="shared" si="9"/>
        <v>0</v>
      </c>
      <c r="F94" s="12"/>
      <c r="G94" s="12"/>
      <c r="H94" s="10">
        <v>22181</v>
      </c>
      <c r="I94" s="10">
        <v>22181</v>
      </c>
      <c r="J94" s="10">
        <f t="shared" si="10"/>
        <v>33</v>
      </c>
      <c r="K94" s="11">
        <f t="shared" si="11"/>
        <v>4.4940379994101286E-4</v>
      </c>
    </row>
    <row r="95" spans="1:11" ht="15" x14ac:dyDescent="0.2">
      <c r="A95" s="9" t="s">
        <v>101</v>
      </c>
      <c r="B95" s="12"/>
      <c r="C95" s="12"/>
      <c r="D95" s="10" t="str">
        <f t="shared" si="8"/>
        <v/>
      </c>
      <c r="E95" s="11">
        <f t="shared" si="9"/>
        <v>0</v>
      </c>
      <c r="F95" s="12"/>
      <c r="G95" s="12"/>
      <c r="H95" s="13" t="s">
        <v>12</v>
      </c>
      <c r="I95" s="10">
        <v>20447</v>
      </c>
      <c r="J95" s="10">
        <f t="shared" si="10"/>
        <v>34</v>
      </c>
      <c r="K95" s="11">
        <f t="shared" si="11"/>
        <v>4.142716512958789E-4</v>
      </c>
    </row>
    <row r="96" spans="1:11" ht="15" x14ac:dyDescent="0.2">
      <c r="A96" s="9" t="s">
        <v>102</v>
      </c>
      <c r="B96" s="12"/>
      <c r="C96" s="12"/>
      <c r="D96" s="10" t="str">
        <f t="shared" si="8"/>
        <v/>
      </c>
      <c r="E96" s="11">
        <f t="shared" si="9"/>
        <v>0</v>
      </c>
      <c r="F96" s="12"/>
      <c r="G96" s="12"/>
      <c r="H96" s="10">
        <v>13058</v>
      </c>
      <c r="I96" s="10">
        <v>13058</v>
      </c>
      <c r="J96" s="10">
        <f t="shared" si="10"/>
        <v>37</v>
      </c>
      <c r="K96" s="11">
        <f t="shared" si="11"/>
        <v>2.6456493483746206E-4</v>
      </c>
    </row>
    <row r="97" spans="1:11" ht="15" x14ac:dyDescent="0.2">
      <c r="A97" s="9" t="s">
        <v>103</v>
      </c>
      <c r="B97" s="12"/>
      <c r="C97" s="12"/>
      <c r="D97" s="10" t="str">
        <f t="shared" si="8"/>
        <v/>
      </c>
      <c r="E97" s="11">
        <f t="shared" si="9"/>
        <v>0</v>
      </c>
      <c r="F97" s="12"/>
      <c r="G97" s="12"/>
      <c r="H97" s="13" t="s">
        <v>12</v>
      </c>
      <c r="I97" s="10">
        <v>9741</v>
      </c>
      <c r="J97" s="10">
        <f t="shared" si="10"/>
        <v>40</v>
      </c>
      <c r="K97" s="11">
        <f t="shared" si="11"/>
        <v>1.9736001150648781E-4</v>
      </c>
    </row>
    <row r="98" spans="1:11" ht="15" x14ac:dyDescent="0.2">
      <c r="A98" s="9" t="s">
        <v>104</v>
      </c>
      <c r="B98" s="12"/>
      <c r="C98" s="12"/>
      <c r="D98" s="10" t="str">
        <f t="shared" si="8"/>
        <v/>
      </c>
      <c r="E98" s="11">
        <f t="shared" si="9"/>
        <v>0</v>
      </c>
      <c r="F98" s="12"/>
      <c r="G98" s="12"/>
      <c r="H98" s="13" t="s">
        <v>12</v>
      </c>
      <c r="I98" s="10">
        <v>9414</v>
      </c>
      <c r="J98" s="10">
        <f t="shared" si="10"/>
        <v>41</v>
      </c>
      <c r="K98" s="11">
        <f t="shared" si="11"/>
        <v>1.9073474472046774E-4</v>
      </c>
    </row>
    <row r="99" spans="1:11" ht="15" x14ac:dyDescent="0.2">
      <c r="A99" s="9" t="s">
        <v>105</v>
      </c>
      <c r="B99" s="12"/>
      <c r="C99" s="12"/>
      <c r="D99" s="10" t="str">
        <f t="shared" si="8"/>
        <v/>
      </c>
      <c r="E99" s="11">
        <f t="shared" si="9"/>
        <v>0</v>
      </c>
      <c r="F99" s="12"/>
      <c r="G99" s="12"/>
      <c r="H99" s="10">
        <v>5988</v>
      </c>
      <c r="I99" s="10">
        <v>5405</v>
      </c>
      <c r="J99" s="10">
        <f t="shared" si="10"/>
        <v>46</v>
      </c>
      <c r="K99" s="11">
        <f t="shared" si="11"/>
        <v>1.0950937913895561E-4</v>
      </c>
    </row>
    <row r="100" spans="1:11" ht="15" x14ac:dyDescent="0.2">
      <c r="A100" s="9" t="s">
        <v>106</v>
      </c>
      <c r="B100" s="12"/>
      <c r="C100" s="12"/>
      <c r="D100" s="10" t="str">
        <f t="shared" ref="D100:D131" si="12">IFERROR(_xlfn.RANK.EQ(C100,$C$4:$C$115,0),"")</f>
        <v/>
      </c>
      <c r="E100" s="11">
        <f t="shared" ref="E100:E115" si="13">IFERROR(C100/$C$117,"")</f>
        <v>0</v>
      </c>
      <c r="F100" s="12"/>
      <c r="G100" s="12"/>
      <c r="H100" s="10">
        <v>10700</v>
      </c>
      <c r="I100" s="10">
        <v>5131</v>
      </c>
      <c r="J100" s="10">
        <f t="shared" ref="J100:J131" si="14">IFERROR(_xlfn.RANK.EQ(I100,I$4:I$115,0),"")</f>
        <v>47</v>
      </c>
      <c r="K100" s="11">
        <f t="shared" ref="K100:K115" si="15">IFERROR(I100/I$117,"")</f>
        <v>1.0395793235189292E-4</v>
      </c>
    </row>
    <row r="101" spans="1:11" ht="15" x14ac:dyDescent="0.2">
      <c r="A101" s="9" t="s">
        <v>107</v>
      </c>
      <c r="B101" s="12"/>
      <c r="C101" s="12"/>
      <c r="D101" s="10" t="str">
        <f t="shared" si="12"/>
        <v/>
      </c>
      <c r="E101" s="11">
        <f t="shared" si="13"/>
        <v>0</v>
      </c>
      <c r="F101" s="12"/>
      <c r="G101" s="12"/>
      <c r="H101" s="13" t="s">
        <v>12</v>
      </c>
      <c r="I101" s="10">
        <v>3403</v>
      </c>
      <c r="J101" s="10">
        <f t="shared" si="14"/>
        <v>50</v>
      </c>
      <c r="K101" s="11">
        <f t="shared" si="15"/>
        <v>6.8947348234942824E-5</v>
      </c>
    </row>
    <row r="102" spans="1:11" ht="15" x14ac:dyDescent="0.2">
      <c r="A102" s="9" t="s">
        <v>108</v>
      </c>
      <c r="B102" s="12"/>
      <c r="C102" s="12"/>
      <c r="D102" s="10" t="str">
        <f t="shared" si="12"/>
        <v/>
      </c>
      <c r="E102" s="11">
        <f t="shared" si="13"/>
        <v>0</v>
      </c>
      <c r="F102" s="12"/>
      <c r="G102" s="12"/>
      <c r="H102" s="10">
        <v>2795</v>
      </c>
      <c r="I102" s="10">
        <v>2795</v>
      </c>
      <c r="J102" s="10">
        <f t="shared" si="14"/>
        <v>51</v>
      </c>
      <c r="K102" s="11">
        <f t="shared" si="15"/>
        <v>5.6628809378978899E-5</v>
      </c>
    </row>
    <row r="103" spans="1:11" ht="15" x14ac:dyDescent="0.2">
      <c r="A103" s="9" t="s">
        <v>109</v>
      </c>
      <c r="B103" s="12"/>
      <c r="C103" s="12"/>
      <c r="D103" s="10" t="str">
        <f t="shared" si="12"/>
        <v/>
      </c>
      <c r="E103" s="11">
        <f t="shared" si="13"/>
        <v>0</v>
      </c>
      <c r="F103" s="12"/>
      <c r="G103" s="12"/>
      <c r="H103" s="10">
        <v>2674</v>
      </c>
      <c r="I103" s="10">
        <v>2614</v>
      </c>
      <c r="J103" s="10">
        <f t="shared" si="14"/>
        <v>52</v>
      </c>
      <c r="K103" s="11">
        <f t="shared" si="15"/>
        <v>5.2961612778765952E-5</v>
      </c>
    </row>
    <row r="104" spans="1:11" ht="30" x14ac:dyDescent="0.2">
      <c r="A104" s="9" t="s">
        <v>110</v>
      </c>
      <c r="B104" s="12"/>
      <c r="C104" s="12"/>
      <c r="D104" s="10" t="str">
        <f t="shared" si="12"/>
        <v/>
      </c>
      <c r="E104" s="11">
        <f t="shared" si="13"/>
        <v>0</v>
      </c>
      <c r="F104" s="12"/>
      <c r="G104" s="12"/>
      <c r="H104" s="10">
        <v>4000</v>
      </c>
      <c r="I104" s="14">
        <v>872</v>
      </c>
      <c r="J104" s="10">
        <f t="shared" si="14"/>
        <v>58</v>
      </c>
      <c r="K104" s="11">
        <f t="shared" si="15"/>
        <v>1.7667378096053522E-5</v>
      </c>
    </row>
    <row r="105" spans="1:11" ht="15" x14ac:dyDescent="0.2">
      <c r="A105" s="9" t="s">
        <v>111</v>
      </c>
      <c r="B105" s="12"/>
      <c r="C105" s="12"/>
      <c r="D105" s="10" t="str">
        <f t="shared" si="12"/>
        <v/>
      </c>
      <c r="E105" s="11">
        <f t="shared" si="13"/>
        <v>0</v>
      </c>
      <c r="F105" s="12"/>
      <c r="G105" s="12"/>
      <c r="H105" s="13" t="s">
        <v>12</v>
      </c>
      <c r="I105" s="14">
        <v>1</v>
      </c>
      <c r="J105" s="10">
        <f t="shared" si="14"/>
        <v>62</v>
      </c>
      <c r="K105" s="11">
        <f t="shared" si="15"/>
        <v>2.0260754697309087E-8</v>
      </c>
    </row>
    <row r="106" spans="1:11" ht="15" x14ac:dyDescent="0.2">
      <c r="A106" s="9" t="s">
        <v>112</v>
      </c>
      <c r="B106" s="12"/>
      <c r="C106" s="12"/>
      <c r="D106" s="10" t="str">
        <f t="shared" si="12"/>
        <v/>
      </c>
      <c r="E106" s="11">
        <f t="shared" si="13"/>
        <v>0</v>
      </c>
      <c r="F106" s="12"/>
      <c r="G106" s="12"/>
      <c r="H106" s="12"/>
      <c r="I106" s="12"/>
      <c r="J106" s="10" t="str">
        <f t="shared" si="14"/>
        <v/>
      </c>
      <c r="K106" s="11">
        <f t="shared" si="15"/>
        <v>0</v>
      </c>
    </row>
    <row r="107" spans="1:11" ht="15" x14ac:dyDescent="0.2">
      <c r="A107" s="9" t="s">
        <v>113</v>
      </c>
      <c r="B107" s="12"/>
      <c r="C107" s="12"/>
      <c r="D107" s="10" t="str">
        <f t="shared" si="12"/>
        <v/>
      </c>
      <c r="E107" s="11">
        <f t="shared" si="13"/>
        <v>0</v>
      </c>
      <c r="F107" s="12"/>
      <c r="G107" s="12"/>
      <c r="H107" s="12"/>
      <c r="I107" s="12"/>
      <c r="J107" s="10" t="str">
        <f t="shared" si="14"/>
        <v/>
      </c>
      <c r="K107" s="11">
        <f t="shared" si="15"/>
        <v>0</v>
      </c>
    </row>
    <row r="108" spans="1:11" ht="15" x14ac:dyDescent="0.2">
      <c r="A108" s="9" t="s">
        <v>114</v>
      </c>
      <c r="B108" s="12"/>
      <c r="C108" s="12"/>
      <c r="D108" s="10" t="str">
        <f t="shared" si="12"/>
        <v/>
      </c>
      <c r="E108" s="11">
        <f t="shared" si="13"/>
        <v>0</v>
      </c>
      <c r="F108" s="13" t="s">
        <v>12</v>
      </c>
      <c r="G108" s="10">
        <v>88320</v>
      </c>
      <c r="H108" s="12"/>
      <c r="I108" s="12"/>
      <c r="J108" s="10" t="str">
        <f t="shared" si="14"/>
        <v/>
      </c>
      <c r="K108" s="11">
        <f t="shared" si="15"/>
        <v>0</v>
      </c>
    </row>
    <row r="109" spans="1:11" ht="15" x14ac:dyDescent="0.2">
      <c r="A109" s="9" t="s">
        <v>115</v>
      </c>
      <c r="B109" s="12"/>
      <c r="C109" s="12"/>
      <c r="D109" s="10" t="str">
        <f t="shared" si="12"/>
        <v/>
      </c>
      <c r="E109" s="11">
        <f t="shared" si="13"/>
        <v>0</v>
      </c>
      <c r="F109" s="12"/>
      <c r="G109" s="12"/>
      <c r="H109" s="12"/>
      <c r="I109" s="12"/>
      <c r="J109" s="10" t="str">
        <f t="shared" si="14"/>
        <v/>
      </c>
      <c r="K109" s="11">
        <f t="shared" si="15"/>
        <v>0</v>
      </c>
    </row>
    <row r="110" spans="1:11" ht="15" x14ac:dyDescent="0.2">
      <c r="A110" s="9" t="s">
        <v>116</v>
      </c>
      <c r="B110" s="10">
        <v>792543</v>
      </c>
      <c r="C110" s="13" t="s">
        <v>12</v>
      </c>
      <c r="D110" s="10" t="str">
        <f t="shared" si="12"/>
        <v/>
      </c>
      <c r="E110" s="11" t="str">
        <f t="shared" si="13"/>
        <v/>
      </c>
      <c r="F110" s="12"/>
      <c r="G110" s="12"/>
      <c r="H110" s="10">
        <v>72313</v>
      </c>
      <c r="I110" s="13" t="s">
        <v>12</v>
      </c>
      <c r="J110" s="10" t="str">
        <f t="shared" si="14"/>
        <v/>
      </c>
      <c r="K110" s="11" t="str">
        <f t="shared" si="15"/>
        <v/>
      </c>
    </row>
    <row r="111" spans="1:11" ht="15" x14ac:dyDescent="0.2">
      <c r="A111" s="9" t="s">
        <v>117</v>
      </c>
      <c r="B111" s="12"/>
      <c r="C111" s="12"/>
      <c r="D111" s="10" t="str">
        <f t="shared" si="12"/>
        <v/>
      </c>
      <c r="E111" s="11">
        <f t="shared" si="13"/>
        <v>0</v>
      </c>
      <c r="F111" s="10">
        <v>1000</v>
      </c>
      <c r="G111" s="14">
        <v>240</v>
      </c>
      <c r="H111" s="12"/>
      <c r="I111" s="12"/>
      <c r="J111" s="10" t="str">
        <f t="shared" si="14"/>
        <v/>
      </c>
      <c r="K111" s="11">
        <f t="shared" si="15"/>
        <v>0</v>
      </c>
    </row>
    <row r="112" spans="1:11" ht="15" x14ac:dyDescent="0.2">
      <c r="A112" s="9" t="s">
        <v>118</v>
      </c>
      <c r="B112" s="12"/>
      <c r="C112" s="12"/>
      <c r="D112" s="10" t="str">
        <f t="shared" si="12"/>
        <v/>
      </c>
      <c r="E112" s="11">
        <f t="shared" si="13"/>
        <v>0</v>
      </c>
      <c r="F112" s="12"/>
      <c r="G112" s="12"/>
      <c r="H112" s="10">
        <v>191497</v>
      </c>
      <c r="I112" s="13" t="s">
        <v>12</v>
      </c>
      <c r="J112" s="10" t="str">
        <f t="shared" si="14"/>
        <v/>
      </c>
      <c r="K112" s="11" t="str">
        <f t="shared" si="15"/>
        <v/>
      </c>
    </row>
    <row r="113" spans="1:11" ht="15" x14ac:dyDescent="0.2">
      <c r="A113" s="9" t="s">
        <v>119</v>
      </c>
      <c r="B113" s="12"/>
      <c r="C113" s="12"/>
      <c r="D113" s="10" t="str">
        <f t="shared" si="12"/>
        <v/>
      </c>
      <c r="E113" s="11">
        <f t="shared" si="13"/>
        <v>0</v>
      </c>
      <c r="F113" s="12"/>
      <c r="G113" s="12"/>
      <c r="H113" s="12"/>
      <c r="I113" s="12"/>
      <c r="J113" s="10" t="str">
        <f t="shared" si="14"/>
        <v/>
      </c>
      <c r="K113" s="11">
        <f t="shared" si="15"/>
        <v>0</v>
      </c>
    </row>
    <row r="114" spans="1:11" ht="15" x14ac:dyDescent="0.2">
      <c r="A114" s="9" t="s">
        <v>120</v>
      </c>
      <c r="B114" s="12"/>
      <c r="C114" s="12"/>
      <c r="D114" s="10" t="str">
        <f t="shared" si="12"/>
        <v/>
      </c>
      <c r="E114" s="11">
        <f t="shared" si="13"/>
        <v>0</v>
      </c>
      <c r="F114" s="12"/>
      <c r="G114" s="12"/>
      <c r="H114" s="12"/>
      <c r="I114" s="12"/>
      <c r="J114" s="10" t="str">
        <f t="shared" si="14"/>
        <v/>
      </c>
      <c r="K114" s="11">
        <f t="shared" si="15"/>
        <v>0</v>
      </c>
    </row>
    <row r="115" spans="1:11" ht="15" x14ac:dyDescent="0.2">
      <c r="A115" s="9" t="s">
        <v>121</v>
      </c>
      <c r="B115" s="12"/>
      <c r="C115" s="12"/>
      <c r="D115" s="10" t="str">
        <f t="shared" si="12"/>
        <v/>
      </c>
      <c r="E115" s="11">
        <f t="shared" si="13"/>
        <v>0</v>
      </c>
      <c r="F115" s="12"/>
      <c r="G115" s="12"/>
      <c r="H115" s="12"/>
      <c r="I115" s="12"/>
      <c r="J115" s="10" t="str">
        <f t="shared" si="14"/>
        <v/>
      </c>
      <c r="K115" s="11">
        <f t="shared" si="15"/>
        <v>0</v>
      </c>
    </row>
    <row r="116" spans="1:11" ht="15" x14ac:dyDescent="0.2">
      <c r="A116" s="9"/>
      <c r="B116" s="10"/>
      <c r="C116" s="10"/>
      <c r="D116" s="10"/>
      <c r="E116" s="11"/>
      <c r="F116" s="12"/>
      <c r="G116" s="12"/>
      <c r="H116" s="12"/>
      <c r="I116" s="12"/>
    </row>
    <row r="117" spans="1:11" ht="15" x14ac:dyDescent="0.2">
      <c r="A117" s="15" t="s">
        <v>122</v>
      </c>
      <c r="B117" s="16">
        <v>1884613551</v>
      </c>
      <c r="C117" s="16">
        <v>1564809566</v>
      </c>
      <c r="D117" s="16"/>
      <c r="E117" s="16"/>
      <c r="F117" s="16">
        <v>1000</v>
      </c>
      <c r="G117" s="16">
        <v>88560</v>
      </c>
      <c r="H117" s="16">
        <v>60951042</v>
      </c>
      <c r="I117" s="16">
        <v>49356503</v>
      </c>
    </row>
  </sheetData>
  <autoFilter ref="A3:K3">
    <sortState ref="A4:K115">
      <sortCondition ref="D3"/>
    </sortState>
  </autoFilter>
  <mergeCells count="4">
    <mergeCell ref="A1:I1"/>
    <mergeCell ref="B2:E2"/>
    <mergeCell ref="F2:G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1. 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OEE DV- Anexo Cuestionario de la Proposición 19 de 2021 CIIC - Monómeros 28oct21</dc:title>
  <dc:creator>David Andres Valles Restrepo - Cont</dc:creator>
  <cp:keywords>Realizado:  David Valles. Revisado y aprobado:  Clara Martín.            Fecha: 28 de oct de 2021</cp:keywords>
  <cp:lastModifiedBy>janeth castaneda</cp:lastModifiedBy>
  <dcterms:created xsi:type="dcterms:W3CDTF">2021-10-28T17:00:22Z</dcterms:created>
  <dcterms:modified xsi:type="dcterms:W3CDTF">2021-11-04T23:28:59Z</dcterms:modified>
</cp:coreProperties>
</file>