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JANETH\CUATRENIO 2018-2022\LEGISLATURA 2021 - 2022\PROPOSICIONES\PROPOSICION No. 01 DEL 21 DE JULIO DE 2021\"/>
    </mc:Choice>
  </mc:AlternateContent>
  <bookViews>
    <workbookView xWindow="-120" yWindow="-120" windowWidth="20730" windowHeight="11160" tabRatio="660" firstSheet="22" activeTab="26"/>
  </bookViews>
  <sheets>
    <sheet name="1" sheetId="29" r:id="rId1"/>
    <sheet name="2" sheetId="28" r:id="rId2"/>
    <sheet name="3a" sheetId="1" r:id="rId3"/>
    <sheet name="3b" sheetId="2" r:id="rId4"/>
    <sheet name="3c" sheetId="3" r:id="rId5"/>
    <sheet name="4a" sheetId="4" r:id="rId6"/>
    <sheet name="4b" sheetId="5" r:id="rId7"/>
    <sheet name="4c" sheetId="6" r:id="rId8"/>
    <sheet name="4d" sheetId="7" r:id="rId9"/>
    <sheet name="4e" sheetId="8" r:id="rId10"/>
    <sheet name="6a" sheetId="10" r:id="rId11"/>
    <sheet name="6b" sheetId="11" r:id="rId12"/>
    <sheet name="6c" sheetId="12" r:id="rId13"/>
    <sheet name="6d" sheetId="14" r:id="rId14"/>
    <sheet name="6e" sheetId="16" r:id="rId15"/>
    <sheet name="7a" sheetId="18" r:id="rId16"/>
    <sheet name="7b" sheetId="20" r:id="rId17"/>
    <sheet name="8a" sheetId="19" r:id="rId18"/>
    <sheet name="8b" sheetId="21" r:id="rId19"/>
    <sheet name="11" sheetId="34" r:id="rId20"/>
    <sheet name="16" sheetId="30" r:id="rId21"/>
    <sheet name="18a" sheetId="35" r:id="rId22"/>
    <sheet name="18b" sheetId="36" r:id="rId23"/>
    <sheet name="18c" sheetId="37" r:id="rId24"/>
    <sheet name="18d" sheetId="38" r:id="rId25"/>
    <sheet name="19 -22-23" sheetId="32" r:id="rId26"/>
    <sheet name="27" sheetId="22" r:id="rId27"/>
    <sheet name="28" sheetId="39" r:id="rId28"/>
    <sheet name="29" sheetId="27" r:id="rId29"/>
    <sheet name="30" sheetId="33" r:id="rId30"/>
    <sheet name="31a-31b" sheetId="24" r:id="rId31"/>
    <sheet name="31c-31d" sheetId="26" r:id="rId32"/>
  </sheets>
  <definedNames>
    <definedName name="__IMP611">#REF!</definedName>
    <definedName name="__IMP612">#REF!</definedName>
    <definedName name="__IMP613">#REF!</definedName>
    <definedName name="__IMP614">#REF!</definedName>
    <definedName name="__IMP615">#REF!</definedName>
    <definedName name="__IMP616">#REF!</definedName>
    <definedName name="__IMP617">#REF!</definedName>
    <definedName name="__IMP618">#REF!</definedName>
    <definedName name="__IMP619">#REF!</definedName>
    <definedName name="__IMP620">#REF!</definedName>
    <definedName name="__IMP621">#REF!</definedName>
    <definedName name="__IMP641">#REF!</definedName>
    <definedName name="__IMP653">#REF!</definedName>
    <definedName name="__IMP654">#REF!</definedName>
    <definedName name="__IMP655">#REF!</definedName>
    <definedName name="__IMP657">#REF!</definedName>
    <definedName name="__IMP6610">#REF!</definedName>
    <definedName name="__IMP668">#REF!</definedName>
    <definedName name="__IMP669">#REF!</definedName>
    <definedName name="__IMP671">#REF!</definedName>
    <definedName name="__IMP672">#REF!</definedName>
    <definedName name="_xlnm._FilterDatabase" localSheetId="20" hidden="1">'16'!$F$5:$AE$5</definedName>
    <definedName name="_xlnm._FilterDatabase" localSheetId="27" hidden="1">'28'!$D$6:$G$12</definedName>
    <definedName name="_xlnm.Print_Area">#REF!</definedName>
    <definedName name="bal">#REF!</definedName>
    <definedName name="ddddd">#REF!</definedName>
    <definedName name="Empalme3">#REF!</definedName>
    <definedName name="hoja23">#REF!</definedName>
    <definedName name="PLANILLA">#REF!</definedName>
    <definedName name="_xlnm.Print_Titl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10" l="1"/>
  <c r="O8" i="4"/>
  <c r="P8" i="4"/>
  <c r="O9" i="4"/>
  <c r="P8" i="10" l="1"/>
  <c r="G36" i="39" l="1"/>
  <c r="F36" i="39"/>
  <c r="E36" i="39"/>
  <c r="E38" i="39" s="1"/>
  <c r="D36" i="39"/>
  <c r="G35" i="39"/>
  <c r="F35" i="39"/>
  <c r="E35" i="39"/>
  <c r="D35" i="39"/>
  <c r="G34" i="39"/>
  <c r="F34" i="39"/>
  <c r="E34" i="39"/>
  <c r="D34" i="39"/>
  <c r="G33" i="39"/>
  <c r="F33" i="39"/>
  <c r="E33" i="39"/>
  <c r="D33" i="39"/>
  <c r="G32" i="39"/>
  <c r="F32" i="39"/>
  <c r="E32" i="39"/>
  <c r="D32" i="39"/>
  <c r="G31" i="39"/>
  <c r="F31" i="39"/>
  <c r="E31" i="39"/>
  <c r="D31" i="39"/>
  <c r="G30" i="39"/>
  <c r="F30" i="39"/>
  <c r="E30" i="39"/>
  <c r="D30" i="39"/>
  <c r="G29" i="39"/>
  <c r="F29" i="39"/>
  <c r="E29" i="39"/>
  <c r="D29" i="39"/>
  <c r="G28" i="39"/>
  <c r="F28" i="39"/>
  <c r="E28" i="39"/>
  <c r="D28" i="39"/>
  <c r="G27" i="39"/>
  <c r="F27" i="39"/>
  <c r="E27" i="39"/>
  <c r="D27" i="39"/>
  <c r="G26" i="39"/>
  <c r="F26" i="39"/>
  <c r="E26" i="39"/>
  <c r="D26" i="39"/>
  <c r="G25" i="39"/>
  <c r="F25" i="39"/>
  <c r="E25" i="39"/>
  <c r="D25" i="39"/>
  <c r="G24" i="39"/>
  <c r="F24" i="39"/>
  <c r="F38" i="39" s="1"/>
  <c r="E24" i="39"/>
  <c r="D24" i="39"/>
  <c r="G23" i="39"/>
  <c r="F23" i="39"/>
  <c r="E23" i="39"/>
  <c r="D23" i="39"/>
  <c r="G22" i="39"/>
  <c r="F22" i="39"/>
  <c r="E22" i="39"/>
  <c r="D22" i="39"/>
  <c r="G21" i="39"/>
  <c r="F21" i="39"/>
  <c r="E21" i="39"/>
  <c r="D21" i="39"/>
  <c r="G20" i="39"/>
  <c r="F20" i="39"/>
  <c r="E20" i="39"/>
  <c r="D20" i="39"/>
  <c r="G19" i="39"/>
  <c r="F19" i="39"/>
  <c r="E19" i="39"/>
  <c r="D19" i="39"/>
  <c r="G38" i="39" l="1"/>
  <c r="D38" i="39"/>
  <c r="C15" i="1"/>
  <c r="C14" i="1"/>
  <c r="C13" i="1"/>
  <c r="O51" i="2" l="1"/>
  <c r="N38" i="2"/>
  <c r="N37" i="2"/>
  <c r="N51" i="2"/>
  <c r="O50" i="2"/>
  <c r="N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O37" i="2"/>
  <c r="AE10" i="3" l="1"/>
  <c r="AE13" i="3"/>
  <c r="AE15" i="3"/>
  <c r="AE14" i="3"/>
  <c r="AE16" i="3" l="1"/>
  <c r="C10" i="3"/>
  <c r="D10" i="3"/>
  <c r="E10" i="3"/>
  <c r="F10" i="3"/>
  <c r="G10" i="3"/>
  <c r="H10" i="3"/>
  <c r="I10" i="3"/>
  <c r="J10" i="3"/>
  <c r="K10" i="3"/>
  <c r="L10" i="3"/>
  <c r="M10" i="3"/>
  <c r="N10" i="3"/>
  <c r="C13" i="3"/>
  <c r="D13" i="3"/>
  <c r="E13" i="3"/>
  <c r="F13" i="3"/>
  <c r="G13" i="3"/>
  <c r="H13" i="3"/>
  <c r="I13" i="3"/>
  <c r="J13" i="3"/>
  <c r="K13" i="3"/>
  <c r="L13" i="3"/>
  <c r="M13" i="3"/>
  <c r="N13" i="3"/>
  <c r="C14" i="3"/>
  <c r="D14" i="3"/>
  <c r="E14" i="3"/>
  <c r="F14" i="3"/>
  <c r="G14" i="3"/>
  <c r="H14" i="3"/>
  <c r="I14" i="3"/>
  <c r="J14" i="3"/>
  <c r="K14" i="3"/>
  <c r="L14" i="3"/>
  <c r="M14" i="3"/>
  <c r="N14" i="3"/>
  <c r="C15" i="3"/>
  <c r="D15" i="3"/>
  <c r="E15" i="3"/>
  <c r="F15" i="3"/>
  <c r="G15" i="3"/>
  <c r="H15" i="3"/>
  <c r="I15" i="3"/>
  <c r="J15" i="3"/>
  <c r="K15" i="3"/>
  <c r="L15" i="3"/>
  <c r="M15" i="3"/>
  <c r="N15" i="3"/>
  <c r="C16" i="3"/>
  <c r="D16" i="3"/>
  <c r="E16" i="3"/>
  <c r="F16" i="3"/>
  <c r="G16" i="3"/>
  <c r="H16" i="3"/>
  <c r="I16" i="3"/>
  <c r="J16" i="3"/>
  <c r="K16" i="3"/>
  <c r="L16" i="3"/>
  <c r="M16" i="3"/>
  <c r="N16" i="3"/>
  <c r="O97" i="32" l="1"/>
  <c r="N97" i="32"/>
  <c r="M97" i="32"/>
  <c r="G97" i="32"/>
  <c r="F97" i="32"/>
  <c r="E97" i="32"/>
  <c r="O96" i="32"/>
  <c r="N96" i="32"/>
  <c r="M96" i="32"/>
  <c r="G96" i="32"/>
  <c r="F96" i="32"/>
  <c r="E96" i="32"/>
  <c r="O95" i="32"/>
  <c r="N95" i="32"/>
  <c r="M95" i="32"/>
  <c r="G95" i="32"/>
  <c r="F95" i="32"/>
  <c r="E95" i="32"/>
  <c r="O94" i="32"/>
  <c r="N94" i="32"/>
  <c r="M94" i="32"/>
  <c r="G94" i="32"/>
  <c r="F94" i="32"/>
  <c r="E94" i="32"/>
  <c r="O93" i="32"/>
  <c r="N93" i="32"/>
  <c r="M93" i="32"/>
  <c r="G93" i="32"/>
  <c r="F93" i="32"/>
  <c r="E93" i="32"/>
  <c r="O92" i="32"/>
  <c r="N92" i="32"/>
  <c r="M92" i="32"/>
  <c r="G92" i="32"/>
  <c r="F92" i="32"/>
  <c r="E92" i="32"/>
  <c r="O91" i="32"/>
  <c r="N91" i="32"/>
  <c r="M91" i="32"/>
  <c r="G91" i="32"/>
  <c r="F91" i="32"/>
  <c r="E91" i="32"/>
  <c r="O90" i="32"/>
  <c r="N90" i="32"/>
  <c r="M90" i="32"/>
  <c r="G90" i="32"/>
  <c r="F90" i="32"/>
  <c r="E90" i="32"/>
  <c r="O89" i="32"/>
  <c r="N89" i="32"/>
  <c r="M89" i="32"/>
  <c r="G89" i="32"/>
  <c r="F89" i="32"/>
  <c r="E89" i="32"/>
  <c r="O88" i="32"/>
  <c r="N88" i="32"/>
  <c r="M88" i="32"/>
  <c r="G88" i="32"/>
  <c r="F88" i="32"/>
  <c r="E88" i="32"/>
  <c r="O87" i="32"/>
  <c r="N87" i="32"/>
  <c r="M87" i="32"/>
  <c r="G87" i="32"/>
  <c r="F87" i="32"/>
  <c r="E87" i="32"/>
  <c r="O86" i="32"/>
  <c r="N86" i="32"/>
  <c r="M86" i="32"/>
  <c r="G86" i="32"/>
  <c r="F86" i="32"/>
  <c r="E86" i="32"/>
  <c r="O85" i="32"/>
  <c r="N85" i="32"/>
  <c r="M85" i="32"/>
  <c r="G85" i="32"/>
  <c r="F85" i="32"/>
  <c r="E85" i="32"/>
  <c r="O84" i="32"/>
  <c r="N84" i="32"/>
  <c r="M84" i="32"/>
  <c r="G84" i="32"/>
  <c r="F84" i="32"/>
  <c r="E84" i="32"/>
  <c r="O83" i="32"/>
  <c r="N83" i="32"/>
  <c r="M83" i="32"/>
  <c r="G83" i="32"/>
  <c r="F83" i="32"/>
  <c r="E83" i="32"/>
  <c r="O82" i="32"/>
  <c r="N82" i="32"/>
  <c r="M82" i="32"/>
  <c r="G82" i="32"/>
  <c r="F82" i="32"/>
  <c r="E82" i="32"/>
  <c r="O81" i="32"/>
  <c r="N81" i="32"/>
  <c r="M81" i="32"/>
  <c r="G81" i="32"/>
  <c r="F81" i="32"/>
  <c r="E81" i="32"/>
  <c r="O80" i="32"/>
  <c r="N80" i="32"/>
  <c r="M80" i="32"/>
  <c r="G80" i="32"/>
  <c r="F80" i="32"/>
  <c r="E80" i="32"/>
  <c r="O79" i="32"/>
  <c r="N79" i="32"/>
  <c r="M79" i="32"/>
  <c r="G79" i="32"/>
  <c r="F79" i="32"/>
  <c r="E79" i="32"/>
  <c r="O78" i="32"/>
  <c r="N78" i="32"/>
  <c r="M78" i="32"/>
  <c r="G78" i="32"/>
  <c r="F78" i="32"/>
  <c r="E78" i="32"/>
  <c r="O77" i="32"/>
  <c r="N77" i="32"/>
  <c r="M77" i="32"/>
  <c r="G77" i="32"/>
  <c r="F77" i="32"/>
  <c r="E77" i="32"/>
  <c r="O76" i="32"/>
  <c r="N76" i="32"/>
  <c r="M76" i="32"/>
  <c r="G76" i="32"/>
  <c r="F76" i="32"/>
  <c r="E76" i="32"/>
  <c r="O75" i="32"/>
  <c r="N75" i="32"/>
  <c r="M75" i="32"/>
  <c r="G75" i="32"/>
  <c r="F75" i="32"/>
  <c r="E75" i="32"/>
  <c r="O74" i="32"/>
  <c r="N74" i="32"/>
  <c r="M74" i="32"/>
  <c r="G74" i="32"/>
  <c r="F74" i="32"/>
  <c r="E74" i="32"/>
  <c r="O73" i="32"/>
  <c r="N73" i="32"/>
  <c r="M73" i="32"/>
  <c r="G73" i="32"/>
  <c r="F73" i="32"/>
  <c r="E73" i="32"/>
  <c r="O72" i="32"/>
  <c r="N72" i="32"/>
  <c r="M72" i="32"/>
  <c r="G72" i="32"/>
  <c r="F72" i="32"/>
  <c r="E72" i="32"/>
  <c r="O71" i="32"/>
  <c r="N71" i="32"/>
  <c r="M71" i="32"/>
  <c r="G71" i="32"/>
  <c r="F71" i="32"/>
  <c r="E71" i="32"/>
  <c r="O70" i="32"/>
  <c r="N70" i="32"/>
  <c r="M70" i="32"/>
  <c r="G70" i="32"/>
  <c r="F70" i="32"/>
  <c r="E70" i="32"/>
  <c r="O69" i="32"/>
  <c r="N69" i="32"/>
  <c r="M69" i="32"/>
  <c r="G69" i="32"/>
  <c r="F69" i="32"/>
  <c r="E69" i="32"/>
  <c r="O68" i="32"/>
  <c r="N68" i="32"/>
  <c r="M68" i="32"/>
  <c r="G68" i="32"/>
  <c r="F68" i="32"/>
  <c r="E68" i="32"/>
  <c r="O67" i="32"/>
  <c r="N67" i="32"/>
  <c r="M67" i="32"/>
  <c r="G67" i="32"/>
  <c r="F67" i="32"/>
  <c r="E67" i="32"/>
  <c r="O66" i="32"/>
  <c r="N66" i="32"/>
  <c r="M66" i="32"/>
  <c r="G66" i="32"/>
  <c r="F66" i="32"/>
  <c r="E66" i="32"/>
  <c r="O65" i="32"/>
  <c r="N65" i="32"/>
  <c r="M65" i="32"/>
  <c r="G65" i="32"/>
  <c r="F65" i="32"/>
  <c r="E65" i="32"/>
  <c r="O64" i="32"/>
  <c r="N64" i="32"/>
  <c r="M64" i="32"/>
  <c r="G64" i="32"/>
  <c r="F64" i="32"/>
  <c r="E64" i="32"/>
  <c r="O63" i="32"/>
  <c r="N63" i="32"/>
  <c r="M63" i="32"/>
  <c r="G63" i="32"/>
  <c r="F63" i="32"/>
  <c r="E63" i="32"/>
  <c r="O62" i="32"/>
  <c r="N62" i="32"/>
  <c r="M62" i="32"/>
  <c r="G62" i="32"/>
  <c r="F62" i="32"/>
  <c r="E62" i="32"/>
  <c r="O61" i="32"/>
  <c r="N61" i="32"/>
  <c r="M61" i="32"/>
  <c r="G61" i="32"/>
  <c r="F61" i="32"/>
  <c r="E61" i="32"/>
  <c r="O60" i="32"/>
  <c r="N60" i="32"/>
  <c r="M60" i="32"/>
  <c r="G60" i="32"/>
  <c r="F60" i="32"/>
  <c r="E60" i="32"/>
  <c r="O59" i="32"/>
  <c r="N59" i="32"/>
  <c r="M59" i="32"/>
  <c r="G59" i="32"/>
  <c r="F59" i="32"/>
  <c r="E59" i="32"/>
  <c r="O58" i="32"/>
  <c r="N58" i="32"/>
  <c r="M58" i="32"/>
  <c r="G58" i="32"/>
  <c r="F58" i="32"/>
  <c r="E58" i="32"/>
  <c r="O57" i="32"/>
  <c r="N57" i="32"/>
  <c r="M57" i="32"/>
  <c r="G57" i="32"/>
  <c r="F57" i="32"/>
  <c r="E57" i="32"/>
  <c r="O56" i="32"/>
  <c r="N56" i="32"/>
  <c r="M56" i="32"/>
  <c r="G56" i="32"/>
  <c r="F56" i="32"/>
  <c r="E56" i="32"/>
  <c r="O55" i="32"/>
  <c r="N55" i="32"/>
  <c r="M55" i="32"/>
  <c r="G55" i="32"/>
  <c r="F55" i="32"/>
  <c r="E55" i="32"/>
  <c r="O54" i="32"/>
  <c r="N54" i="32"/>
  <c r="M54" i="32"/>
  <c r="G54" i="32"/>
  <c r="F54" i="32"/>
  <c r="E54" i="32"/>
  <c r="O53" i="32"/>
  <c r="N53" i="32"/>
  <c r="M53" i="32"/>
  <c r="G53" i="32"/>
  <c r="F53" i="32"/>
  <c r="E53" i="32"/>
  <c r="O52" i="32"/>
  <c r="N52" i="32"/>
  <c r="M52" i="32"/>
  <c r="G52" i="32"/>
  <c r="F52" i="32"/>
  <c r="E52" i="32"/>
  <c r="O51" i="32"/>
  <c r="N51" i="32"/>
  <c r="M51" i="32"/>
  <c r="G51" i="32"/>
  <c r="F51" i="32"/>
  <c r="E51" i="32"/>
  <c r="O50" i="32"/>
  <c r="N50" i="32"/>
  <c r="M50" i="32"/>
  <c r="G50" i="32"/>
  <c r="F50" i="32"/>
  <c r="E50" i="32"/>
  <c r="O49" i="32"/>
  <c r="N49" i="32"/>
  <c r="M49" i="32"/>
  <c r="G49" i="32"/>
  <c r="F49" i="32"/>
  <c r="E49" i="32"/>
  <c r="O48" i="32"/>
  <c r="N48" i="32"/>
  <c r="M48" i="32"/>
  <c r="G48" i="32"/>
  <c r="F48" i="32"/>
  <c r="E48" i="32"/>
  <c r="O47" i="32"/>
  <c r="N47" i="32"/>
  <c r="M47" i="32"/>
  <c r="G47" i="32"/>
  <c r="F47" i="32"/>
  <c r="E47" i="32"/>
  <c r="O46" i="32"/>
  <c r="N46" i="32"/>
  <c r="M46" i="32"/>
  <c r="G46" i="32"/>
  <c r="F46" i="32"/>
  <c r="E46" i="32"/>
  <c r="O45" i="32"/>
  <c r="N45" i="32"/>
  <c r="M45" i="32"/>
  <c r="G45" i="32"/>
  <c r="F45" i="32"/>
  <c r="E45" i="32"/>
  <c r="O44" i="32"/>
  <c r="N44" i="32"/>
  <c r="M44" i="32"/>
  <c r="G44" i="32"/>
  <c r="F44" i="32"/>
  <c r="E44" i="32"/>
  <c r="O43" i="32"/>
  <c r="N43" i="32"/>
  <c r="M43" i="32"/>
  <c r="G43" i="32"/>
  <c r="F43" i="32"/>
  <c r="E43" i="32"/>
  <c r="O42" i="32"/>
  <c r="N42" i="32"/>
  <c r="M42" i="32"/>
  <c r="G42" i="32"/>
  <c r="F42" i="32"/>
  <c r="E42" i="32"/>
  <c r="O41" i="32"/>
  <c r="N41" i="32"/>
  <c r="M41" i="32"/>
  <c r="G41" i="32"/>
  <c r="F41" i="32"/>
  <c r="E41" i="32"/>
  <c r="O40" i="32"/>
  <c r="N40" i="32"/>
  <c r="M40" i="32"/>
  <c r="G40" i="32"/>
  <c r="F40" i="32"/>
  <c r="E40" i="32"/>
  <c r="O39" i="32"/>
  <c r="N39" i="32"/>
  <c r="M39" i="32"/>
  <c r="G39" i="32"/>
  <c r="F39" i="32"/>
  <c r="E39" i="32"/>
  <c r="O38" i="32"/>
  <c r="N38" i="32"/>
  <c r="M38" i="32"/>
  <c r="G38" i="32"/>
  <c r="F38" i="32"/>
  <c r="E38" i="32"/>
  <c r="O37" i="32"/>
  <c r="N37" i="32"/>
  <c r="M37" i="32"/>
  <c r="G37" i="32"/>
  <c r="F37" i="32"/>
  <c r="E37" i="32"/>
  <c r="O36" i="32"/>
  <c r="N36" i="32"/>
  <c r="M36" i="32"/>
  <c r="G36" i="32"/>
  <c r="F36" i="32"/>
  <c r="E36" i="32"/>
  <c r="O35" i="32"/>
  <c r="N35" i="32"/>
  <c r="M35" i="32"/>
  <c r="G35" i="32"/>
  <c r="F35" i="32"/>
  <c r="E35" i="32"/>
  <c r="O34" i="32"/>
  <c r="N34" i="32"/>
  <c r="M34" i="32"/>
  <c r="G34" i="32"/>
  <c r="F34" i="32"/>
  <c r="E34" i="32"/>
  <c r="O33" i="32"/>
  <c r="N33" i="32"/>
  <c r="M33" i="32"/>
  <c r="G33" i="32"/>
  <c r="F33" i="32"/>
  <c r="E33" i="32"/>
  <c r="O32" i="32"/>
  <c r="N32" i="32"/>
  <c r="M32" i="32"/>
  <c r="G32" i="32"/>
  <c r="F32" i="32"/>
  <c r="E32" i="32"/>
  <c r="O31" i="32"/>
  <c r="N31" i="32"/>
  <c r="M31" i="32"/>
  <c r="G31" i="32"/>
  <c r="F31" i="32"/>
  <c r="E31" i="32"/>
  <c r="O30" i="32"/>
  <c r="N30" i="32"/>
  <c r="M30" i="32"/>
  <c r="G30" i="32"/>
  <c r="F30" i="32"/>
  <c r="E30" i="32"/>
  <c r="O29" i="32"/>
  <c r="N29" i="32"/>
  <c r="M29" i="32"/>
  <c r="G29" i="32"/>
  <c r="F29" i="32"/>
  <c r="E29" i="32"/>
  <c r="O28" i="32"/>
  <c r="N28" i="32"/>
  <c r="M28" i="32"/>
  <c r="G28" i="32"/>
  <c r="F28" i="32"/>
  <c r="E28" i="32"/>
  <c r="O27" i="32"/>
  <c r="N27" i="32"/>
  <c r="M27" i="32"/>
  <c r="G27" i="32"/>
  <c r="F27" i="32"/>
  <c r="E27" i="32"/>
  <c r="O26" i="32"/>
  <c r="N26" i="32"/>
  <c r="M26" i="32"/>
  <c r="G26" i="32"/>
  <c r="F26" i="32"/>
  <c r="E26" i="32"/>
  <c r="O25" i="32"/>
  <c r="N25" i="32"/>
  <c r="M25" i="32"/>
  <c r="G25" i="32"/>
  <c r="F25" i="32"/>
  <c r="E25" i="32"/>
  <c r="O24" i="32"/>
  <c r="N24" i="32"/>
  <c r="M24" i="32"/>
  <c r="G24" i="32"/>
  <c r="F24" i="32"/>
  <c r="E24" i="32"/>
  <c r="O23" i="32"/>
  <c r="N23" i="32"/>
  <c r="M23" i="32"/>
  <c r="G23" i="32"/>
  <c r="F23" i="32"/>
  <c r="E23" i="32"/>
  <c r="O22" i="32"/>
  <c r="N22" i="32"/>
  <c r="M22" i="32"/>
  <c r="G22" i="32"/>
  <c r="F22" i="32"/>
  <c r="E22" i="32"/>
  <c r="O21" i="32"/>
  <c r="N21" i="32"/>
  <c r="M21" i="32"/>
  <c r="G21" i="32"/>
  <c r="F21" i="32"/>
  <c r="E21" i="32"/>
  <c r="AE110" i="30"/>
  <c r="AD110" i="30"/>
  <c r="AE109" i="30"/>
  <c r="AD109" i="30"/>
  <c r="AE108" i="30"/>
  <c r="AD108" i="30"/>
  <c r="AE107" i="30"/>
  <c r="AD107" i="30"/>
  <c r="AE106" i="30"/>
  <c r="AD106" i="30"/>
  <c r="AE105" i="30"/>
  <c r="AD105" i="30"/>
  <c r="AE104" i="30"/>
  <c r="AD104" i="30"/>
  <c r="AE103" i="30"/>
  <c r="AD103" i="30"/>
  <c r="AE102" i="30"/>
  <c r="AD102" i="30"/>
  <c r="AE101" i="30"/>
  <c r="AD101" i="30"/>
  <c r="AE100" i="30"/>
  <c r="AD100" i="30"/>
  <c r="AE99" i="30"/>
  <c r="AD99" i="30"/>
  <c r="AE98" i="30"/>
  <c r="AD98" i="30"/>
  <c r="AE97" i="30"/>
  <c r="AD97" i="30"/>
  <c r="AE96" i="30"/>
  <c r="AD96" i="30"/>
  <c r="AE95" i="30"/>
  <c r="AD95" i="30"/>
  <c r="AE94" i="30"/>
  <c r="AD94" i="30"/>
  <c r="AE93" i="30"/>
  <c r="AD93" i="30"/>
  <c r="AE92" i="30"/>
  <c r="AD92" i="30"/>
  <c r="AE91" i="30"/>
  <c r="AD91" i="30"/>
  <c r="AE90" i="30"/>
  <c r="AD90" i="30"/>
  <c r="AE89" i="30"/>
  <c r="AD89" i="30"/>
  <c r="AE88" i="30"/>
  <c r="AD88" i="30"/>
  <c r="AE87" i="30"/>
  <c r="AD87" i="30"/>
  <c r="AE86" i="30"/>
  <c r="AD86" i="30"/>
  <c r="AE85" i="30"/>
  <c r="AD85" i="30"/>
  <c r="AE84" i="30"/>
  <c r="AD84" i="30"/>
  <c r="AE83" i="30"/>
  <c r="AD83" i="30"/>
  <c r="AE82" i="30"/>
  <c r="AD82" i="30"/>
  <c r="AE81" i="30"/>
  <c r="AD81" i="30"/>
  <c r="AE80" i="30"/>
  <c r="AD80" i="30"/>
  <c r="AE79" i="30"/>
  <c r="AD79" i="30"/>
  <c r="AE78" i="30"/>
  <c r="AD78" i="30"/>
  <c r="AE77" i="30"/>
  <c r="AD77" i="30"/>
  <c r="AE76" i="30"/>
  <c r="AD76" i="30"/>
  <c r="AE75" i="30"/>
  <c r="AD75" i="30"/>
  <c r="AE74" i="30"/>
  <c r="AD74" i="30"/>
  <c r="AE73" i="30"/>
  <c r="AD73" i="30"/>
  <c r="AE72" i="30"/>
  <c r="AD72" i="30"/>
  <c r="AE71" i="30"/>
  <c r="AD71" i="30"/>
  <c r="AE70" i="30"/>
  <c r="AD70" i="30"/>
  <c r="AE69" i="30"/>
  <c r="AD69" i="30"/>
  <c r="AE68" i="30"/>
  <c r="AD68" i="30"/>
  <c r="AE67" i="30"/>
  <c r="AD67" i="30"/>
  <c r="AE66" i="30"/>
  <c r="AD66" i="30"/>
  <c r="AE65" i="30"/>
  <c r="AD65" i="30"/>
  <c r="AE64" i="30"/>
  <c r="AD64" i="30"/>
  <c r="AE63" i="30"/>
  <c r="AD63" i="30"/>
  <c r="AE62" i="30"/>
  <c r="AD62" i="30"/>
  <c r="AE61" i="30"/>
  <c r="AD61" i="30"/>
  <c r="AE60" i="30"/>
  <c r="AD60" i="30"/>
  <c r="AE59" i="30"/>
  <c r="AD59" i="30"/>
  <c r="AE58" i="30"/>
  <c r="AD58" i="30"/>
  <c r="AE57" i="30"/>
  <c r="AD57" i="30"/>
  <c r="AE56" i="30"/>
  <c r="AD56" i="30"/>
  <c r="AE55" i="30"/>
  <c r="AD55" i="30"/>
  <c r="AE54" i="30"/>
  <c r="AD54" i="30"/>
  <c r="AE53" i="30"/>
  <c r="AD53" i="30"/>
  <c r="AE52" i="30"/>
  <c r="AD52" i="30"/>
  <c r="AE51" i="30"/>
  <c r="AD51" i="30"/>
  <c r="AE50" i="30"/>
  <c r="AD50" i="30"/>
  <c r="AE49" i="30"/>
  <c r="AD49" i="30"/>
  <c r="AE48" i="30"/>
  <c r="AD48" i="30"/>
  <c r="AE47" i="30"/>
  <c r="AD47" i="30"/>
  <c r="AE46" i="30"/>
  <c r="AD46" i="30"/>
  <c r="AE45" i="30"/>
  <c r="AD45" i="30"/>
  <c r="AE44" i="30"/>
  <c r="AD44" i="30"/>
  <c r="AE43" i="30"/>
  <c r="AD43" i="30"/>
  <c r="AE42" i="30"/>
  <c r="AD42" i="30"/>
  <c r="AE41" i="30"/>
  <c r="AD41" i="30"/>
  <c r="AE40" i="30"/>
  <c r="AD40" i="30"/>
  <c r="AE39" i="30"/>
  <c r="AD39" i="30"/>
  <c r="AE38" i="30"/>
  <c r="AD38" i="30"/>
  <c r="AE37" i="30"/>
  <c r="AD37" i="30"/>
  <c r="AE36" i="30"/>
  <c r="AD36" i="30"/>
  <c r="AE35" i="30"/>
  <c r="AD35" i="30"/>
  <c r="AE34" i="30"/>
  <c r="AD34" i="30"/>
  <c r="AE33" i="30"/>
  <c r="AD33" i="30"/>
  <c r="AE32" i="30"/>
  <c r="AD32" i="30"/>
  <c r="AE31" i="30"/>
  <c r="AD31" i="30"/>
  <c r="AE30" i="30"/>
  <c r="AD30" i="30"/>
  <c r="AE29" i="30"/>
  <c r="AD29" i="30"/>
  <c r="AE28" i="30"/>
  <c r="AD28" i="30"/>
  <c r="AE27" i="30"/>
  <c r="AD27" i="30"/>
  <c r="AE26" i="30"/>
  <c r="AD26" i="30"/>
  <c r="AE25" i="30"/>
  <c r="AD25" i="30"/>
  <c r="AE24" i="30"/>
  <c r="AD24" i="30"/>
  <c r="AE23" i="30"/>
  <c r="AD23" i="30"/>
  <c r="AE22" i="30"/>
  <c r="AD22" i="30"/>
  <c r="AE21" i="30"/>
  <c r="AD21" i="30"/>
  <c r="AE20" i="30"/>
  <c r="AD20" i="30"/>
  <c r="AE19" i="30"/>
  <c r="AD19" i="30"/>
  <c r="AE18" i="30"/>
  <c r="AD18" i="30"/>
  <c r="AE17" i="30"/>
  <c r="AD17" i="30"/>
  <c r="AE16" i="30"/>
  <c r="AD16" i="30"/>
  <c r="AE15" i="30"/>
  <c r="AD15" i="30"/>
  <c r="AE14" i="30"/>
  <c r="AD14" i="30"/>
  <c r="AE13" i="30"/>
  <c r="AD13" i="30"/>
  <c r="AE12" i="30"/>
  <c r="AD12" i="30"/>
  <c r="AE11" i="30"/>
  <c r="AD11" i="30"/>
  <c r="AE10" i="30"/>
  <c r="AD10" i="30"/>
  <c r="AE9" i="30"/>
  <c r="AD9" i="30"/>
  <c r="AE8" i="30"/>
  <c r="AD8" i="30"/>
  <c r="AE7" i="30"/>
  <c r="AD7" i="30"/>
  <c r="AE6" i="30"/>
  <c r="AD6" i="30"/>
  <c r="L8" i="28"/>
  <c r="K8" i="28"/>
  <c r="J8" i="28"/>
  <c r="I8" i="28"/>
  <c r="H8" i="28"/>
  <c r="G8" i="28"/>
  <c r="F8" i="28"/>
  <c r="E8" i="28"/>
  <c r="D8" i="28"/>
  <c r="C8" i="28"/>
  <c r="B8" i="28"/>
  <c r="L9" i="28" l="1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D13" i="3" l="1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A16" i="3" l="1"/>
  <c r="AD16" i="3"/>
  <c r="Z16" i="3"/>
  <c r="V16" i="3"/>
  <c r="R16" i="3"/>
  <c r="AB16" i="3"/>
  <c r="X16" i="3"/>
  <c r="T16" i="3"/>
  <c r="P16" i="3"/>
  <c r="AC16" i="3"/>
  <c r="Y16" i="3"/>
  <c r="U16" i="3"/>
  <c r="Q16" i="3"/>
  <c r="W16" i="3"/>
  <c r="S16" i="3"/>
  <c r="O16" i="3"/>
  <c r="P10" i="10"/>
  <c r="O10" i="10"/>
  <c r="P9" i="10"/>
  <c r="O9" i="10"/>
  <c r="P9" i="4"/>
  <c r="P10" i="4"/>
  <c r="O10" i="4"/>
  <c r="C37" i="2"/>
  <c r="D37" i="2"/>
  <c r="E37" i="2"/>
  <c r="F37" i="2"/>
  <c r="G37" i="2"/>
  <c r="H37" i="2"/>
  <c r="I37" i="2"/>
  <c r="J37" i="2"/>
  <c r="K37" i="2"/>
  <c r="L37" i="2"/>
  <c r="M37" i="2"/>
  <c r="D38" i="2"/>
  <c r="E38" i="2"/>
  <c r="F38" i="2"/>
  <c r="G38" i="2"/>
  <c r="H38" i="2"/>
  <c r="I38" i="2"/>
  <c r="J38" i="2"/>
  <c r="K38" i="2"/>
  <c r="L38" i="2"/>
  <c r="M38" i="2"/>
  <c r="D39" i="2"/>
  <c r="E39" i="2"/>
  <c r="F39" i="2"/>
  <c r="G39" i="2"/>
  <c r="H39" i="2"/>
  <c r="I39" i="2"/>
  <c r="J39" i="2"/>
  <c r="K39" i="2"/>
  <c r="L39" i="2"/>
  <c r="M39" i="2"/>
  <c r="D40" i="2"/>
  <c r="E40" i="2"/>
  <c r="F40" i="2"/>
  <c r="G40" i="2"/>
  <c r="H40" i="2"/>
  <c r="I40" i="2"/>
  <c r="J40" i="2"/>
  <c r="K40" i="2"/>
  <c r="L40" i="2"/>
  <c r="M40" i="2"/>
  <c r="D41" i="2"/>
  <c r="E41" i="2"/>
  <c r="F41" i="2"/>
  <c r="G41" i="2"/>
  <c r="H41" i="2"/>
  <c r="I41" i="2"/>
  <c r="J41" i="2"/>
  <c r="K41" i="2"/>
  <c r="L41" i="2"/>
  <c r="M41" i="2"/>
  <c r="D42" i="2"/>
  <c r="E42" i="2"/>
  <c r="F42" i="2"/>
  <c r="G42" i="2"/>
  <c r="H42" i="2"/>
  <c r="I42" i="2"/>
  <c r="J42" i="2"/>
  <c r="K42" i="2"/>
  <c r="L42" i="2"/>
  <c r="M42" i="2"/>
  <c r="D43" i="2"/>
  <c r="E43" i="2"/>
  <c r="F43" i="2"/>
  <c r="G43" i="2"/>
  <c r="H43" i="2"/>
  <c r="I43" i="2"/>
  <c r="J43" i="2"/>
  <c r="K43" i="2"/>
  <c r="L43" i="2"/>
  <c r="M43" i="2"/>
  <c r="D44" i="2"/>
  <c r="E44" i="2"/>
  <c r="F44" i="2"/>
  <c r="G44" i="2"/>
  <c r="H44" i="2"/>
  <c r="I44" i="2"/>
  <c r="J44" i="2"/>
  <c r="K44" i="2"/>
  <c r="L44" i="2"/>
  <c r="M44" i="2"/>
  <c r="D45" i="2"/>
  <c r="E45" i="2"/>
  <c r="F45" i="2"/>
  <c r="G45" i="2"/>
  <c r="H45" i="2"/>
  <c r="I45" i="2"/>
  <c r="J45" i="2"/>
  <c r="K45" i="2"/>
  <c r="L45" i="2"/>
  <c r="M45" i="2"/>
  <c r="D46" i="2"/>
  <c r="E46" i="2"/>
  <c r="F46" i="2"/>
  <c r="G46" i="2"/>
  <c r="H46" i="2"/>
  <c r="I46" i="2"/>
  <c r="J46" i="2"/>
  <c r="K46" i="2"/>
  <c r="L46" i="2"/>
  <c r="M46" i="2"/>
  <c r="D47" i="2"/>
  <c r="E47" i="2"/>
  <c r="F47" i="2"/>
  <c r="G47" i="2"/>
  <c r="H47" i="2"/>
  <c r="I47" i="2"/>
  <c r="J47" i="2"/>
  <c r="K47" i="2"/>
  <c r="L47" i="2"/>
  <c r="M47" i="2"/>
  <c r="D48" i="2"/>
  <c r="E48" i="2"/>
  <c r="F48" i="2"/>
  <c r="G48" i="2"/>
  <c r="H48" i="2"/>
  <c r="I48" i="2"/>
  <c r="J48" i="2"/>
  <c r="K48" i="2"/>
  <c r="L48" i="2"/>
  <c r="M48" i="2"/>
  <c r="D49" i="2"/>
  <c r="E49" i="2"/>
  <c r="F49" i="2"/>
  <c r="G49" i="2"/>
  <c r="H49" i="2"/>
  <c r="I49" i="2"/>
  <c r="J49" i="2"/>
  <c r="K49" i="2"/>
  <c r="L49" i="2"/>
  <c r="M49" i="2"/>
  <c r="D50" i="2"/>
  <c r="E50" i="2"/>
  <c r="F50" i="2"/>
  <c r="G50" i="2"/>
  <c r="H50" i="2"/>
  <c r="I50" i="2"/>
  <c r="J50" i="2"/>
  <c r="K50" i="2"/>
  <c r="L50" i="2"/>
  <c r="M50" i="2"/>
  <c r="D51" i="2"/>
  <c r="E51" i="2"/>
  <c r="F51" i="2"/>
  <c r="G51" i="2"/>
  <c r="H51" i="2"/>
  <c r="I51" i="2"/>
  <c r="J51" i="2"/>
  <c r="K51" i="2"/>
  <c r="L51" i="2"/>
  <c r="M51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D13" i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D15" i="1"/>
  <c r="E15" i="1"/>
  <c r="F15" i="1"/>
  <c r="G15" i="1"/>
  <c r="H15" i="1"/>
  <c r="I15" i="1"/>
  <c r="J15" i="1"/>
  <c r="K15" i="1"/>
  <c r="L15" i="1"/>
  <c r="M15" i="1"/>
</calcChain>
</file>

<file path=xl/sharedStrings.xml><?xml version="1.0" encoding="utf-8"?>
<sst xmlns="http://schemas.openxmlformats.org/spreadsheetml/2006/main" count="9553" uniqueCount="1715">
  <si>
    <t>Calzado</t>
  </si>
  <si>
    <t>Textiles</t>
  </si>
  <si>
    <t>Sector</t>
  </si>
  <si>
    <t>Textiles (cap. 50-60)</t>
  </si>
  <si>
    <t>Exportaciones</t>
  </si>
  <si>
    <t>Total exportaciones</t>
  </si>
  <si>
    <t>Importaciones</t>
  </si>
  <si>
    <t>Balanza comercial</t>
  </si>
  <si>
    <t>Fuente: DIAN-DANE</t>
  </si>
  <si>
    <t>Calzado (cap. 64)</t>
  </si>
  <si>
    <t>CAN</t>
  </si>
  <si>
    <t>Canadá</t>
  </si>
  <si>
    <t>Chile</t>
  </si>
  <si>
    <t>Corea del Sur</t>
  </si>
  <si>
    <t>Costa Rica</t>
  </si>
  <si>
    <t>EFTA</t>
  </si>
  <si>
    <t>Estados Unidos</t>
  </si>
  <si>
    <t>Israel</t>
  </si>
  <si>
    <t xml:space="preserve">Mercosur </t>
  </si>
  <si>
    <t>México</t>
  </si>
  <si>
    <t>Puerto Rico</t>
  </si>
  <si>
    <t>Triángulo Norte</t>
  </si>
  <si>
    <t>Unión Europea</t>
  </si>
  <si>
    <t>Venezuela</t>
  </si>
  <si>
    <t>Total importaciones</t>
  </si>
  <si>
    <t>Balanza comercial del sector textil (cap. 50-60) y calzado y marroquinería (cap. 64) por TLC</t>
  </si>
  <si>
    <t xml:space="preserve">Balanza comercial del sector textil (cap. 50-60) y calzado y marroquinería (cap. 64) </t>
  </si>
  <si>
    <t>Acuerdo</t>
  </si>
  <si>
    <t>Confecciones</t>
  </si>
  <si>
    <t>Ene-May</t>
  </si>
  <si>
    <t>Dólares FOB</t>
  </si>
  <si>
    <t>Valores</t>
  </si>
  <si>
    <t>Variación</t>
  </si>
  <si>
    <t>20/19</t>
  </si>
  <si>
    <t>21/20</t>
  </si>
  <si>
    <t>Año completo</t>
  </si>
  <si>
    <t>Ene-may</t>
  </si>
  <si>
    <t>6101200000</t>
  </si>
  <si>
    <t>6101300000</t>
  </si>
  <si>
    <t>6101901000</t>
  </si>
  <si>
    <t>6101909000</t>
  </si>
  <si>
    <t>6102100000</t>
  </si>
  <si>
    <t>6102200000</t>
  </si>
  <si>
    <t>6102300000</t>
  </si>
  <si>
    <t>6102900000</t>
  </si>
  <si>
    <t>6103101000</t>
  </si>
  <si>
    <t>6103102000</t>
  </si>
  <si>
    <t>6103109000</t>
  </si>
  <si>
    <t>6103220000</t>
  </si>
  <si>
    <t>6103230000</t>
  </si>
  <si>
    <t>6103291000</t>
  </si>
  <si>
    <t>6103299000</t>
  </si>
  <si>
    <t>6103310000</t>
  </si>
  <si>
    <t>6103320000</t>
  </si>
  <si>
    <t>6103330000</t>
  </si>
  <si>
    <t>6103390000</t>
  </si>
  <si>
    <t>6103410000</t>
  </si>
  <si>
    <t>6103420000</t>
  </si>
  <si>
    <t>6103430000</t>
  </si>
  <si>
    <t>6103490000</t>
  </si>
  <si>
    <t>6104130000</t>
  </si>
  <si>
    <t>6104191000</t>
  </si>
  <si>
    <t>6104192000</t>
  </si>
  <si>
    <t>6104199000</t>
  </si>
  <si>
    <t>6104220000</t>
  </si>
  <si>
    <t>6104230000</t>
  </si>
  <si>
    <t>6104291000</t>
  </si>
  <si>
    <t>6104299000</t>
  </si>
  <si>
    <t>6104310000</t>
  </si>
  <si>
    <t>6104320000</t>
  </si>
  <si>
    <t>6104330000</t>
  </si>
  <si>
    <t>6104390000</t>
  </si>
  <si>
    <t>6104410000</t>
  </si>
  <si>
    <t>6104420000</t>
  </si>
  <si>
    <t>6104430000</t>
  </si>
  <si>
    <t>6104440000</t>
  </si>
  <si>
    <t>6104490000</t>
  </si>
  <si>
    <t>6104510000</t>
  </si>
  <si>
    <t>6104520000</t>
  </si>
  <si>
    <t>6104530000</t>
  </si>
  <si>
    <t>6104590000</t>
  </si>
  <si>
    <t>6104610000</t>
  </si>
  <si>
    <t>6104620000</t>
  </si>
  <si>
    <t>6104630000</t>
  </si>
  <si>
    <t>6104690000</t>
  </si>
  <si>
    <t>6105100000</t>
  </si>
  <si>
    <t>6105201000</t>
  </si>
  <si>
    <t>6105209000</t>
  </si>
  <si>
    <t>6105900000</t>
  </si>
  <si>
    <t>6106100000</t>
  </si>
  <si>
    <t>6106200000</t>
  </si>
  <si>
    <t>6106900000</t>
  </si>
  <si>
    <t>6107110000</t>
  </si>
  <si>
    <t>6107120000</t>
  </si>
  <si>
    <t>6107190000</t>
  </si>
  <si>
    <t>6107210000</t>
  </si>
  <si>
    <t>6107220000</t>
  </si>
  <si>
    <t>6107290000</t>
  </si>
  <si>
    <t>6107910000</t>
  </si>
  <si>
    <t>6107991000</t>
  </si>
  <si>
    <t>6107999000</t>
  </si>
  <si>
    <t>6108110000</t>
  </si>
  <si>
    <t>6108190000</t>
  </si>
  <si>
    <t>6108210000</t>
  </si>
  <si>
    <t>6108220000</t>
  </si>
  <si>
    <t>6108290000</t>
  </si>
  <si>
    <t>6108310000</t>
  </si>
  <si>
    <t>6108320000</t>
  </si>
  <si>
    <t>6108390000</t>
  </si>
  <si>
    <t>6108910000</t>
  </si>
  <si>
    <t>6108920000</t>
  </si>
  <si>
    <t>6108990000</t>
  </si>
  <si>
    <t>6109100000</t>
  </si>
  <si>
    <t>6109901000</t>
  </si>
  <si>
    <t>6109909000</t>
  </si>
  <si>
    <t>6110111000</t>
  </si>
  <si>
    <t>6110112000</t>
  </si>
  <si>
    <t>6110113000</t>
  </si>
  <si>
    <t>6110119000</t>
  </si>
  <si>
    <t>6110120000</t>
  </si>
  <si>
    <t>6110191000</t>
  </si>
  <si>
    <t>6110192000</t>
  </si>
  <si>
    <t>6110193000</t>
  </si>
  <si>
    <t>6110199000</t>
  </si>
  <si>
    <t>6110201000</t>
  </si>
  <si>
    <t>6110202000</t>
  </si>
  <si>
    <t>6110203000</t>
  </si>
  <si>
    <t>6110209000</t>
  </si>
  <si>
    <t>6110301000</t>
  </si>
  <si>
    <t>6110309000</t>
  </si>
  <si>
    <t>6110900000</t>
  </si>
  <si>
    <t>6111200000</t>
  </si>
  <si>
    <t>6111300000</t>
  </si>
  <si>
    <t>6111901000</t>
  </si>
  <si>
    <t>6111909000</t>
  </si>
  <si>
    <t>6112110000</t>
  </si>
  <si>
    <t>6112120000</t>
  </si>
  <si>
    <t>6112190000</t>
  </si>
  <si>
    <t>6112200000</t>
  </si>
  <si>
    <t>6112310000</t>
  </si>
  <si>
    <t>6112390000</t>
  </si>
  <si>
    <t>6112410000</t>
  </si>
  <si>
    <t>6112490000</t>
  </si>
  <si>
    <t>6113000000</t>
  </si>
  <si>
    <t>6114200000</t>
  </si>
  <si>
    <t>6114300000</t>
  </si>
  <si>
    <t>6114901000</t>
  </si>
  <si>
    <t>6114909000</t>
  </si>
  <si>
    <t>6115101000</t>
  </si>
  <si>
    <t>6115109000</t>
  </si>
  <si>
    <t>6115210000</t>
  </si>
  <si>
    <t>6115220000</t>
  </si>
  <si>
    <t>6115290000</t>
  </si>
  <si>
    <t>6115301000</t>
  </si>
  <si>
    <t>6115309000</t>
  </si>
  <si>
    <t>6115940000</t>
  </si>
  <si>
    <t>6115950000</t>
  </si>
  <si>
    <t>6115960000</t>
  </si>
  <si>
    <t>6115990000</t>
  </si>
  <si>
    <t>6116100000</t>
  </si>
  <si>
    <t>6116910000</t>
  </si>
  <si>
    <t>6116920000</t>
  </si>
  <si>
    <t>6116930000</t>
  </si>
  <si>
    <t>6116990000</t>
  </si>
  <si>
    <t>6117100000</t>
  </si>
  <si>
    <t>6117801000</t>
  </si>
  <si>
    <t>6117802000</t>
  </si>
  <si>
    <t>6117809000</t>
  </si>
  <si>
    <t>6117901000</t>
  </si>
  <si>
    <t>6117909000</t>
  </si>
  <si>
    <t>6201110000</t>
  </si>
  <si>
    <t>6201120000</t>
  </si>
  <si>
    <t>6201130000</t>
  </si>
  <si>
    <t>6201190000</t>
  </si>
  <si>
    <t>6201910000</t>
  </si>
  <si>
    <t>6201920000</t>
  </si>
  <si>
    <t>6201930000</t>
  </si>
  <si>
    <t>6201990000</t>
  </si>
  <si>
    <t>6202110000</t>
  </si>
  <si>
    <t>6202120000</t>
  </si>
  <si>
    <t>6202130000</t>
  </si>
  <si>
    <t>6202190000</t>
  </si>
  <si>
    <t>6202910000</t>
  </si>
  <si>
    <t>6202920000</t>
  </si>
  <si>
    <t>6202930000</t>
  </si>
  <si>
    <t>6202990000</t>
  </si>
  <si>
    <t>6203110000</t>
  </si>
  <si>
    <t>6203120000</t>
  </si>
  <si>
    <t>6203190000</t>
  </si>
  <si>
    <t>6203220000</t>
  </si>
  <si>
    <t>6203230000</t>
  </si>
  <si>
    <t>6203291000</t>
  </si>
  <si>
    <t>6203299000</t>
  </si>
  <si>
    <t>6203310000</t>
  </si>
  <si>
    <t>6203320000</t>
  </si>
  <si>
    <t>6203330000</t>
  </si>
  <si>
    <t>6203390000</t>
  </si>
  <si>
    <t>6203410000</t>
  </si>
  <si>
    <t>6203421000</t>
  </si>
  <si>
    <t>6203422000</t>
  </si>
  <si>
    <t>6203429000</t>
  </si>
  <si>
    <t>6203430000</t>
  </si>
  <si>
    <t>6203490000</t>
  </si>
  <si>
    <t>6204110000</t>
  </si>
  <si>
    <t>6204120000</t>
  </si>
  <si>
    <t>6204130000</t>
  </si>
  <si>
    <t>6204190000</t>
  </si>
  <si>
    <t>6204210000</t>
  </si>
  <si>
    <t>6204220000</t>
  </si>
  <si>
    <t>6204230000</t>
  </si>
  <si>
    <t>6204290000</t>
  </si>
  <si>
    <t>6204310000</t>
  </si>
  <si>
    <t>6204320000</t>
  </si>
  <si>
    <t>6204330000</t>
  </si>
  <si>
    <t>6204390000</t>
  </si>
  <si>
    <t>6204410000</t>
  </si>
  <si>
    <t>6204420000</t>
  </si>
  <si>
    <t>6204430000</t>
  </si>
  <si>
    <t>6204440000</t>
  </si>
  <si>
    <t>6204490000</t>
  </si>
  <si>
    <t>6204510000</t>
  </si>
  <si>
    <t>6204520000</t>
  </si>
  <si>
    <t>6204530000</t>
  </si>
  <si>
    <t>6204590000</t>
  </si>
  <si>
    <t>6204610000</t>
  </si>
  <si>
    <t>6204620000</t>
  </si>
  <si>
    <t>6204630000</t>
  </si>
  <si>
    <t>6204690000</t>
  </si>
  <si>
    <t>6205200000</t>
  </si>
  <si>
    <t>6205300000</t>
  </si>
  <si>
    <t>6205901000</t>
  </si>
  <si>
    <t>6205909000</t>
  </si>
  <si>
    <t>6206100000</t>
  </si>
  <si>
    <t>6206200000</t>
  </si>
  <si>
    <t>6206300000</t>
  </si>
  <si>
    <t>6206400000</t>
  </si>
  <si>
    <t>6206900000</t>
  </si>
  <si>
    <t>6207110000</t>
  </si>
  <si>
    <t>6207190000</t>
  </si>
  <si>
    <t>6207210000</t>
  </si>
  <si>
    <t>6207220000</t>
  </si>
  <si>
    <t>6207290000</t>
  </si>
  <si>
    <t>6207910000</t>
  </si>
  <si>
    <t>6207991000</t>
  </si>
  <si>
    <t>6207999000</t>
  </si>
  <si>
    <t>6208110000</t>
  </si>
  <si>
    <t>6208190000</t>
  </si>
  <si>
    <t>6208210000</t>
  </si>
  <si>
    <t>6208220000</t>
  </si>
  <si>
    <t>6208290000</t>
  </si>
  <si>
    <t>6208910000</t>
  </si>
  <si>
    <t>6208920000</t>
  </si>
  <si>
    <t>6208990000</t>
  </si>
  <si>
    <t>6209200000</t>
  </si>
  <si>
    <t>6209300000</t>
  </si>
  <si>
    <t>6209901000</t>
  </si>
  <si>
    <t>6209909000</t>
  </si>
  <si>
    <t>6210100000</t>
  </si>
  <si>
    <t>6210200000</t>
  </si>
  <si>
    <t>6210300000</t>
  </si>
  <si>
    <t>6210400000</t>
  </si>
  <si>
    <t>6210500000</t>
  </si>
  <si>
    <t>6211110000</t>
  </si>
  <si>
    <t>6211120000</t>
  </si>
  <si>
    <t>6211200000</t>
  </si>
  <si>
    <t>6211320000</t>
  </si>
  <si>
    <t>6211330000</t>
  </si>
  <si>
    <t>6211391000</t>
  </si>
  <si>
    <t>6211399000</t>
  </si>
  <si>
    <t>6211420000</t>
  </si>
  <si>
    <t>6211430000</t>
  </si>
  <si>
    <t>6211491000</t>
  </si>
  <si>
    <t>6211499000</t>
  </si>
  <si>
    <t>6212100000</t>
  </si>
  <si>
    <t>6212200000</t>
  </si>
  <si>
    <t>6212300000</t>
  </si>
  <si>
    <t>6212900000</t>
  </si>
  <si>
    <t>6213200000</t>
  </si>
  <si>
    <t>6213901000</t>
  </si>
  <si>
    <t>6213909000</t>
  </si>
  <si>
    <t>6214100000</t>
  </si>
  <si>
    <t>6214200000</t>
  </si>
  <si>
    <t>6214300000</t>
  </si>
  <si>
    <t>6214400000</t>
  </si>
  <si>
    <t>6214900000</t>
  </si>
  <si>
    <t>6215100000</t>
  </si>
  <si>
    <t>6215200000</t>
  </si>
  <si>
    <t>6215900000</t>
  </si>
  <si>
    <t>6216001000</t>
  </si>
  <si>
    <t>6216009000</t>
  </si>
  <si>
    <t>6217100000</t>
  </si>
  <si>
    <t>6217900000</t>
  </si>
  <si>
    <t>5004000000</t>
  </si>
  <si>
    <t>5006000000</t>
  </si>
  <si>
    <t>5007100000</t>
  </si>
  <si>
    <t>5007200000</t>
  </si>
  <si>
    <t>5007900000</t>
  </si>
  <si>
    <t>5101110000</t>
  </si>
  <si>
    <t>5102192000</t>
  </si>
  <si>
    <t>5105291000</t>
  </si>
  <si>
    <t>5105299000</t>
  </si>
  <si>
    <t>5107200000</t>
  </si>
  <si>
    <t>5109100000</t>
  </si>
  <si>
    <t>5109900000</t>
  </si>
  <si>
    <t>5110001000</t>
  </si>
  <si>
    <t>5111111000</t>
  </si>
  <si>
    <t>5111114000</t>
  </si>
  <si>
    <t>5111209000</t>
  </si>
  <si>
    <t>5111301000</t>
  </si>
  <si>
    <t>5111901000</t>
  </si>
  <si>
    <t>5112111000</t>
  </si>
  <si>
    <t>5112119000</t>
  </si>
  <si>
    <t>5112191000</t>
  </si>
  <si>
    <t>5112201000</t>
  </si>
  <si>
    <t>5112301000</t>
  </si>
  <si>
    <t>5112309000</t>
  </si>
  <si>
    <t>5112901000</t>
  </si>
  <si>
    <t>5112909000</t>
  </si>
  <si>
    <t>5113000000</t>
  </si>
  <si>
    <t>5201002000</t>
  </si>
  <si>
    <t>5201003000</t>
  </si>
  <si>
    <t>5202100000</t>
  </si>
  <si>
    <t>5202910000</t>
  </si>
  <si>
    <t>5202990000</t>
  </si>
  <si>
    <t>5203000000</t>
  </si>
  <si>
    <t>5204110000</t>
  </si>
  <si>
    <t>5204190000</t>
  </si>
  <si>
    <t>5204200000</t>
  </si>
  <si>
    <t>5205110000</t>
  </si>
  <si>
    <t>5205120000</t>
  </si>
  <si>
    <t>5205130000</t>
  </si>
  <si>
    <t>5205220000</t>
  </si>
  <si>
    <t>5205230000</t>
  </si>
  <si>
    <t>5205240000</t>
  </si>
  <si>
    <t>5205280000</t>
  </si>
  <si>
    <t>5205310000</t>
  </si>
  <si>
    <t>5205320000</t>
  </si>
  <si>
    <t>5205410000</t>
  </si>
  <si>
    <t>5205420000</t>
  </si>
  <si>
    <t>5205460000</t>
  </si>
  <si>
    <t>5205470000</t>
  </si>
  <si>
    <t>5206120000</t>
  </si>
  <si>
    <t>5206220000</t>
  </si>
  <si>
    <t>5206230000</t>
  </si>
  <si>
    <t>5206240000</t>
  </si>
  <si>
    <t>5206310000</t>
  </si>
  <si>
    <t>5206320000</t>
  </si>
  <si>
    <t>5207100000</t>
  </si>
  <si>
    <t>5207900000</t>
  </si>
  <si>
    <t>5208110000</t>
  </si>
  <si>
    <t>5208120000</t>
  </si>
  <si>
    <t>5208130000</t>
  </si>
  <si>
    <t>5208190000</t>
  </si>
  <si>
    <t>5208211000</t>
  </si>
  <si>
    <t>5208219000</t>
  </si>
  <si>
    <t>5208220000</t>
  </si>
  <si>
    <t>5208220010</t>
  </si>
  <si>
    <t>5208220090</t>
  </si>
  <si>
    <t>5208230000</t>
  </si>
  <si>
    <t>5208290000</t>
  </si>
  <si>
    <t>5208310000</t>
  </si>
  <si>
    <t>5208320000</t>
  </si>
  <si>
    <t>5208320010</t>
  </si>
  <si>
    <t>5208320090</t>
  </si>
  <si>
    <t>5208330000</t>
  </si>
  <si>
    <t>5208390000</t>
  </si>
  <si>
    <t>5208410000</t>
  </si>
  <si>
    <t>5208420000</t>
  </si>
  <si>
    <t>5208430000</t>
  </si>
  <si>
    <t>5208490000</t>
  </si>
  <si>
    <t>5208510000</t>
  </si>
  <si>
    <t>5208520000</t>
  </si>
  <si>
    <t>5208520010</t>
  </si>
  <si>
    <t>5208520090</t>
  </si>
  <si>
    <t>5208591000</t>
  </si>
  <si>
    <t>5208599000</t>
  </si>
  <si>
    <t>5209110000</t>
  </si>
  <si>
    <t>5209120000</t>
  </si>
  <si>
    <t>5209190000</t>
  </si>
  <si>
    <t>5209210000</t>
  </si>
  <si>
    <t>5209220000</t>
  </si>
  <si>
    <t>5209290000</t>
  </si>
  <si>
    <t>5209310000</t>
  </si>
  <si>
    <t>5209320000</t>
  </si>
  <si>
    <t>5209390000</t>
  </si>
  <si>
    <t>5209410000</t>
  </si>
  <si>
    <t>5209420000</t>
  </si>
  <si>
    <t>5209430000</t>
  </si>
  <si>
    <t>5209490000</t>
  </si>
  <si>
    <t>5209510000</t>
  </si>
  <si>
    <t>5209520000</t>
  </si>
  <si>
    <t>5209590000</t>
  </si>
  <si>
    <t>5210110000</t>
  </si>
  <si>
    <t>5210190000</t>
  </si>
  <si>
    <t>5210210000</t>
  </si>
  <si>
    <t>5210210090</t>
  </si>
  <si>
    <t>5210290000</t>
  </si>
  <si>
    <t>5210310000</t>
  </si>
  <si>
    <t>5210320000</t>
  </si>
  <si>
    <t>5210390000</t>
  </si>
  <si>
    <t>5210410000</t>
  </si>
  <si>
    <t>5210490000</t>
  </si>
  <si>
    <t>5210510000</t>
  </si>
  <si>
    <t>5210590000</t>
  </si>
  <si>
    <t>5211110000</t>
  </si>
  <si>
    <t>5211120000</t>
  </si>
  <si>
    <t>5211190000</t>
  </si>
  <si>
    <t>5211200000</t>
  </si>
  <si>
    <t>5211310000</t>
  </si>
  <si>
    <t>5211320000</t>
  </si>
  <si>
    <t>5211390000</t>
  </si>
  <si>
    <t>5211410000</t>
  </si>
  <si>
    <t>5211420000</t>
  </si>
  <si>
    <t>5211430000</t>
  </si>
  <si>
    <t>5211490000</t>
  </si>
  <si>
    <t>5211510000</t>
  </si>
  <si>
    <t>5211520000</t>
  </si>
  <si>
    <t>5211590000</t>
  </si>
  <si>
    <t>5212110000</t>
  </si>
  <si>
    <t>5212120000</t>
  </si>
  <si>
    <t>5212130000</t>
  </si>
  <si>
    <t>5212140000</t>
  </si>
  <si>
    <t>5212150000</t>
  </si>
  <si>
    <t>5212210000</t>
  </si>
  <si>
    <t>5212230000</t>
  </si>
  <si>
    <t>5212240000</t>
  </si>
  <si>
    <t>5212250000</t>
  </si>
  <si>
    <t>5301100000</t>
  </si>
  <si>
    <t>5301290000</t>
  </si>
  <si>
    <t>5302900000</t>
  </si>
  <si>
    <t>5303100000</t>
  </si>
  <si>
    <t>5303903000</t>
  </si>
  <si>
    <t>5303909000</t>
  </si>
  <si>
    <t>5305001100</t>
  </si>
  <si>
    <t>5305001900</t>
  </si>
  <si>
    <t>5305009000</t>
  </si>
  <si>
    <t>5306201000</t>
  </si>
  <si>
    <t>5306209000</t>
  </si>
  <si>
    <t>5307100000</t>
  </si>
  <si>
    <t>5307200000</t>
  </si>
  <si>
    <t>5308200000</t>
  </si>
  <si>
    <t>5308900000</t>
  </si>
  <si>
    <t>5309110000</t>
  </si>
  <si>
    <t>5309190000</t>
  </si>
  <si>
    <t>5309210000</t>
  </si>
  <si>
    <t>5309290000</t>
  </si>
  <si>
    <t>5310100000</t>
  </si>
  <si>
    <t>5310900000</t>
  </si>
  <si>
    <t>5311000000</t>
  </si>
  <si>
    <t>5401101000</t>
  </si>
  <si>
    <t>5401109000</t>
  </si>
  <si>
    <t>5401201000</t>
  </si>
  <si>
    <t>5401209000</t>
  </si>
  <si>
    <t>5402110000</t>
  </si>
  <si>
    <t>5402191000</t>
  </si>
  <si>
    <t>5402199000</t>
  </si>
  <si>
    <t>5402200000</t>
  </si>
  <si>
    <t>5402310000</t>
  </si>
  <si>
    <t>5402320000</t>
  </si>
  <si>
    <t>5402330000</t>
  </si>
  <si>
    <t>5402340000</t>
  </si>
  <si>
    <t>5402390000</t>
  </si>
  <si>
    <t>5402440010</t>
  </si>
  <si>
    <t>5402440090</t>
  </si>
  <si>
    <t>5402450000</t>
  </si>
  <si>
    <t>5402460000</t>
  </si>
  <si>
    <t>5402470000</t>
  </si>
  <si>
    <t>5402480000</t>
  </si>
  <si>
    <t>5402491000</t>
  </si>
  <si>
    <t>5402499000</t>
  </si>
  <si>
    <t>5402510000</t>
  </si>
  <si>
    <t>5402520000</t>
  </si>
  <si>
    <t>5402530000</t>
  </si>
  <si>
    <t>5402610000</t>
  </si>
  <si>
    <t>5402620000</t>
  </si>
  <si>
    <t>5402630000</t>
  </si>
  <si>
    <t>5403390000</t>
  </si>
  <si>
    <t>5403420000</t>
  </si>
  <si>
    <t>5404111000</t>
  </si>
  <si>
    <t>5404119000</t>
  </si>
  <si>
    <t>5404120000</t>
  </si>
  <si>
    <t>5404191000</t>
  </si>
  <si>
    <t>5404199000</t>
  </si>
  <si>
    <t>5404900000</t>
  </si>
  <si>
    <t>5405000000</t>
  </si>
  <si>
    <t>5406001000</t>
  </si>
  <si>
    <t>5406009000</t>
  </si>
  <si>
    <t>5407101000</t>
  </si>
  <si>
    <t>5407109000</t>
  </si>
  <si>
    <t>5407200000</t>
  </si>
  <si>
    <t>5407300000</t>
  </si>
  <si>
    <t>5407410000</t>
  </si>
  <si>
    <t>5407420000</t>
  </si>
  <si>
    <t>5407430000</t>
  </si>
  <si>
    <t>5407440000</t>
  </si>
  <si>
    <t>5407510000</t>
  </si>
  <si>
    <t>5407520000</t>
  </si>
  <si>
    <t>5407530000</t>
  </si>
  <si>
    <t>5407540000</t>
  </si>
  <si>
    <t>5407610000</t>
  </si>
  <si>
    <t>5407690000</t>
  </si>
  <si>
    <t>5407711000</t>
  </si>
  <si>
    <t>5407719000</t>
  </si>
  <si>
    <t>5407720000</t>
  </si>
  <si>
    <t>5407730000</t>
  </si>
  <si>
    <t>5407740000</t>
  </si>
  <si>
    <t>5407810000</t>
  </si>
  <si>
    <t>5407820000</t>
  </si>
  <si>
    <t>5407830000</t>
  </si>
  <si>
    <t>5407840000</t>
  </si>
  <si>
    <t>5407910000</t>
  </si>
  <si>
    <t>5407920000</t>
  </si>
  <si>
    <t>5407930000</t>
  </si>
  <si>
    <t>5407940000</t>
  </si>
  <si>
    <t>5408210000</t>
  </si>
  <si>
    <t>5408220000</t>
  </si>
  <si>
    <t>5408230000</t>
  </si>
  <si>
    <t>5408240000</t>
  </si>
  <si>
    <t>5408310000</t>
  </si>
  <si>
    <t>5408320000</t>
  </si>
  <si>
    <t>5408330000</t>
  </si>
  <si>
    <t>5408340000</t>
  </si>
  <si>
    <t>5501100000</t>
  </si>
  <si>
    <t>5501200000</t>
  </si>
  <si>
    <t>5501301000</t>
  </si>
  <si>
    <t>5501309000</t>
  </si>
  <si>
    <t>5501400000</t>
  </si>
  <si>
    <t>5501900090</t>
  </si>
  <si>
    <t>5502100000</t>
  </si>
  <si>
    <t>5502909000</t>
  </si>
  <si>
    <t>5503110000</t>
  </si>
  <si>
    <t>5503190000</t>
  </si>
  <si>
    <t>5503200010</t>
  </si>
  <si>
    <t>5503200091</t>
  </si>
  <si>
    <t>5503200099</t>
  </si>
  <si>
    <t>5503400000</t>
  </si>
  <si>
    <t>5503901000</t>
  </si>
  <si>
    <t>5503909000</t>
  </si>
  <si>
    <t>5504100000</t>
  </si>
  <si>
    <t>5504900000</t>
  </si>
  <si>
    <t>5505100000</t>
  </si>
  <si>
    <t>5505200000</t>
  </si>
  <si>
    <t>5506100000</t>
  </si>
  <si>
    <t>5506200000</t>
  </si>
  <si>
    <t>5506300000</t>
  </si>
  <si>
    <t>5506400000</t>
  </si>
  <si>
    <t>5507000000</t>
  </si>
  <si>
    <t>5508101000</t>
  </si>
  <si>
    <t>5508109000</t>
  </si>
  <si>
    <t>5508201000</t>
  </si>
  <si>
    <t>5508209000</t>
  </si>
  <si>
    <t>5509110000</t>
  </si>
  <si>
    <t>5509210000</t>
  </si>
  <si>
    <t>5509220000</t>
  </si>
  <si>
    <t>5509310000</t>
  </si>
  <si>
    <t>5509320000</t>
  </si>
  <si>
    <t>5509420000</t>
  </si>
  <si>
    <t>5509510000</t>
  </si>
  <si>
    <t>5509530000</t>
  </si>
  <si>
    <t>5509590000</t>
  </si>
  <si>
    <t>5509620000</t>
  </si>
  <si>
    <t>5509690000</t>
  </si>
  <si>
    <t>5509920000</t>
  </si>
  <si>
    <t>5509990000</t>
  </si>
  <si>
    <t>5510110000</t>
  </si>
  <si>
    <t>5510120000</t>
  </si>
  <si>
    <t>5510200000</t>
  </si>
  <si>
    <t>5510300000</t>
  </si>
  <si>
    <t>5510900000</t>
  </si>
  <si>
    <t>5511100000</t>
  </si>
  <si>
    <t>5511200000</t>
  </si>
  <si>
    <t>5511300000</t>
  </si>
  <si>
    <t>5512110000</t>
  </si>
  <si>
    <t>5512190000</t>
  </si>
  <si>
    <t>5512290000</t>
  </si>
  <si>
    <t>5512910000</t>
  </si>
  <si>
    <t>5512990000</t>
  </si>
  <si>
    <t>5513110000</t>
  </si>
  <si>
    <t>5513110010</t>
  </si>
  <si>
    <t>5513110090</t>
  </si>
  <si>
    <t>5513120000</t>
  </si>
  <si>
    <t>5513130000</t>
  </si>
  <si>
    <t>5513130010</t>
  </si>
  <si>
    <t>5513130090</t>
  </si>
  <si>
    <t>5513190000</t>
  </si>
  <si>
    <t>5513210000</t>
  </si>
  <si>
    <t>5513210010</t>
  </si>
  <si>
    <t>5513210090</t>
  </si>
  <si>
    <t>5513231000</t>
  </si>
  <si>
    <t>5513239000</t>
  </si>
  <si>
    <t>5513290000</t>
  </si>
  <si>
    <t>5513310000</t>
  </si>
  <si>
    <t>5513391000</t>
  </si>
  <si>
    <t>5513392000</t>
  </si>
  <si>
    <t>5513399000</t>
  </si>
  <si>
    <t>5513410000</t>
  </si>
  <si>
    <t>5513410010</t>
  </si>
  <si>
    <t>5513410090</t>
  </si>
  <si>
    <t>5513491000</t>
  </si>
  <si>
    <t>5513492000</t>
  </si>
  <si>
    <t>5513499000</t>
  </si>
  <si>
    <t>5514110000</t>
  </si>
  <si>
    <t>5514120000</t>
  </si>
  <si>
    <t>5514191000</t>
  </si>
  <si>
    <t>5514199000</t>
  </si>
  <si>
    <t>5514210000</t>
  </si>
  <si>
    <t>5514220000</t>
  </si>
  <si>
    <t>5514230000</t>
  </si>
  <si>
    <t>5514290000</t>
  </si>
  <si>
    <t>5514301000</t>
  </si>
  <si>
    <t>5514302000</t>
  </si>
  <si>
    <t>5514303000</t>
  </si>
  <si>
    <t>5514309000</t>
  </si>
  <si>
    <t>5514410000</t>
  </si>
  <si>
    <t>5514420000</t>
  </si>
  <si>
    <t>5514430000</t>
  </si>
  <si>
    <t>5514490000</t>
  </si>
  <si>
    <t>5515110000</t>
  </si>
  <si>
    <t>5515120000</t>
  </si>
  <si>
    <t>5515120010</t>
  </si>
  <si>
    <t>5515120090</t>
  </si>
  <si>
    <t>5515130000</t>
  </si>
  <si>
    <t>5515190000</t>
  </si>
  <si>
    <t>5515210000</t>
  </si>
  <si>
    <t>5515290000</t>
  </si>
  <si>
    <t>5515910000</t>
  </si>
  <si>
    <t>5515990000</t>
  </si>
  <si>
    <t>5516110000</t>
  </si>
  <si>
    <t>5516120000</t>
  </si>
  <si>
    <t>5516130000</t>
  </si>
  <si>
    <t>5516140000</t>
  </si>
  <si>
    <t>5516210000</t>
  </si>
  <si>
    <t>5516220000</t>
  </si>
  <si>
    <t>5516230000</t>
  </si>
  <si>
    <t>5516240000</t>
  </si>
  <si>
    <t>5516310000</t>
  </si>
  <si>
    <t>5516330000</t>
  </si>
  <si>
    <t>5516410000</t>
  </si>
  <si>
    <t>5516420000</t>
  </si>
  <si>
    <t>5516430000</t>
  </si>
  <si>
    <t>5516440000</t>
  </si>
  <si>
    <t>5516910000</t>
  </si>
  <si>
    <t>5516920000</t>
  </si>
  <si>
    <t>5516930000</t>
  </si>
  <si>
    <t>5516940000</t>
  </si>
  <si>
    <t>5601210000</t>
  </si>
  <si>
    <t>5601220000</t>
  </si>
  <si>
    <t>5601290000</t>
  </si>
  <si>
    <t>5601300000</t>
  </si>
  <si>
    <t>5602100000</t>
  </si>
  <si>
    <t>5602210000</t>
  </si>
  <si>
    <t>5602290000</t>
  </si>
  <si>
    <t>5602900000</t>
  </si>
  <si>
    <t>5603110000</t>
  </si>
  <si>
    <t>5603121000</t>
  </si>
  <si>
    <t>5603129000</t>
  </si>
  <si>
    <t>5603130000</t>
  </si>
  <si>
    <t>5603140000</t>
  </si>
  <si>
    <t>5603910000</t>
  </si>
  <si>
    <t>5603920000</t>
  </si>
  <si>
    <t>5603930000</t>
  </si>
  <si>
    <t>5603940000</t>
  </si>
  <si>
    <t>5604100000</t>
  </si>
  <si>
    <t>5604902000</t>
  </si>
  <si>
    <t>5604909000</t>
  </si>
  <si>
    <t>5605000000</t>
  </si>
  <si>
    <t>5606000000</t>
  </si>
  <si>
    <t>5607210000</t>
  </si>
  <si>
    <t>5607290000</t>
  </si>
  <si>
    <t>5607410000</t>
  </si>
  <si>
    <t>5607490000</t>
  </si>
  <si>
    <t>5607500000</t>
  </si>
  <si>
    <t>5607900000</t>
  </si>
  <si>
    <t>5608110000</t>
  </si>
  <si>
    <t>5608190000</t>
  </si>
  <si>
    <t>5608900000</t>
  </si>
  <si>
    <t>5609001000</t>
  </si>
  <si>
    <t>5609009000</t>
  </si>
  <si>
    <t>5701100000</t>
  </si>
  <si>
    <t>5701900000</t>
  </si>
  <si>
    <t>5702100000</t>
  </si>
  <si>
    <t>5702200000</t>
  </si>
  <si>
    <t>5702310000</t>
  </si>
  <si>
    <t>5702320000</t>
  </si>
  <si>
    <t>5702390000</t>
  </si>
  <si>
    <t>5702410000</t>
  </si>
  <si>
    <t>5702420000</t>
  </si>
  <si>
    <t>5702490000</t>
  </si>
  <si>
    <t>5702500000</t>
  </si>
  <si>
    <t>5702910000</t>
  </si>
  <si>
    <t>5702920000</t>
  </si>
  <si>
    <t>5702990000</t>
  </si>
  <si>
    <t>5703100000</t>
  </si>
  <si>
    <t>5703200000</t>
  </si>
  <si>
    <t>5703300000</t>
  </si>
  <si>
    <t>5703900000</t>
  </si>
  <si>
    <t>5704100000</t>
  </si>
  <si>
    <t>5704200000</t>
  </si>
  <si>
    <t>5705000000</t>
  </si>
  <si>
    <t>5801100000</t>
  </si>
  <si>
    <t>5801210000</t>
  </si>
  <si>
    <t>5801220000</t>
  </si>
  <si>
    <t>5801230000</t>
  </si>
  <si>
    <t>5801260000</t>
  </si>
  <si>
    <t>5801310000</t>
  </si>
  <si>
    <t>5801320000</t>
  </si>
  <si>
    <t>5801330000</t>
  </si>
  <si>
    <t>5801360000</t>
  </si>
  <si>
    <t>5801370000</t>
  </si>
  <si>
    <t>5801900000</t>
  </si>
  <si>
    <t>5802190000</t>
  </si>
  <si>
    <t>5802200000</t>
  </si>
  <si>
    <t>5803001000</t>
  </si>
  <si>
    <t>5803009000</t>
  </si>
  <si>
    <t>5804100000</t>
  </si>
  <si>
    <t>5804210000</t>
  </si>
  <si>
    <t>5804290000</t>
  </si>
  <si>
    <t>5804300000</t>
  </si>
  <si>
    <t>5805000000</t>
  </si>
  <si>
    <t>5806100000</t>
  </si>
  <si>
    <t>5806200000</t>
  </si>
  <si>
    <t>5806310010</t>
  </si>
  <si>
    <t>5806310090</t>
  </si>
  <si>
    <t>5806321000</t>
  </si>
  <si>
    <t>5806329000</t>
  </si>
  <si>
    <t>5806390000</t>
  </si>
  <si>
    <t>5806400000</t>
  </si>
  <si>
    <t>5807100000</t>
  </si>
  <si>
    <t>5807900000</t>
  </si>
  <si>
    <t>5808100000</t>
  </si>
  <si>
    <t>5808900000</t>
  </si>
  <si>
    <t>5809000000</t>
  </si>
  <si>
    <t>5810100000</t>
  </si>
  <si>
    <t>5810910000</t>
  </si>
  <si>
    <t>5810920000</t>
  </si>
  <si>
    <t>5810990000</t>
  </si>
  <si>
    <t>5811000000</t>
  </si>
  <si>
    <t>5901100000</t>
  </si>
  <si>
    <t>5901900000</t>
  </si>
  <si>
    <t>5902101000</t>
  </si>
  <si>
    <t>5902109000</t>
  </si>
  <si>
    <t>5902201000</t>
  </si>
  <si>
    <t>5902900000</t>
  </si>
  <si>
    <t>5903100000</t>
  </si>
  <si>
    <t>5903200000</t>
  </si>
  <si>
    <t>5903900000</t>
  </si>
  <si>
    <t>5904900000</t>
  </si>
  <si>
    <t>5905000000</t>
  </si>
  <si>
    <t>5906100000</t>
  </si>
  <si>
    <t>5906910000</t>
  </si>
  <si>
    <t>5906991000</t>
  </si>
  <si>
    <t>5906999000</t>
  </si>
  <si>
    <t>5907000000</t>
  </si>
  <si>
    <t>5908000000</t>
  </si>
  <si>
    <t>5909000000</t>
  </si>
  <si>
    <t>5910000000</t>
  </si>
  <si>
    <t>5911100000</t>
  </si>
  <si>
    <t>5911200000</t>
  </si>
  <si>
    <t>5911310000</t>
  </si>
  <si>
    <t>5911320000</t>
  </si>
  <si>
    <t>5911400000</t>
  </si>
  <si>
    <t>5911901000</t>
  </si>
  <si>
    <t>5911909000</t>
  </si>
  <si>
    <t>6001100000</t>
  </si>
  <si>
    <t>6001210000</t>
  </si>
  <si>
    <t>6001220000</t>
  </si>
  <si>
    <t>6001290000</t>
  </si>
  <si>
    <t>6001910000</t>
  </si>
  <si>
    <t>6001920000</t>
  </si>
  <si>
    <t>6001990000</t>
  </si>
  <si>
    <t>6002400000</t>
  </si>
  <si>
    <t>6002900000</t>
  </si>
  <si>
    <t>6003100000</t>
  </si>
  <si>
    <t>6003200000</t>
  </si>
  <si>
    <t>6003300000</t>
  </si>
  <si>
    <t>6003400000</t>
  </si>
  <si>
    <t>6003900000</t>
  </si>
  <si>
    <t>6004100000</t>
  </si>
  <si>
    <t>6004900000</t>
  </si>
  <si>
    <t>6005210000</t>
  </si>
  <si>
    <t>6005220000</t>
  </si>
  <si>
    <t>6005230000</t>
  </si>
  <si>
    <t>6005240000</t>
  </si>
  <si>
    <t>6005350000</t>
  </si>
  <si>
    <t>6005360000</t>
  </si>
  <si>
    <t>6005370000</t>
  </si>
  <si>
    <t>6005380000</t>
  </si>
  <si>
    <t>6005390000</t>
  </si>
  <si>
    <t>6005410000</t>
  </si>
  <si>
    <t>6005420000</t>
  </si>
  <si>
    <t>6005430000</t>
  </si>
  <si>
    <t>6005440000</t>
  </si>
  <si>
    <t>6005900000</t>
  </si>
  <si>
    <t>6006100000</t>
  </si>
  <si>
    <t>6006210000</t>
  </si>
  <si>
    <t>6006220000</t>
  </si>
  <si>
    <t>6006230000</t>
  </si>
  <si>
    <t>6006240000</t>
  </si>
  <si>
    <t>6006310000</t>
  </si>
  <si>
    <t>6006320000</t>
  </si>
  <si>
    <t>6006330000</t>
  </si>
  <si>
    <t>6006340000</t>
  </si>
  <si>
    <t>6006410000</t>
  </si>
  <si>
    <t>6006420000</t>
  </si>
  <si>
    <t>6006430000</t>
  </si>
  <si>
    <t>6006440000</t>
  </si>
  <si>
    <t>6006900000</t>
  </si>
  <si>
    <t>Nandina</t>
  </si>
  <si>
    <t>Kilos netos</t>
  </si>
  <si>
    <t>Cantidades exportadas de productos del sector textil (cap. 50-60) y de confecciones (cap. 61 y 62)</t>
  </si>
  <si>
    <t>6401100000</t>
  </si>
  <si>
    <t>6401920000</t>
  </si>
  <si>
    <t>6401990000</t>
  </si>
  <si>
    <t>6402190000</t>
  </si>
  <si>
    <t>6402200000</t>
  </si>
  <si>
    <t>6402910000</t>
  </si>
  <si>
    <t>6402991000</t>
  </si>
  <si>
    <t>6402999000</t>
  </si>
  <si>
    <t>6403120000</t>
  </si>
  <si>
    <t>6403190000</t>
  </si>
  <si>
    <t>6403200000</t>
  </si>
  <si>
    <t>6403400000</t>
  </si>
  <si>
    <t>6403510000</t>
  </si>
  <si>
    <t>6403590000</t>
  </si>
  <si>
    <t>6403911000</t>
  </si>
  <si>
    <t>6403919000</t>
  </si>
  <si>
    <t>6403991000</t>
  </si>
  <si>
    <t>6403999000</t>
  </si>
  <si>
    <t>6404111000</t>
  </si>
  <si>
    <t>6404112000</t>
  </si>
  <si>
    <t>6404190000</t>
  </si>
  <si>
    <t>6404200000</t>
  </si>
  <si>
    <t>6405100000</t>
  </si>
  <si>
    <t>6405200000</t>
  </si>
  <si>
    <t>6405900000</t>
  </si>
  <si>
    <t>6406100000</t>
  </si>
  <si>
    <t>6406200000</t>
  </si>
  <si>
    <t>6406901000</t>
  </si>
  <si>
    <t>6406909000</t>
  </si>
  <si>
    <t>Producto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</si>
  <si>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</si>
  <si>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</si>
  <si>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</si>
  <si>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</si>
  <si>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</si>
  <si>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</si>
  <si>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</si>
  <si>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</si>
  <si>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</si>
  <si>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</si>
  <si>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</si>
  <si>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</si>
  <si>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</si>
  <si>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</si>
  <si>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</si>
  <si>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</si>
  <si>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Capítulo</t>
  </si>
  <si>
    <t>5004</t>
  </si>
  <si>
    <t>5006</t>
  </si>
  <si>
    <t>5007</t>
  </si>
  <si>
    <t>5101</t>
  </si>
  <si>
    <t>5102</t>
  </si>
  <si>
    <t>5105</t>
  </si>
  <si>
    <t>5107</t>
  </si>
  <si>
    <t>5109</t>
  </si>
  <si>
    <t>5110</t>
  </si>
  <si>
    <t>5111</t>
  </si>
  <si>
    <t>5112</t>
  </si>
  <si>
    <t>5113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</si>
  <si>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</si>
  <si>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</si>
  <si>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</si>
  <si>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</si>
  <si>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</si>
  <si>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</si>
  <si>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</si>
  <si>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</si>
  <si>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</si>
  <si>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</si>
  <si>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</si>
  <si>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</si>
  <si>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5301</t>
  </si>
  <si>
    <t>5302</t>
  </si>
  <si>
    <t>5303</t>
  </si>
  <si>
    <t>5305</t>
  </si>
  <si>
    <t>5306</t>
  </si>
  <si>
    <t>5307</t>
  </si>
  <si>
    <t>5308</t>
  </si>
  <si>
    <t>5309</t>
  </si>
  <si>
    <t>5310</t>
  </si>
  <si>
    <t>5311</t>
  </si>
  <si>
    <t>5401</t>
  </si>
  <si>
    <t>5402</t>
  </si>
  <si>
    <t>5403</t>
  </si>
  <si>
    <t>5404</t>
  </si>
  <si>
    <t>5405</t>
  </si>
  <si>
    <t>5406</t>
  </si>
  <si>
    <t>5407</t>
  </si>
  <si>
    <t>5408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</si>
  <si>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</si>
  <si>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</si>
  <si>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</si>
  <si>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</si>
  <si>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</si>
  <si>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</si>
  <si>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</si>
  <si>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</si>
  <si>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</si>
  <si>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</si>
  <si>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</si>
  <si>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</si>
  <si>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5513</t>
  </si>
  <si>
    <t>5514</t>
  </si>
  <si>
    <t>5515</t>
  </si>
  <si>
    <t>5516</t>
  </si>
  <si>
    <t>5601</t>
  </si>
  <si>
    <t>5602</t>
  </si>
  <si>
    <t>5603</t>
  </si>
  <si>
    <t>5604</t>
  </si>
  <si>
    <t>5605</t>
  </si>
  <si>
    <t>5606</t>
  </si>
  <si>
    <t>5607</t>
  </si>
  <si>
    <t>5608</t>
  </si>
  <si>
    <t>5609</t>
  </si>
  <si>
    <t>5701</t>
  </si>
  <si>
    <t>5702</t>
  </si>
  <si>
    <t>5703</t>
  </si>
  <si>
    <t>5704</t>
  </si>
  <si>
    <t>5705</t>
  </si>
  <si>
    <t>5801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</si>
  <si>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</si>
  <si>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</si>
  <si>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</si>
  <si>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</si>
  <si>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</si>
  <si>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</si>
  <si>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</si>
  <si>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</si>
  <si>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</si>
  <si>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</si>
  <si>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5901</t>
  </si>
  <si>
    <t>5902</t>
  </si>
  <si>
    <t>5903</t>
  </si>
  <si>
    <t>5904</t>
  </si>
  <si>
    <t>5905</t>
  </si>
  <si>
    <t>5906</t>
  </si>
  <si>
    <t>5907</t>
  </si>
  <si>
    <t>5908</t>
  </si>
  <si>
    <t>5909</t>
  </si>
  <si>
    <t>5910</t>
  </si>
  <si>
    <t>5911</t>
  </si>
  <si>
    <t>6001</t>
  </si>
  <si>
    <t>6002</t>
  </si>
  <si>
    <t>6003</t>
  </si>
  <si>
    <t>6004</t>
  </si>
  <si>
    <t>6005</t>
  </si>
  <si>
    <t>6006</t>
  </si>
  <si>
    <t>6101</t>
  </si>
  <si>
    <t>6102</t>
  </si>
  <si>
    <t>6103</t>
  </si>
  <si>
    <t>6104</t>
  </si>
  <si>
    <t>6105</t>
  </si>
  <si>
    <t>6106</t>
  </si>
  <si>
    <t>6107</t>
  </si>
  <si>
    <t>6108</t>
  </si>
  <si>
    <t>6109</t>
  </si>
  <si>
    <t>6110</t>
  </si>
  <si>
    <t>6111</t>
  </si>
  <si>
    <t>6112</t>
  </si>
  <si>
    <t>6113</t>
  </si>
  <si>
    <t>6114</t>
  </si>
  <si>
    <t>6115</t>
  </si>
  <si>
    <t>6116</t>
  </si>
  <si>
    <t>6117</t>
  </si>
  <si>
    <t>6201</t>
  </si>
  <si>
    <t>6202</t>
  </si>
  <si>
    <t>6203</t>
  </si>
  <si>
    <t>6204</t>
  </si>
  <si>
    <t>6205</t>
  </si>
  <si>
    <t>6206</t>
  </si>
  <si>
    <t>6207</t>
  </si>
  <si>
    <t>6208</t>
  </si>
  <si>
    <t>6209</t>
  </si>
  <si>
    <t>6210</t>
  </si>
  <si>
    <t>6211</t>
  </si>
  <si>
    <t>6212</t>
  </si>
  <si>
    <t>6213</t>
  </si>
  <si>
    <t>6214</t>
  </si>
  <si>
    <t>6215</t>
  </si>
  <si>
    <t>6216</t>
  </si>
  <si>
    <t>6217</t>
  </si>
  <si>
    <t>6301</t>
  </si>
  <si>
    <t>6302</t>
  </si>
  <si>
    <t>6303</t>
  </si>
  <si>
    <t>6304</t>
  </si>
  <si>
    <t>6305</t>
  </si>
  <si>
    <t>6306</t>
  </si>
  <si>
    <t>6307</t>
  </si>
  <si>
    <t>6308</t>
  </si>
  <si>
    <t>6309</t>
  </si>
  <si>
    <t>6310</t>
  </si>
  <si>
    <t>6401</t>
  </si>
  <si>
    <t>6402</t>
  </si>
  <si>
    <t>6403</t>
  </si>
  <si>
    <t>6404</t>
  </si>
  <si>
    <t>6405</t>
  </si>
  <si>
    <t>6406</t>
  </si>
  <si>
    <t>6501</t>
  </si>
  <si>
    <t>6502</t>
  </si>
  <si>
    <t>6504</t>
  </si>
  <si>
    <t>6505</t>
  </si>
  <si>
    <t>6506</t>
  </si>
  <si>
    <t>6507</t>
  </si>
  <si>
    <t>Exportaciones de productos capítulos 50-65</t>
  </si>
  <si>
    <t>Exportaciones de productos del sector calzado y marroquinería (cap. 64)</t>
  </si>
  <si>
    <t>Ene-Mayo</t>
  </si>
  <si>
    <t>Dólares CIF</t>
  </si>
  <si>
    <t xml:space="preserve">Total </t>
  </si>
  <si>
    <t>Cantidades importadas de productos del sector textil (cap. 50-60) y de confecciones (cap. 61 y 62)</t>
  </si>
  <si>
    <t>5002000000</t>
  </si>
  <si>
    <t>5101210000</t>
  </si>
  <si>
    <t>5101290000</t>
  </si>
  <si>
    <t>5102199000</t>
  </si>
  <si>
    <t>5103100000</t>
  </si>
  <si>
    <t>5103200000</t>
  </si>
  <si>
    <t>5105100000</t>
  </si>
  <si>
    <t>5105210000</t>
  </si>
  <si>
    <t>5105399000</t>
  </si>
  <si>
    <t>5106100000</t>
  </si>
  <si>
    <t>5106200000</t>
  </si>
  <si>
    <t>5107100000</t>
  </si>
  <si>
    <t>5108100000</t>
  </si>
  <si>
    <t>5108200000</t>
  </si>
  <si>
    <t>5111112000</t>
  </si>
  <si>
    <t>5111119000</t>
  </si>
  <si>
    <t>5111191000</t>
  </si>
  <si>
    <t>5111192000</t>
  </si>
  <si>
    <t>5111194000</t>
  </si>
  <si>
    <t>5111199000</t>
  </si>
  <si>
    <t>5111201000</t>
  </si>
  <si>
    <t>5111304000</t>
  </si>
  <si>
    <t>5111309000</t>
  </si>
  <si>
    <t>5111904000</t>
  </si>
  <si>
    <t>5111909000</t>
  </si>
  <si>
    <t>5112114000</t>
  </si>
  <si>
    <t>5112192000</t>
  </si>
  <si>
    <t>5112194000</t>
  </si>
  <si>
    <t>5112199000</t>
  </si>
  <si>
    <t>5112209000</t>
  </si>
  <si>
    <t>5112302000</t>
  </si>
  <si>
    <t>5112904000</t>
  </si>
  <si>
    <t>5201001000</t>
  </si>
  <si>
    <t>5201009000</t>
  </si>
  <si>
    <t>5205140000</t>
  </si>
  <si>
    <t>5205150000</t>
  </si>
  <si>
    <t>5205210000</t>
  </si>
  <si>
    <t>5205260000</t>
  </si>
  <si>
    <t>5205270000</t>
  </si>
  <si>
    <t>5205330000</t>
  </si>
  <si>
    <t>5205340000</t>
  </si>
  <si>
    <t>5205350000</t>
  </si>
  <si>
    <t>5205430000</t>
  </si>
  <si>
    <t>5205440000</t>
  </si>
  <si>
    <t>5205480000</t>
  </si>
  <si>
    <t>5206110000</t>
  </si>
  <si>
    <t>5206130000</t>
  </si>
  <si>
    <t>5206140000</t>
  </si>
  <si>
    <t>5206150000</t>
  </si>
  <si>
    <t>5206210000</t>
  </si>
  <si>
    <t>5206330000</t>
  </si>
  <si>
    <t>5206340000</t>
  </si>
  <si>
    <t>5206350000</t>
  </si>
  <si>
    <t>5206410000</t>
  </si>
  <si>
    <t>5206420000</t>
  </si>
  <si>
    <t>5206430000</t>
  </si>
  <si>
    <t>5206440000</t>
  </si>
  <si>
    <t>5206450000</t>
  </si>
  <si>
    <t>5210210010</t>
  </si>
  <si>
    <t>5212220000</t>
  </si>
  <si>
    <t>5306100000</t>
  </si>
  <si>
    <t>5308100000</t>
  </si>
  <si>
    <t>5403100000</t>
  </si>
  <si>
    <t>5403310000</t>
  </si>
  <si>
    <t>5403320000</t>
  </si>
  <si>
    <t>5403330000</t>
  </si>
  <si>
    <t>5403410000</t>
  </si>
  <si>
    <t>5403490000</t>
  </si>
  <si>
    <t>5408100000</t>
  </si>
  <si>
    <t>5501900010</t>
  </si>
  <si>
    <t>5502901000</t>
  </si>
  <si>
    <t>5503301000</t>
  </si>
  <si>
    <t>5503309000</t>
  </si>
  <si>
    <t>5509120000</t>
  </si>
  <si>
    <t>5509410000</t>
  </si>
  <si>
    <t>5509520000</t>
  </si>
  <si>
    <t>5509610000</t>
  </si>
  <si>
    <t>5509910000</t>
  </si>
  <si>
    <t>5512210000</t>
  </si>
  <si>
    <t>5515220000</t>
  </si>
  <si>
    <t>5516320000</t>
  </si>
  <si>
    <t>5516340000</t>
  </si>
  <si>
    <t>5801271000</t>
  </si>
  <si>
    <t>5801272000</t>
  </si>
  <si>
    <t>5802110000</t>
  </si>
  <si>
    <t>5802300000</t>
  </si>
  <si>
    <t>5902209000</t>
  </si>
  <si>
    <t>5904100000</t>
  </si>
  <si>
    <t>Importaciones de productos del sector calzado y marroquinería (cap. 64)</t>
  </si>
  <si>
    <t>6402120000</t>
  </si>
  <si>
    <t>Importaciones de productos capítulos 50-65</t>
  </si>
  <si>
    <t>5002</t>
  </si>
  <si>
    <t>5103</t>
  </si>
  <si>
    <t>5106</t>
  </si>
  <si>
    <t>5108</t>
  </si>
  <si>
    <t>Partida</t>
  </si>
  <si>
    <t>Top 10 productos más exportados de la industria textil (cap. 50-60) y confecciones (cap. 61 y 62)</t>
  </si>
  <si>
    <t>Nota: corresponde a los 10 productos más exportados en 2020</t>
  </si>
  <si>
    <t>Top 10 productos más importados de la industria textil (cap. 50-60) y confecciones (cap. 61 y 62)</t>
  </si>
  <si>
    <t>Nota: corresponde a los 10 productos más importados en 2020</t>
  </si>
  <si>
    <t>Top 10 principales destinos de exportaciones de productos del sector textil (cap. 50-60) y confecciones (cap. 61 y 62)</t>
  </si>
  <si>
    <t>Top 10 principales origenes de importación de productos del sector textil (cap. 50-60) y confecciones (cap. 61 y 62)</t>
  </si>
  <si>
    <t>Nota: corresponde a los 10 principales destinos de exportación en 2020</t>
  </si>
  <si>
    <t>ESTADOS UNIDOS.</t>
  </si>
  <si>
    <t>ECUADOR.</t>
  </si>
  <si>
    <t>COSTA RICA.</t>
  </si>
  <si>
    <t>PERÚ.</t>
  </si>
  <si>
    <t>MÉXICO.</t>
  </si>
  <si>
    <t>GUATEMALA.</t>
  </si>
  <si>
    <t>CHILE.</t>
  </si>
  <si>
    <t>PANAMÁ.</t>
  </si>
  <si>
    <t>PUERTO RICO.</t>
  </si>
  <si>
    <t>PAÍSES BAJOS.</t>
  </si>
  <si>
    <t>BRASIL.</t>
  </si>
  <si>
    <t>ARGENTINA.</t>
  </si>
  <si>
    <t>VENEZUELA.</t>
  </si>
  <si>
    <t>CANADÁ.</t>
  </si>
  <si>
    <t>País</t>
  </si>
  <si>
    <t>CHINA.</t>
  </si>
  <si>
    <t>INDIA</t>
  </si>
  <si>
    <t>VIETNAM.</t>
  </si>
  <si>
    <t>INDONESIA.</t>
  </si>
  <si>
    <t>TAILANDIA.</t>
  </si>
  <si>
    <t>REP. DE COREA (SUR)</t>
  </si>
  <si>
    <t>BANGLADESH.</t>
  </si>
  <si>
    <t>TURQUÍA.</t>
  </si>
  <si>
    <t>CAMBOYA.</t>
  </si>
  <si>
    <t>HONDURAS.</t>
  </si>
  <si>
    <t>PAKISTAN.</t>
  </si>
  <si>
    <t>Nota: corresponde a los 10 principales origenes de importación en 2020</t>
  </si>
  <si>
    <t>Ocupados sector textil 2020-2021</t>
  </si>
  <si>
    <t>Fuente: DANE-GEIH</t>
  </si>
  <si>
    <t>CIIU Rev. 4</t>
  </si>
  <si>
    <t>Nota: Se utilizaron las  clases 1311, 1312, 1313, 1391, 1392, 1393, 1394, 1399, 4641 y 4751 de la clasificación CIIU Rev.4.</t>
  </si>
  <si>
    <t>Balanza comercial del sector textil (cap. 50-60), confecciones (cap. 61 y 62) y calzado y marroquinería (cap. 64) durante la cuarentena</t>
  </si>
  <si>
    <t>Variación exportaciones sector textiles (cap. 50-60) y confecciones (cap. 61 y 62)</t>
  </si>
  <si>
    <t>Variación importaciones sector textiles (cap. 50-60) y confecciones (cap. 61-62)</t>
  </si>
  <si>
    <t>Año</t>
  </si>
  <si>
    <t>Importaciones sector textil-confecciones (cap. 50-63) 5 años antes y 5 años después de cada tratado</t>
  </si>
  <si>
    <t>Exportaciones sector textil-confecciones (cap. 50-63) 5 años antes y 5 años después de cada tratado</t>
  </si>
  <si>
    <t>Mercosur</t>
  </si>
  <si>
    <t>TLC</t>
  </si>
  <si>
    <t>FOB</t>
  </si>
  <si>
    <t>CIF</t>
  </si>
  <si>
    <t>Destinos de exportación</t>
  </si>
  <si>
    <t>Origenes y destinos de importaciones y exportaciones del sector textil (cap 50-60), calzado y marroquinería (cap. 64)</t>
  </si>
  <si>
    <t>Dólares FOB para exportaciones y CIF para importaciones</t>
  </si>
  <si>
    <t>REPÚBLICA DOMINICANA.</t>
  </si>
  <si>
    <t>BOLIVIA.</t>
  </si>
  <si>
    <t>EL SALVADOR.</t>
  </si>
  <si>
    <t>CUBA.</t>
  </si>
  <si>
    <t>HONG KONG.</t>
  </si>
  <si>
    <t>Z.F. PALMASECA CALI</t>
  </si>
  <si>
    <t>ESPAÑA</t>
  </si>
  <si>
    <t>HAITI.</t>
  </si>
  <si>
    <t>NICARAGUA.</t>
  </si>
  <si>
    <t>URUGUAY.</t>
  </si>
  <si>
    <t>PORTUGAL.</t>
  </si>
  <si>
    <t>FRANCIA.</t>
  </si>
  <si>
    <t>Z.F. RIONEGRO-MEDELLÍN</t>
  </si>
  <si>
    <t>REINO UNIDO.</t>
  </si>
  <si>
    <t>SRI LANKA.</t>
  </si>
  <si>
    <t>PARAGUAY.</t>
  </si>
  <si>
    <t>ARUBA</t>
  </si>
  <si>
    <t>JAMAICA.</t>
  </si>
  <si>
    <t>GUADALUPE</t>
  </si>
  <si>
    <t>ALEMANIA.</t>
  </si>
  <si>
    <t>CURAZAO</t>
  </si>
  <si>
    <t>RUSIA.</t>
  </si>
  <si>
    <t>Z.F. BARRANQUILLA.</t>
  </si>
  <si>
    <t>FILIPINAS.</t>
  </si>
  <si>
    <t>GHANA.</t>
  </si>
  <si>
    <t>SUIZA.</t>
  </si>
  <si>
    <t>ITALIA.</t>
  </si>
  <si>
    <t>MARTINICA.</t>
  </si>
  <si>
    <t>UGANDA.</t>
  </si>
  <si>
    <t>TRINIDAD Y TOBAGO.</t>
  </si>
  <si>
    <t>ANGOLA.</t>
  </si>
  <si>
    <t>LETONIA.</t>
  </si>
  <si>
    <t>GRANADA.</t>
  </si>
  <si>
    <t>MARRUECOS.</t>
  </si>
  <si>
    <t>SAN.CRISTOBAL Y NIEVES.</t>
  </si>
  <si>
    <t>AUSTRALIA.</t>
  </si>
  <si>
    <t>BARBADOS.</t>
  </si>
  <si>
    <t>ISRAEL.</t>
  </si>
  <si>
    <t>JORDANIA.</t>
  </si>
  <si>
    <t>Z.F. BOGOTÁ.</t>
  </si>
  <si>
    <t>ISLAS (BRITANICAS) VÍRGENES</t>
  </si>
  <si>
    <t>BAHAMAS.</t>
  </si>
  <si>
    <t>GUYANA.</t>
  </si>
  <si>
    <t>MALAYSIA.</t>
  </si>
  <si>
    <t>DOMINICA.</t>
  </si>
  <si>
    <t>SAN VICENTE Y LAS GRANADINAS.</t>
  </si>
  <si>
    <t>POLONIA.</t>
  </si>
  <si>
    <t>ANTIGUA Y BARBUDA</t>
  </si>
  <si>
    <t>SANTA LUCIA.</t>
  </si>
  <si>
    <t>NORUEGA.</t>
  </si>
  <si>
    <t>BÉLICE</t>
  </si>
  <si>
    <t>BÉLGICA.</t>
  </si>
  <si>
    <t>COLOMBIA.</t>
  </si>
  <si>
    <t>NUEVA ZELANDA.</t>
  </si>
  <si>
    <t>OMÁN.</t>
  </si>
  <si>
    <t>MADAGASCAR.</t>
  </si>
  <si>
    <t>TÚNEZ</t>
  </si>
  <si>
    <t>MYANMAR.</t>
  </si>
  <si>
    <t>EGIPTO.</t>
  </si>
  <si>
    <t>SUECIA.</t>
  </si>
  <si>
    <t>NIGERIA.</t>
  </si>
  <si>
    <t>ISLAS CAIMAN</t>
  </si>
  <si>
    <t>KUWAIT.</t>
  </si>
  <si>
    <t>JAPÓN.</t>
  </si>
  <si>
    <t>SINGAPUR.</t>
  </si>
  <si>
    <t>SURINAM.</t>
  </si>
  <si>
    <t>MONACO.</t>
  </si>
  <si>
    <t>TOKELAU.</t>
  </si>
  <si>
    <t>UCRANIA.</t>
  </si>
  <si>
    <t>MAURICIO.</t>
  </si>
  <si>
    <t>EMIRATOS ÁRABES UNIDOS.</t>
  </si>
  <si>
    <t>RPD. DE LAOS</t>
  </si>
  <si>
    <t>KENIA.</t>
  </si>
  <si>
    <t>AUSTRIA.</t>
  </si>
  <si>
    <t>POLINESIA FRANCESA.</t>
  </si>
  <si>
    <t>Z.F. DE PACÍFICO CALI</t>
  </si>
  <si>
    <t>GRECIA.</t>
  </si>
  <si>
    <t>HUNGRIA.</t>
  </si>
  <si>
    <t>SWASILANDIA.</t>
  </si>
  <si>
    <t>Z.F. PERM. INTEXZONA</t>
  </si>
  <si>
    <t>TAIWÁN (FORMOSA)</t>
  </si>
  <si>
    <t>FINLANDIA.</t>
  </si>
  <si>
    <t>ANGUILLA.</t>
  </si>
  <si>
    <t>REP ISLAMICA DEL IRÁN</t>
  </si>
  <si>
    <t>GUAYANA FRANCESA.</t>
  </si>
  <si>
    <t>Z.F.P  INTERNACIONAL DEL VALLE DE ABURRÁ - ZOFIVA</t>
  </si>
  <si>
    <t>DINAMARCA.</t>
  </si>
  <si>
    <t>ISLAS (NORTEAMER.) VÍRGENES</t>
  </si>
  <si>
    <t>Z.F. CARTAGENA.</t>
  </si>
  <si>
    <t>ARGELIA.</t>
  </si>
  <si>
    <t>BOTSWANA.</t>
  </si>
  <si>
    <t>Z.F. CANDELARIA-CARTAGENA</t>
  </si>
  <si>
    <t>REPÚBLICA CHECA.</t>
  </si>
  <si>
    <t>LUXEMBURGO</t>
  </si>
  <si>
    <t>REPÚBLICA DE SUDAFRICA</t>
  </si>
  <si>
    <t>Z.F. PERM LA CAYENA</t>
  </si>
  <si>
    <t>ESTONIA.</t>
  </si>
  <si>
    <t>Z.F. PERM. INTERNACIONAL DE PEREIRA</t>
  </si>
  <si>
    <t>ARABIA SAUDITA.</t>
  </si>
  <si>
    <t>QATAR.</t>
  </si>
  <si>
    <t>LIBANO.</t>
  </si>
  <si>
    <t>LITUANIA.</t>
  </si>
  <si>
    <t>Total general</t>
  </si>
  <si>
    <t>Orígenes de importación</t>
  </si>
  <si>
    <t>BOSNIA-HERZEGOVINA</t>
  </si>
  <si>
    <t>RUMANIA.</t>
  </si>
  <si>
    <t>BAHREIN.</t>
  </si>
  <si>
    <t>BULGARIA.</t>
  </si>
  <si>
    <t>UZBEKISTAN.</t>
  </si>
  <si>
    <t>BELARUS.</t>
  </si>
  <si>
    <t>ISLA PITCAIRN</t>
  </si>
  <si>
    <t>ESLOVENIA.</t>
  </si>
  <si>
    <t>ESLOVAQUIA.</t>
  </si>
  <si>
    <t>IRLANDA (EIRE).</t>
  </si>
  <si>
    <t>CROACIA.</t>
  </si>
  <si>
    <t>ALBANIA.</t>
  </si>
  <si>
    <t>MOLDAVIA.</t>
  </si>
  <si>
    <t>NEPAL.</t>
  </si>
  <si>
    <t>ETIOPIA.</t>
  </si>
  <si>
    <t>REP. UNIDA DEL CAMERÚN</t>
  </si>
  <si>
    <t>SERBIA</t>
  </si>
  <si>
    <t>ARMENIA</t>
  </si>
  <si>
    <t>CHIPRE.</t>
  </si>
  <si>
    <t>Z.F. PERM.  CENCAUCA</t>
  </si>
  <si>
    <t>IRAK.</t>
  </si>
  <si>
    <t>MACAO.</t>
  </si>
  <si>
    <t>ISLAS PALAU</t>
  </si>
  <si>
    <t>VANUATU.</t>
  </si>
  <si>
    <t>AFGANISTÁN.</t>
  </si>
  <si>
    <t>Z.F. CÚCUTA.</t>
  </si>
  <si>
    <t>Z.F.PERM. DE OCCIDENTE</t>
  </si>
  <si>
    <t>RPD DE COREA (NORTE)</t>
  </si>
  <si>
    <t>Series encadenadas de volumen con año de referencia 2015</t>
  </si>
  <si>
    <t>Miles de millones de pesos</t>
  </si>
  <si>
    <t>Concepto</t>
  </si>
  <si>
    <r>
      <t>2019</t>
    </r>
    <r>
      <rPr>
        <b/>
        <vertAlign val="superscript"/>
        <sz val="8"/>
        <color theme="1"/>
        <rFont val="Work Sans Light"/>
        <family val="3"/>
      </rPr>
      <t>p</t>
    </r>
  </si>
  <si>
    <r>
      <t>2020</t>
    </r>
    <r>
      <rPr>
        <b/>
        <vertAlign val="superscript"/>
        <sz val="8"/>
        <color theme="1"/>
        <rFont val="Work Sans Light"/>
        <family val="3"/>
      </rPr>
      <t>pr</t>
    </r>
  </si>
  <si>
    <t>Preparación, hilatura, tejeduría y acabado de productos textiles; fabricación de otros productos textiles, Confección de prendas de vestir</t>
  </si>
  <si>
    <t>Industrias manufactureras</t>
  </si>
  <si>
    <t>Participación % sector textil-confecciones en industrias manufactureras</t>
  </si>
  <si>
    <r>
      <rPr>
        <b/>
        <sz val="8"/>
        <rFont val="Work Sans Light"/>
        <family val="3"/>
      </rPr>
      <t>Fuente</t>
    </r>
    <r>
      <rPr>
        <sz val="8"/>
        <rFont val="Work Sans Light"/>
        <family val="3"/>
      </rPr>
      <t>: DANE, Cuentas Nacionales</t>
    </r>
  </si>
  <si>
    <t>p: cifra provisional</t>
  </si>
  <si>
    <t>pr: cifra preliminar</t>
  </si>
  <si>
    <t>Actualizado el 14 de mayo de 2021</t>
  </si>
  <si>
    <t>Empresas con actividades asociadas a la actividad textil 2015-2021</t>
  </si>
  <si>
    <t>Categorización por activos</t>
  </si>
  <si>
    <t>Fuente: RUES - Confecámaras, Cálculos OEE Mincit</t>
  </si>
  <si>
    <t>Fecha de corte: 1 de julio de 2021</t>
  </si>
  <si>
    <t>Tamaño de empresa</t>
  </si>
  <si>
    <t>Departamento</t>
  </si>
  <si>
    <t>No. Empresas</t>
  </si>
  <si>
    <t>Microempresa</t>
  </si>
  <si>
    <t>AMAZONAS</t>
  </si>
  <si>
    <t>Pequeña</t>
  </si>
  <si>
    <t>Grande</t>
  </si>
  <si>
    <t>ANTIOQUIA</t>
  </si>
  <si>
    <t>Mediana</t>
  </si>
  <si>
    <t>ARAUCA</t>
  </si>
  <si>
    <t>ATLANTICO</t>
  </si>
  <si>
    <t>BOGOTA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</si>
  <si>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</si>
  <si>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</si>
  <si>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</si>
  <si>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</si>
  <si>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</si>
  <si>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</si>
  <si>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</si>
  <si>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</si>
  <si>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</si>
  <si>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</si>
  <si>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</si>
  <si>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</si>
  <si>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</si>
  <si>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</si>
  <si>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</si>
  <si>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</si>
  <si>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N. DE SANTANDER</t>
  </si>
  <si>
    <t>NARIÑO</t>
  </si>
  <si>
    <t>PUTUMAYO</t>
  </si>
  <si>
    <t>QUINDIO</t>
  </si>
  <si>
    <t>RISARALDA</t>
  </si>
  <si>
    <t>SAN ANDRES Y PROVIDENCIA</t>
  </si>
  <si>
    <t>SANTANDER</t>
  </si>
  <si>
    <t>SUCRE</t>
  </si>
  <si>
    <t>TOLIMA</t>
  </si>
  <si>
    <t>VALLE DEL CAUCA</t>
  </si>
  <si>
    <t>VAUPES</t>
  </si>
  <si>
    <t>VICHADA</t>
  </si>
  <si>
    <t>Amazonas</t>
  </si>
  <si>
    <t>Antioquia</t>
  </si>
  <si>
    <t>Arauca</t>
  </si>
  <si>
    <t>Archipiélago de San Andrés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</si>
  <si>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</si>
  <si>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</si>
  <si>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</si>
  <si>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</si>
  <si>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</si>
  <si>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</si>
  <si>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</si>
  <si>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</si>
  <si>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</si>
  <si>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</si>
  <si>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Cundinamarca</t>
  </si>
  <si>
    <t>Córdoba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</si>
  <si>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</si>
  <si>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</si>
  <si>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</si>
  <si>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</si>
  <si>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</si>
  <si>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</si>
  <si>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</si>
  <si>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</si>
  <si>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</si>
  <si>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</si>
  <si>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</si>
  <si>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</si>
  <si>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</si>
  <si>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</si>
  <si>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</si>
  <si>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</si>
  <si>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</si>
  <si>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Resumen</t>
  </si>
  <si>
    <t>Descripción</t>
  </si>
  <si>
    <t>Crecimiento promedio anual 2000-2019</t>
  </si>
  <si>
    <t>Crecimiento promedio anual 2000-2020</t>
  </si>
  <si>
    <t>Cáñamo (Cannabis sat</t>
  </si>
  <si>
    <t>Cáñamo (Cannabis sativa L.) en bruto o trabajado, pero sin hilar; estopas y desperdicios de cáñamo (incluidos los desperdicios de hilados y las hilachas).</t>
  </si>
  <si>
    <t xml:space="preserve">Coco, abacá (cáñamo </t>
  </si>
  <si>
    <t>Coco, abacá (cáñamo de Manila [Musa textilis Nee]), ramio y demás fibras textiles vegetales no expresadas ni comprendidas en otra parte, en bruto o trabajadas, pero sin hilar; estopas y desperdicios de estas fibras (incluidos los desperdicios de hilados y las hilachas).</t>
  </si>
  <si>
    <t>Artículos de hilados</t>
  </si>
  <si>
    <t>Artículos de hilados, tiras o formas similares de las partidas 54.04 ó 54.05, cordeles, cuerdas o cordajes, no expresados ni comprendidos en otra parte.</t>
  </si>
  <si>
    <t xml:space="preserve">Yute y demás fibras </t>
  </si>
  <si>
    <t>Yute y demás fibras textiles del líber (excepto el lino, cáñamo y ramio), en bruto o trabajados, pero sin hilar; estopas y desperdicios de estas fibras (incluidos los desperdicios de hilados y las hilachas).</t>
  </si>
  <si>
    <t>Tela sin tejer</t>
  </si>
  <si>
    <t>Tela sin tejer, incluso impregnada, recubierta, revestida o estratificada.</t>
  </si>
  <si>
    <t xml:space="preserve">Las demás alfombras </t>
  </si>
  <si>
    <t>Las demás alfombras y revestimientos para el suelo, de materia textil, incluso confeccionados.</t>
  </si>
  <si>
    <t>Hilados de algodón (</t>
  </si>
  <si>
    <t>Redes de mallas anud</t>
  </si>
  <si>
    <t>Redes de mallas anudadas, en paño o en pieza, fabricadas con cordeles, cuerdas o cordajes; redes confeccionadas para la pesca y demás redes confeccionadas, de materia textil.</t>
  </si>
  <si>
    <t xml:space="preserve">Cordeles, cuerdas y </t>
  </si>
  <si>
    <t>Cordeles, cuerdas y cordajes, estén o no trenzados, incluso impregnados, recubiertos, revestidos o enfundados con caucho o plástico.</t>
  </si>
  <si>
    <t>Correas transportado</t>
  </si>
  <si>
    <t>Correas transportadoras o de transmisión, de materia textil, incluso impregnadas, recubiertas, revestidas o estratificadas con plástico o reforzadas con metal u otra materia.</t>
  </si>
  <si>
    <t>Telas recubiertas de</t>
  </si>
  <si>
    <t>Telas recubiertas de cola o materias amiláceas, de los tipos utilizados para encuadernación, cartonaje, estuchería o usos similares; transparentes textiles para calcar o dibujar; lienzos preparados para pintar; bucarán y telas rígidas similares de los tipos utilizados en sombrerería.</t>
  </si>
  <si>
    <t>Hilados de algodón (excepto el hilo de coser) con un contenido de algodón inferior al 85% en peso, sin acondicionar para la venta al por menor.</t>
  </si>
  <si>
    <t>Mangueras para bomba</t>
  </si>
  <si>
    <t>Mangueras para bombas y tubos similares, de materia textil, incluso con armadura o accesorios de otras materias.</t>
  </si>
  <si>
    <t>Hilados de fibras si</t>
  </si>
  <si>
    <t>Hilados de fibras sintéticas o artificiales, discontinuas (excepto el hilo de coser), acondicionados para la venta al por menor.</t>
  </si>
  <si>
    <t>Algodón sin cardar</t>
  </si>
  <si>
    <t>Algodón sin cardar ni peinar.</t>
  </si>
  <si>
    <t>Alfombras y demás re</t>
  </si>
  <si>
    <t>Alfombras y demás revestimientos para el suelo, de materia textil, tejidos, excepto los de mechón insertado y los flocados, aunque estén confeccionados, incluidas las alfombras llamadas «Kelim» o «Kilim», «Schumacks» o «Soumak», «Karamanie» y alfombras similares tejidas a mano.</t>
  </si>
  <si>
    <t xml:space="preserve">Tejidos de punto de </t>
  </si>
  <si>
    <t>Tejidos de punto de anchura inferior o igual a 30 cm, con un contenido de hilados de elastómeros o de hilos de caucho superior o igual al 5% en peso, excepto los de la partida 60.01.</t>
  </si>
  <si>
    <t>Hilados de lana o pe</t>
  </si>
  <si>
    <t>Hilados de lana o pelo fino, acondicionados para la venta al por menor.</t>
  </si>
  <si>
    <t>Productos y artículo</t>
  </si>
  <si>
    <t>Productos y artículos textiles para usos técnicos mencionados en la Nota 7 de este Capítulo.</t>
  </si>
  <si>
    <t>Hilados de algodón (excepto el hilo de coser) con un contenido de algodón superior o igual al 85% en peso, sin acondicionar para la venta al por menor.</t>
  </si>
  <si>
    <t>Tejidos de algodón c</t>
  </si>
  <si>
    <t>Tejidos de algodón con un contenido de algodón inferior al 85% en peso, mezclado exclusiva o principalmente con fibras sintéticas o artificiales, de peso superior a 200 g/m2.</t>
  </si>
  <si>
    <t>Guata de materia textil</t>
  </si>
  <si>
    <t>Guata de materia textil y artículos de esta guata; fibras textiles de longitud inferior o igual a 5 mm (tundizno), nudos y motas de materia textil.</t>
  </si>
  <si>
    <t>Terciopelo, felpa (i</t>
  </si>
  <si>
    <t>Terciopelo, felpa (incluidos los tejidos de punto «de pelo largo») y tejidos con bucles, de punto.</t>
  </si>
  <si>
    <t xml:space="preserve">Cintas, excepto los </t>
  </si>
  <si>
    <t>Cintas, excepto los artículos de la partida 58.07; cintas sin trama, de hilados o fibras paralelizados y aglutinados.</t>
  </si>
  <si>
    <t>Hilados de fibras ar</t>
  </si>
  <si>
    <t>Hilados de fibras artificiales discontinuas (excepto el hilo de coser) sin acondicionar para la venta al por menor.</t>
  </si>
  <si>
    <t>Telas cauchutadas, e</t>
  </si>
  <si>
    <t>Telas cauchutadas, excepto las de la partida 59.02.</t>
  </si>
  <si>
    <t>Monofilamentos sinté</t>
  </si>
  <si>
    <t>Monofilamentos sintéticos de título superior o igual a 67 decitex y cuya mayor dimensión de la sección transversal sea inferior o igual a 1 mm; tiras y formas similares (por ejemplo: paja artificial) de materia textil sintética, de anchura aparente inferior o igual a 5 mm.</t>
  </si>
  <si>
    <t xml:space="preserve">Fibras artificiales </t>
  </si>
  <si>
    <t>Fibras artificiales discontinuas, sin cardar, peinar ni transformar de otro modo para la hilatura.</t>
  </si>
  <si>
    <t>Revestimientos de ma</t>
  </si>
  <si>
    <t>Revestimientos de materia textil para paredes.</t>
  </si>
  <si>
    <t>Fieltro, incluso imp</t>
  </si>
  <si>
    <t>Fieltro, incluso impregnado, recubierto, revestido o estratificado.</t>
  </si>
  <si>
    <t>Hilados de pelo fino</t>
  </si>
  <si>
    <t>Hilados de pelo fino cardado o peinado, sin acondicionar para la venta al por menor.</t>
  </si>
  <si>
    <t>Alfombras y demás revestimientos para el suelo, de materia textil, con mechón insertado, incluso confeccionados.</t>
  </si>
  <si>
    <t>Telas impregnadas</t>
  </si>
  <si>
    <t>Telas impregnadas, recubiertas, revestidas o estratificadas con plástico, excepto las de la partida 59.02.</t>
  </si>
  <si>
    <t>Desperdicios de algo</t>
  </si>
  <si>
    <t>Desperdicios de algodón (incluidos los desperdicios de hilados y las hilachas).</t>
  </si>
  <si>
    <t>Napas para neumáticos</t>
  </si>
  <si>
    <t>Napas tramadas para neumáticos fabricadas con hilados de alta tenacidad de nailon o demás poliamidas, de poliésteres o de rayón viscosa.</t>
  </si>
  <si>
    <t>Tul, tul-bobinot y t</t>
  </si>
  <si>
    <t>Tul, tul-bobinot y tejidos de mallas anudadas; encajes en pieza, en tiras o en aplicaciones, excepto los productos de las partidas 60.02 a 60.06.</t>
  </si>
  <si>
    <t>Tejidos de fibras si</t>
  </si>
  <si>
    <t>Tejidos de fibras sintéticas discontinuas con un contenido de fibras sintéticas discontinuas superior o igual al 85% en peso.</t>
  </si>
  <si>
    <t>Lino en bruto o trab</t>
  </si>
  <si>
    <t>Lino en bruto o trabajado, pero sin hilar; estopas y desperdicios de lino (incluidos los desperdicios de hilados y las hilachas).</t>
  </si>
  <si>
    <t>Tejidos de hilados sintéticos</t>
  </si>
  <si>
    <t>Tejidos de hilados de filamentos sintéticos, incluidos los tejidos fabricados con los productos de la partida 54.04.</t>
  </si>
  <si>
    <t>Fibras sintéticas di</t>
  </si>
  <si>
    <t>Fibras sintéticas discontinuas, sin cardar, peinar ni transformar de otro modo para la hilatura.</t>
  </si>
  <si>
    <t>Hilo de coser de fil</t>
  </si>
  <si>
    <t>Hilo de coser de filamentos sintéticos o artificiales, incluso acondicionado para la venta al por menor.</t>
  </si>
  <si>
    <t>Tejidos de algodón con un contenido de algodón superior o igual al 85% en peso, de peso inferior o igual a 200 g/m2.</t>
  </si>
  <si>
    <t>Tejidos de yute o de</t>
  </si>
  <si>
    <t>Tejidos de yute o demás fibras textiles del líber de la partida 53.03.</t>
  </si>
  <si>
    <t xml:space="preserve">Hilados metálicos e </t>
  </si>
  <si>
    <t>Hilados metálicos e hilados metalizados, incluso entorchados, constituidos por hilados textiles, tiras o formas similares de las partidas 54.04 ó 54.05, combinados con metal en forma de hilos, tiras o polvo, o revestidos de metal.</t>
  </si>
  <si>
    <t>Etiquetas, escudos y</t>
  </si>
  <si>
    <t>Etiquetas, escudos y artículos similares, de materia textil, en pieza, cintas o recortados, sin bordar.</t>
  </si>
  <si>
    <t>Cables de filamentos</t>
  </si>
  <si>
    <t>Cables de filamentos sintéticos.</t>
  </si>
  <si>
    <t>Tejidos de las demás</t>
  </si>
  <si>
    <t>Tejidos de las demás fibras textiles vegetales; tejidos de hilados de papel.</t>
  </si>
  <si>
    <t>Hilados de filamento</t>
  </si>
  <si>
    <t>Hilados de filamentos sintéticos (excepto el hilo de coser) sin acondicionar para la venta al por menor, incluidos los monofilamentos sintéticos de título inferior a 67 decitex.</t>
  </si>
  <si>
    <t>Tejidos de fibras sintéticas discontinuas con un contenido de estas fibras inferior al 85% en peso, mezcladas exclusiva o principalmente con algodón, de peso superior a 170 g/m2.</t>
  </si>
  <si>
    <t>Hilados de filamentos sintéticos o artificiales (excepto el hilo de coser), acondicionados para la venta al por menor.</t>
  </si>
  <si>
    <t>Tejidos de fibras ar</t>
  </si>
  <si>
    <t>Tejidos de fibras artificiales discontinuas.</t>
  </si>
  <si>
    <t>Las demás telas impr</t>
  </si>
  <si>
    <t>Las demás telas impregnadas, recubiertas o revestidas; lienzos pintados para decoraciones de teatro, fondos de estudio o usos análogos.</t>
  </si>
  <si>
    <t>Hilados de fibras sintéticas discontinuas (excepto el hilo de coser) sin acondicionar para la venta al por menor.</t>
  </si>
  <si>
    <t>Trenzas en pieza; ar</t>
  </si>
  <si>
    <t>Trenzas en pieza; artículos de pasamanería y artículos ornamentales análogos, en pieza, sin bordar, excepto los de punto; bellotas, madroños, pompones, borlas y artículos similares.</t>
  </si>
  <si>
    <t>Bordados en pieza, t</t>
  </si>
  <si>
    <t>Bordados en pieza, tiras o motivos.</t>
  </si>
  <si>
    <t xml:space="preserve">Terciopelo y felpa, </t>
  </si>
  <si>
    <t>Terciopelo y felpa, excepto los de punto, y tejidos de chenilla, excepto los productos de las partidas 58.02 ó 58.06.</t>
  </si>
  <si>
    <t>5003</t>
  </si>
  <si>
    <t>Desperdicios de seda</t>
  </si>
  <si>
    <t>Desperdicios de seda (incluidos los capullos no aptos para el devanado, desperdicios de hilados e hilachas).</t>
  </si>
  <si>
    <t>Demás tejidos de fibras sintéticas</t>
  </si>
  <si>
    <t>Los demás tejidos de fibras sintéticas discontinuas.</t>
  </si>
  <si>
    <t>Cables de filamentos artificiales.</t>
  </si>
  <si>
    <t>Hilados de lino</t>
  </si>
  <si>
    <t>Hilados de lino.</t>
  </si>
  <si>
    <t>Los demás tejidos de</t>
  </si>
  <si>
    <t>Los demás tejidos de algodón.</t>
  </si>
  <si>
    <t>Alfombras y demás revestimientos para el suelo, de fieltro, excepto los de mechón insertado y los flocados, incluso confeccionados.</t>
  </si>
  <si>
    <t>Linóleo, incluso cor</t>
  </si>
  <si>
    <t>Linóleo, incluso cortado; revestimientos para el suelo formados por un recubrimiento o revestimiento aplicado sobre un soporte textil, incluso cortados.</t>
  </si>
  <si>
    <t>Lana sin cardar ni p</t>
  </si>
  <si>
    <t>Lana sin cardar ni peinar.</t>
  </si>
  <si>
    <t>Tejidos de lino</t>
  </si>
  <si>
    <t>Tejidos de lino.</t>
  </si>
  <si>
    <t>Tejidos con bucles d</t>
  </si>
  <si>
    <t>Tejidos con bucles del tipo toalla, excepto los productos de la partida 58.06; superficies textiles con mechón insertado, excepto los productos de la partida 57.03.</t>
  </si>
  <si>
    <t>Hilo de coser de fib</t>
  </si>
  <si>
    <t>Hilo de coser de fibras sintéticas o artificiales, discontinuas, incluso acondicionado para la venta al por menor.</t>
  </si>
  <si>
    <t>Hilados entorchados,</t>
  </si>
  <si>
    <t>Hilados entorchados, tiras y formas similares de las partidas 54.04 ó 54.05, entorchadas (excepto los de la partida 56.05 y los hilados de crin entorchados); hilados de chenilla; hilados «de cadeneta».</t>
  </si>
  <si>
    <t>Hilados de filamentos artificiales (excepto el hilo de coser) sin acondicionar para la venta al por menor, incluidos los monofilamentos artificiales de título inferior a de 67 decitex.</t>
  </si>
  <si>
    <t>Algodón cardado o pe</t>
  </si>
  <si>
    <t>Algodón cardado o peinado.</t>
  </si>
  <si>
    <t>Tejidos de algodón con un contenido de algodón inferior al 85% en peso, mezclado exclusiva o principalmente con fibras sintéticas o artificiales, de peso inferior o igual a 200 g/m2.</t>
  </si>
  <si>
    <t>Mechas de materia te</t>
  </si>
  <si>
    <t>Mechas de materia textil tejida, trenzada o de punto, para lámparas, hornillos, mecheros, velas o similares; manguitos de incandescencia y tejidos de punto tubulares utilizados para su fabricación, incluso impregnados.</t>
  </si>
  <si>
    <t>Hilos y cuerdas de c</t>
  </si>
  <si>
    <t>Hilos y cuerdas de caucho revestidos de textiles; hilados textiles, tiras y formas similares de las partidas 54.04 ó 54.05, impregnados, recubiertos, revestidos o enfundados con caucho o plástico.</t>
  </si>
  <si>
    <t>Hilados de lana card</t>
  </si>
  <si>
    <t>Hilados de lana cardada sin acondicionar para la venta al por menor.</t>
  </si>
  <si>
    <t>Tejidos de fibras sintéticas discontinuas con un contenido de estas fibras inferior al 85% en peso, mezcladas exclusiva o principalmente con algodón, de peso inferior o igual a 170 g/m2.</t>
  </si>
  <si>
    <t>Hilados de lana peinada</t>
  </si>
  <si>
    <t>Hilados de lana peinada sin acondicionar para la venta al por menor.</t>
  </si>
  <si>
    <t>5104</t>
  </si>
  <si>
    <t>Hilachas de lana o d</t>
  </si>
  <si>
    <t>Hilachas de lana o de pelo fino u ordinario.</t>
  </si>
  <si>
    <t>Fibras sintéticas discontinuas, cardadas, peinadas o transformadas de otro modo para la hilatura.</t>
  </si>
  <si>
    <t>Tejidos de algodón con un contenido de algodón superior o igual al 85% en peso, de peso superior a 200 g/m2.</t>
  </si>
  <si>
    <t xml:space="preserve">Tejidos de hilos de </t>
  </si>
  <si>
    <t>Tejidos de hilos de metal y tejidos de hilados metálicos o de hilados textiles metalizados de la partida 56.05, de los tipos utilizados en prendas de vestir, tapicería o usos similares, no expresados ni comprendidos en otra parte.</t>
  </si>
  <si>
    <t>Seda cruda (sin torc</t>
  </si>
  <si>
    <t>Seda cruda (sin torcer).</t>
  </si>
  <si>
    <t>Hilados de seda</t>
  </si>
  <si>
    <t>Hilados de seda (excepto los hilados de desperdicios de seda) sin acondicionar para la venta al por menor.</t>
  </si>
  <si>
    <t>Tejidos de gasa de v</t>
  </si>
  <si>
    <t>Tejidos de gasa de vuelta, excepto los productos de la partida 58.06.</t>
  </si>
  <si>
    <t>Tapicería tejida a m</t>
  </si>
  <si>
    <t>Tapicería tejida a mano (gobelinos, Flandes, Aubusson, Beauvais y similares) y tapicería de aguja (por ejemplo: de «petit point», de punto de cruz), incluso confeccionadas.</t>
  </si>
  <si>
    <t>Lana y pelo fino u o</t>
  </si>
  <si>
    <t>Lana y pelo fino u ordinario, cardados o peinados (incluida la «lana peinada a granel»).</t>
  </si>
  <si>
    <t>Desperdicios de fibr</t>
  </si>
  <si>
    <t>Desperdicios de fibras sintéticas o artificiales (incluidas las borras, los desperdicios de hilados y las hilachas).</t>
  </si>
  <si>
    <t>Hilados de las demás</t>
  </si>
  <si>
    <t>Hilados de las demás fibras textiles vegetales; hilados de papel.</t>
  </si>
  <si>
    <t>Fibras artificiales discontinuas, cardadas, peinadas o transformadas de otro modo para la hilatura.</t>
  </si>
  <si>
    <t>Hilo de coser de alg</t>
  </si>
  <si>
    <t>Hilo de coser de algodón, incluso acondicionado para la venta al por menor.</t>
  </si>
  <si>
    <t>Hilados de yute o de</t>
  </si>
  <si>
    <t>Hilados de yute o demás fibras textiles del líber de la partida 53.03.</t>
  </si>
  <si>
    <t>Productos textiles a</t>
  </si>
  <si>
    <t>Productos textiles acolchados en pieza, constituidos por una o varias capas de materia textil combinadas con una materia de relleno y mantenidas mediante puntadas u otro modo de sujeción, excepto los bordados de la partida 58.10.</t>
  </si>
  <si>
    <t>5005</t>
  </si>
  <si>
    <t>Hilados de desperdicios de seda</t>
  </si>
  <si>
    <t>Hilados de desperdicios de seda sin acondicionar para la venta al por menor.</t>
  </si>
  <si>
    <t>Tejidos de lana card</t>
  </si>
  <si>
    <t>Tejidos de lana cardada o pelo fino cardado.</t>
  </si>
  <si>
    <t>Hilados de algodón (excepto el hilo de coser) acondicionados para la venta al por menor.</t>
  </si>
  <si>
    <t>Tejidos de seda</t>
  </si>
  <si>
    <t>Tejidos de seda o de desperdicios de seda.</t>
  </si>
  <si>
    <t>Alfombras de nudo de</t>
  </si>
  <si>
    <t>Alfombras de nudo de materia textil, incluso confeccionadas.</t>
  </si>
  <si>
    <t>Tejidos de lana pein</t>
  </si>
  <si>
    <t>Tejidos de lana peinada o pelo fino peinado.</t>
  </si>
  <si>
    <t>Hilados de pelo ordi</t>
  </si>
  <si>
    <t>Hilados de pelo ordinario o de crin (incluidos los hilados de crin entorchados), aunque estén acondicionados para la venta al por menor.</t>
  </si>
  <si>
    <t>Tejidos de pelo ordi</t>
  </si>
  <si>
    <t>Tejidos de pelo ordinario o de crin.</t>
  </si>
  <si>
    <t>Desperdicios de lana</t>
  </si>
  <si>
    <t>Desperdicios de lana o de pelo fino u ordinario, incluidos los desperdicios de hilados, excepto las hilachas.</t>
  </si>
  <si>
    <t>Tejidos de hilados d</t>
  </si>
  <si>
    <t>Tejidos de hilados de filamentos artificiales, incluidos los fabricados con productos de la partida 54.05.</t>
  </si>
  <si>
    <t>Monofilamentos artif</t>
  </si>
  <si>
    <t>Monofilamentos artificiales de título superior o igual a 67 decitex y cuya mayor dimensión de la sección transversal sea inferior o igual a 1 mm; tiras y formas similares (por ejemplo: paja artificial) de materia textil artificial, de anchura aparente inferior o igual a 5 mm.</t>
  </si>
  <si>
    <t>Hilados de seda o de desperdicios de seda, acondicionados para la venta al por menor; «pelo de Mesina» («crin de Florencia»).</t>
  </si>
  <si>
    <t>Pelo fino u ordinari</t>
  </si>
  <si>
    <t>Pelo fino u ordinario, sin cardar ni peinar.</t>
  </si>
  <si>
    <t>5001</t>
  </si>
  <si>
    <t>Capullos de seda apt</t>
  </si>
  <si>
    <t>Capullos de seda aptos para el devanado.</t>
  </si>
  <si>
    <t>5304</t>
  </si>
  <si>
    <t>Sisal y demás fibras textiles del género Ágave</t>
  </si>
  <si>
    <t>Sisal y demás fibras textiles del género Ágave, en bruto o trabajadas, pero sin hilar; estopas y desperdicios de estas fibras, incl. los desperdicios de hilados y las hilachas</t>
  </si>
  <si>
    <t xml:space="preserve">Producción de fibras e hilados </t>
  </si>
  <si>
    <t>2015-2019p. Base 2015</t>
  </si>
  <si>
    <t>Fuente: Cuadro oferta-utilización a precios constantes 2014-2019p. DANE-SCN</t>
  </si>
  <si>
    <t>Códigos  CPC Vers. 2 A.C.</t>
  </si>
  <si>
    <t>Producción a precios básicos</t>
  </si>
  <si>
    <t>260100</t>
  </si>
  <si>
    <t>Fibras textiles naturales preparadas para el hilado (seda, lana, pelo, algodón, yute y otras, cardados o peinados)</t>
  </si>
  <si>
    <t>260200</t>
  </si>
  <si>
    <t>Fibras textiles discontinuas manufacturadas para el hilado</t>
  </si>
  <si>
    <t>260301</t>
  </si>
  <si>
    <t>Hilados e hilos de fibras textiles naturales (de seda, lana, pelo, fique, yute, lino, etc., excepto de algodón); hilados e hilos de fibras sintéticas y/o artificiales, continuos o discontinuos</t>
  </si>
  <si>
    <t>260302</t>
  </si>
  <si>
    <t>Hilados e hilos de algodón</t>
  </si>
  <si>
    <t xml:space="preserve">Consumo de fibras e hilados </t>
  </si>
  <si>
    <t>Consumo intermedio a precios básicos</t>
  </si>
  <si>
    <t>2000-2020</t>
  </si>
  <si>
    <t>US$ FOB</t>
  </si>
  <si>
    <t>Fuente: Wits - Banco Mundial</t>
  </si>
  <si>
    <t>Confección de prendas de vestir. Dominio 1400</t>
  </si>
  <si>
    <t>Fuente: Encuesta Mensual Manufacturera Con Enfoque Territorial</t>
  </si>
  <si>
    <t>9. Series de índices enlazados  de la producción real, ventas reales y empleo total</t>
  </si>
  <si>
    <t>Enero 2014 - mayo 2021p</t>
  </si>
  <si>
    <t>Base 2018=100</t>
  </si>
  <si>
    <t>Hilatura, tejeduría y acabado de productos textiles. Dominio 1300</t>
  </si>
  <si>
    <t>Fecha</t>
  </si>
  <si>
    <t>Producción real</t>
  </si>
  <si>
    <t>Ventas reales</t>
  </si>
  <si>
    <t xml:space="preserve">Total  Empleo </t>
  </si>
  <si>
    <t>Variación anual de produccion real</t>
  </si>
  <si>
    <t>Variación anual de ventas reales</t>
  </si>
  <si>
    <t>Variación anual de empleo total</t>
  </si>
  <si>
    <t>Mes de cancelación</t>
  </si>
  <si>
    <t>Año de cancelación</t>
  </si>
  <si>
    <t>2021. CIIU Rev.4 consideradas: 1311, 1312, 1313, 1391, 1392, 1393, 1394, 1399, 4641 y 4751</t>
  </si>
  <si>
    <t>Empresas con matrícula cancelada que realizan actividades asociadas a la actividad textil</t>
  </si>
  <si>
    <t>Etiquetas de fila</t>
  </si>
  <si>
    <t>Brazil</t>
  </si>
  <si>
    <t>Argentina</t>
  </si>
  <si>
    <t>El Salvador</t>
  </si>
  <si>
    <t>Peru</t>
  </si>
  <si>
    <t>Guatemala</t>
  </si>
  <si>
    <t>Colombia</t>
  </si>
  <si>
    <t>Uruguay</t>
  </si>
  <si>
    <t>Paraguay</t>
  </si>
  <si>
    <t>Ecuador</t>
  </si>
  <si>
    <t>Nicaragua</t>
  </si>
  <si>
    <t>Bolivia</t>
  </si>
  <si>
    <t>Honduras</t>
  </si>
  <si>
    <t>Belize</t>
  </si>
  <si>
    <t>Jamaica</t>
  </si>
  <si>
    <t>Dominican Republic</t>
  </si>
  <si>
    <t>Panama</t>
  </si>
  <si>
    <t>Exportaciones mundiales de fibras e hilados por partida (4 dígitos)</t>
  </si>
  <si>
    <t>Exportaciores mundiales de textiles por partida (capítulo 50-60)</t>
  </si>
  <si>
    <t>2017 - 2020</t>
  </si>
  <si>
    <t>Valor agregado sector textil e industria manufacturera</t>
  </si>
  <si>
    <r>
      <t>2010 - 2020</t>
    </r>
    <r>
      <rPr>
        <b/>
        <vertAlign val="superscript"/>
        <sz val="8"/>
        <rFont val="Work Sans Light"/>
        <family val="3"/>
      </rPr>
      <t>pr</t>
    </r>
  </si>
  <si>
    <t>Costos y gastos de los establecimientos industriales del sector textil según Encuesta Anual Manufacturera(EAM)**</t>
  </si>
  <si>
    <t>Fuente: EAM-DANE</t>
  </si>
  <si>
    <t>Valores en miles de pesos</t>
  </si>
  <si>
    <t>departamento</t>
  </si>
  <si>
    <t>año</t>
  </si>
  <si>
    <t>Bogotá D.C.</t>
  </si>
  <si>
    <t>*El universo de estudio está constituido por la totalidad de los establecimientos industriales que funcionan en el país y que son reconocidos como tal por la Clasificación Industrial Internacional Uniforme de todas las actividades económicas (CIIU) Revisión 4 Adaptada para Colombia; éstos deben tener diez o más personas ocupadas o un valor de producción superior al estipulado anualmente.</t>
  </si>
  <si>
    <t>Impuestos* pagados por los establecimientos industriales del sector textil según Encuesta Anual Manufacturera(EAM)**</t>
  </si>
  <si>
    <t>Consumo de energía* de los establecimientos industriales del sector textil según Encuesta Anual Manufacturera(EAM)**</t>
  </si>
  <si>
    <t>Costos de mano de obra* por los establecimientos industriales del sector textil según Encuesta Anual Manufacturera(EAM)**</t>
  </si>
  <si>
    <t>Costos y gastos de transporte de productos* por los establecimientos industriales del sector textil según Encuesta Anual Manufacturera(EAM)**</t>
  </si>
  <si>
    <t>Fuente: WITS - Banco Mundial</t>
  </si>
  <si>
    <t>Índice de precios al productor (IPP)</t>
  </si>
  <si>
    <t>Producción nacional</t>
  </si>
  <si>
    <t>Fuente :IPP, DANE</t>
  </si>
  <si>
    <t>Variación Acumulada (%)</t>
  </si>
  <si>
    <t>Variación Anual (%)</t>
  </si>
  <si>
    <t>Periodo</t>
  </si>
  <si>
    <t>Preparación, hilatura, tejeduría y acabado de productos textiles</t>
  </si>
  <si>
    <t>Fabricación de otros productos textiles</t>
  </si>
  <si>
    <t>Ene-19</t>
  </si>
  <si>
    <t>Feb-19</t>
  </si>
  <si>
    <t>Mar-19</t>
  </si>
  <si>
    <t>Abr-19</t>
  </si>
  <si>
    <t>May-19</t>
  </si>
  <si>
    <t>Jun-19</t>
  </si>
  <si>
    <t>Jul-19</t>
  </si>
  <si>
    <t>Ago-19</t>
  </si>
  <si>
    <t>Sep-19</t>
  </si>
  <si>
    <t>Oct-19</t>
  </si>
  <si>
    <t>Nov-19</t>
  </si>
  <si>
    <t>Dic-19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</si>
  <si>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</si>
  <si>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</si>
  <si>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</si>
  <si>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</si>
  <si>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</si>
  <si>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</si>
  <si>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</si>
  <si>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</si>
  <si>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Sep-20</t>
  </si>
  <si>
    <t>Oct-20</t>
  </si>
  <si>
    <t>Nov-20</t>
  </si>
  <si>
    <t>Dic-20</t>
  </si>
  <si>
    <t>enero/2021
(definitivos)
Disponibles desde el 04 de marzo de 2021</t>
  </si>
  <si>
    <t>febrero/2021
(definitivos)
Disponibles desde el 05 de abril de 2021</t>
  </si>
  <si>
    <t>marzo/2021
(definitivos)
Disponibles desde el 04 de mayo de 2021</t>
  </si>
  <si>
    <t>Abril/2021
(definitivos)
Disponibles desde el 04 de junio de 2021</t>
  </si>
  <si>
    <t>Mayo/2021
(definitivos)
Disponibles desde el 02 de Julio de 2021</t>
  </si>
  <si>
    <t>Jun-21 (pr)*</t>
  </si>
  <si>
    <t>**El universo de estudio está constituido por la totalidad de los establecimientos industriales que funcionan en el país y que son reconocidos como tal por la Clasificación Industrial Internacional Uniforme de todas las actividades económicas (CIIU) Revisión 4 Adaptada para Colombia; éstos deben tener diez o más personas ocupadas o un valor de producción superior al estipulado anualmente.</t>
  </si>
  <si>
    <t>Total impuesto 4X1000</t>
  </si>
  <si>
    <t>Total Impuesto de Renta para la Equidad</t>
  </si>
  <si>
    <t>Total Impuestos de industria y comercio</t>
  </si>
  <si>
    <t>Total Impuesto predial y sobre vehículos</t>
  </si>
  <si>
    <t>Total Gastos financieros</t>
  </si>
  <si>
    <t>Total Costos y gastos de producción</t>
  </si>
  <si>
    <t>Total Gastos de administración y ventas</t>
  </si>
  <si>
    <t>Total costos de producción administración y ventas</t>
  </si>
  <si>
    <t>Valor Energía Comprada</t>
  </si>
  <si>
    <t>Valor total Energéticos</t>
  </si>
  <si>
    <t>Prestaciones de Permanente</t>
  </si>
  <si>
    <t>Salario de Permanentes</t>
  </si>
  <si>
    <t>Prestaciones de Permanente y Temporal Directo</t>
  </si>
  <si>
    <t>Salario Personal Permanente y Temporal</t>
  </si>
  <si>
    <t>Total Costos y gastos de transporte de productos</t>
  </si>
  <si>
    <t>*Información disponible en la EAM. Para más información remitirse a los microdatos y la metodología.</t>
  </si>
  <si>
    <t>Inicio 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</si>
</sst>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_(* #,##0.0_);_(* \(#,##0.0\);_(* &quot;-&quot;??_);_(@_)"/>
    <numFmt numFmtId="169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Work Sans Light"/>
    </font>
    <font>
      <b/>
      <sz val="14"/>
      <color theme="1"/>
      <name val="Work Sans Light"/>
    </font>
    <font>
      <b/>
      <sz val="11"/>
      <color theme="1"/>
      <name val="Work Sans Light"/>
    </font>
    <font>
      <sz val="11"/>
      <name val="Work Sans Light"/>
    </font>
    <font>
      <b/>
      <sz val="8"/>
      <name val="Work Sans Light"/>
      <family val="3"/>
    </font>
    <font>
      <sz val="8"/>
      <color theme="1"/>
      <name val="Work Sans Light"/>
      <family val="3"/>
    </font>
    <font>
      <b/>
      <vertAlign val="superscript"/>
      <sz val="8"/>
      <name val="Work Sans Light"/>
      <family val="3"/>
    </font>
    <font>
      <b/>
      <sz val="8"/>
      <color theme="1"/>
      <name val="Work Sans Light"/>
      <family val="3"/>
    </font>
    <font>
      <b/>
      <vertAlign val="superscript"/>
      <sz val="8"/>
      <color theme="1"/>
      <name val="Work Sans Light"/>
      <family val="3"/>
    </font>
    <font>
      <sz val="8"/>
      <name val="Work Sans Light"/>
      <family val="3"/>
    </font>
    <font>
      <sz val="11"/>
      <name val="Calibri"/>
    </font>
    <font>
      <b/>
      <sz val="14"/>
      <name val="Work Sans Light"/>
    </font>
    <font>
      <b/>
      <sz val="11"/>
      <name val="Work Sans Light"/>
    </font>
    <font>
      <sz val="11"/>
      <color theme="1"/>
      <name val="Work Sans Light"/>
      <family val="3"/>
    </font>
    <font>
      <b/>
      <sz val="11"/>
      <color theme="1"/>
      <name val="Work Sans Light"/>
      <family val="3"/>
    </font>
    <font>
      <b/>
      <sz val="14"/>
      <name val="Work Sans Light"/>
      <family val="3"/>
    </font>
    <font>
      <sz val="11"/>
      <name val="Work Sans Light"/>
      <family val="3"/>
    </font>
    <font>
      <b/>
      <sz val="14"/>
      <color theme="1"/>
      <name val="Work Sans Light"/>
      <family val="3"/>
    </font>
    <font>
      <sz val="14"/>
      <color theme="1"/>
      <name val="Work Sans Light"/>
      <family val="3"/>
    </font>
    <font>
      <b/>
      <sz val="11"/>
      <name val="Work Sans Light"/>
      <family val="3"/>
    </font>
    <font>
      <sz val="10"/>
      <name val="Arial"/>
    </font>
    <font>
      <b/>
      <sz val="12"/>
      <color theme="1"/>
      <name val="Work Sans Light"/>
    </font>
    <font>
      <sz val="10"/>
      <name val="Work Sans"/>
    </font>
    <font>
      <sz val="12"/>
      <name val="Work Sans"/>
    </font>
    <font>
      <sz val="8"/>
      <name val="Work Sans"/>
    </font>
    <font>
      <sz val="10"/>
      <name val="MS Sans Serif"/>
      <family val="2"/>
    </font>
    <font>
      <b/>
      <sz val="11"/>
      <name val="Work Sans"/>
    </font>
    <font>
      <sz val="11"/>
      <color theme="1"/>
      <name val="Work Sans"/>
    </font>
    <font>
      <sz val="11"/>
      <name val="Work Sans"/>
    </font>
    <font>
      <b/>
      <sz val="11"/>
      <color theme="1"/>
      <name val="Work Sans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1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1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22" fillId="0" borderId="0"/>
    <xf numFmtId="43" fontId="1" fillId="0" borderId="0" applyFont="0" applyFill="0" applyBorder="0" applyAlignment="0" applyProtection="0"/>
    <xf numFmtId="0" fontId="27" fillId="0" borderId="0"/>
  </cellStyleXfs>
  <cellXfs count="217">
    <xf numFmtId="0" fontId="0" fillId="0" borderId="0" xfId="0"/>
    <xf numFmtId="0" fontId="2" fillId="0" borderId="0" xfId="0" applyFont="1"/>
    <xf numFmtId="41" fontId="2" fillId="0" borderId="0" xfId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41" fontId="2" fillId="0" borderId="0" xfId="1" applyFont="1" applyBorder="1"/>
    <xf numFmtId="41" fontId="2" fillId="0" borderId="6" xfId="1" applyFont="1" applyBorder="1"/>
    <xf numFmtId="41" fontId="2" fillId="0" borderId="0" xfId="0" applyNumberFormat="1" applyFont="1" applyBorder="1"/>
    <xf numFmtId="41" fontId="2" fillId="0" borderId="6" xfId="0" applyNumberFormat="1" applyFont="1" applyBorder="1"/>
    <xf numFmtId="0" fontId="2" fillId="0" borderId="8" xfId="0" applyFont="1" applyBorder="1"/>
    <xf numFmtId="41" fontId="2" fillId="0" borderId="8" xfId="0" applyNumberFormat="1" applyFont="1" applyBorder="1"/>
    <xf numFmtId="41" fontId="2" fillId="0" borderId="9" xfId="0" applyNumberFormat="1" applyFont="1" applyBorder="1"/>
    <xf numFmtId="0" fontId="3" fillId="0" borderId="0" xfId="0" applyFont="1"/>
    <xf numFmtId="41" fontId="2" fillId="0" borderId="3" xfId="1" applyFont="1" applyBorder="1"/>
    <xf numFmtId="41" fontId="2" fillId="0" borderId="4" xfId="1" applyFont="1" applyBorder="1"/>
    <xf numFmtId="41" fontId="2" fillId="0" borderId="8" xfId="1" applyFont="1" applyBorder="1"/>
    <xf numFmtId="41" fontId="2" fillId="0" borderId="9" xfId="1" applyFont="1" applyBorder="1"/>
    <xf numFmtId="41" fontId="2" fillId="0" borderId="3" xfId="0" applyNumberFormat="1" applyFont="1" applyBorder="1"/>
    <xf numFmtId="41" fontId="2" fillId="0" borderId="4" xfId="0" applyNumberFormat="1" applyFont="1" applyBorder="1"/>
    <xf numFmtId="0" fontId="2" fillId="0" borderId="5" xfId="0" applyFont="1" applyBorder="1"/>
    <xf numFmtId="0" fontId="2" fillId="0" borderId="7" xfId="0" applyFont="1" applyBorder="1"/>
    <xf numFmtId="41" fontId="2" fillId="0" borderId="6" xfId="1" applyFont="1" applyBorder="1" applyAlignment="1">
      <alignment wrapText="1"/>
    </xf>
    <xf numFmtId="41" fontId="2" fillId="0" borderId="9" xfId="1" applyFont="1" applyBorder="1" applyAlignment="1">
      <alignment wrapText="1"/>
    </xf>
    <xf numFmtId="0" fontId="2" fillId="0" borderId="10" xfId="0" applyFont="1" applyBorder="1"/>
    <xf numFmtId="164" fontId="2" fillId="0" borderId="11" xfId="2" applyNumberFormat="1" applyFont="1" applyBorder="1"/>
    <xf numFmtId="164" fontId="2" fillId="0" borderId="12" xfId="2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6" xfId="2" applyNumberFormat="1" applyFont="1" applyBorder="1"/>
    <xf numFmtId="164" fontId="2" fillId="0" borderId="9" xfId="2" applyNumberFormat="1" applyFont="1" applyBorder="1"/>
    <xf numFmtId="41" fontId="2" fillId="0" borderId="11" xfId="1" applyFont="1" applyBorder="1" applyAlignment="1">
      <alignment wrapText="1"/>
    </xf>
    <xf numFmtId="41" fontId="2" fillId="0" borderId="12" xfId="1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41" fontId="2" fillId="0" borderId="2" xfId="1" applyFont="1" applyBorder="1"/>
    <xf numFmtId="41" fontId="2" fillId="0" borderId="5" xfId="1" applyFont="1" applyBorder="1"/>
    <xf numFmtId="41" fontId="2" fillId="0" borderId="7" xfId="1" applyFont="1" applyBorder="1"/>
    <xf numFmtId="0" fontId="2" fillId="0" borderId="11" xfId="0" applyFont="1" applyBorder="1"/>
    <xf numFmtId="0" fontId="2" fillId="0" borderId="12" xfId="0" applyFont="1" applyBorder="1"/>
    <xf numFmtId="41" fontId="2" fillId="0" borderId="10" xfId="1" applyFont="1" applyBorder="1"/>
    <xf numFmtId="41" fontId="2" fillId="0" borderId="11" xfId="1" applyFont="1" applyBorder="1"/>
    <xf numFmtId="41" fontId="2" fillId="0" borderId="12" xfId="1" applyFont="1" applyBorder="1"/>
    <xf numFmtId="0" fontId="0" fillId="0" borderId="12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5" xfId="0" applyBorder="1"/>
    <xf numFmtId="41" fontId="0" fillId="0" borderId="10" xfId="1" applyFont="1" applyBorder="1"/>
    <xf numFmtId="41" fontId="0" fillId="0" borderId="2" xfId="1" applyFont="1" applyBorder="1"/>
    <xf numFmtId="41" fontId="0" fillId="0" borderId="4" xfId="1" applyFont="1" applyBorder="1"/>
    <xf numFmtId="41" fontId="0" fillId="0" borderId="11" xfId="1" applyFont="1" applyBorder="1"/>
    <xf numFmtId="41" fontId="0" fillId="0" borderId="5" xfId="1" applyFont="1" applyBorder="1"/>
    <xf numFmtId="41" fontId="0" fillId="0" borderId="6" xfId="1" applyFont="1" applyBorder="1"/>
    <xf numFmtId="41" fontId="0" fillId="0" borderId="12" xfId="1" applyFont="1" applyBorder="1"/>
    <xf numFmtId="41" fontId="0" fillId="0" borderId="7" xfId="1" applyFont="1" applyBorder="1"/>
    <xf numFmtId="41" fontId="0" fillId="0" borderId="9" xfId="1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7" fontId="2" fillId="0" borderId="3" xfId="0" applyNumberFormat="1" applyFont="1" applyBorder="1"/>
    <xf numFmtId="17" fontId="2" fillId="0" borderId="4" xfId="0" applyNumberFormat="1" applyFont="1" applyBorder="1"/>
    <xf numFmtId="17" fontId="2" fillId="0" borderId="14" xfId="0" applyNumberFormat="1" applyFont="1" applyBorder="1"/>
    <xf numFmtId="17" fontId="2" fillId="0" borderId="15" xfId="0" applyNumberFormat="1" applyFont="1" applyBorder="1"/>
    <xf numFmtId="0" fontId="2" fillId="0" borderId="0" xfId="0" applyFont="1" applyBorder="1" applyAlignment="1">
      <alignment horizontal="right"/>
    </xf>
    <xf numFmtId="0" fontId="7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vertical="center" wrapText="1"/>
    </xf>
    <xf numFmtId="3" fontId="7" fillId="4" borderId="14" xfId="0" applyNumberFormat="1" applyFont="1" applyFill="1" applyBorder="1" applyAlignment="1">
      <alignment vertical="center"/>
    </xf>
    <xf numFmtId="3" fontId="7" fillId="4" borderId="15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3" fontId="7" fillId="0" borderId="14" xfId="0" applyNumberFormat="1" applyFont="1" applyBorder="1"/>
    <xf numFmtId="3" fontId="7" fillId="0" borderId="15" xfId="0" applyNumberFormat="1" applyFont="1" applyBorder="1"/>
    <xf numFmtId="0" fontId="7" fillId="0" borderId="12" xfId="0" applyFont="1" applyBorder="1" applyAlignment="1">
      <alignment wrapText="1"/>
    </xf>
    <xf numFmtId="164" fontId="7" fillId="0" borderId="8" xfId="2" applyNumberFormat="1" applyFont="1" applyBorder="1"/>
    <xf numFmtId="164" fontId="7" fillId="0" borderId="14" xfId="2" applyNumberFormat="1" applyFont="1" applyBorder="1"/>
    <xf numFmtId="164" fontId="7" fillId="0" borderId="9" xfId="2" applyNumberFormat="1" applyFont="1" applyBorder="1"/>
    <xf numFmtId="0" fontId="11" fillId="0" borderId="5" xfId="0" applyFont="1" applyBorder="1" applyAlignment="1">
      <alignment vertical="center"/>
    </xf>
    <xf numFmtId="0" fontId="13" fillId="4" borderId="0" xfId="3" applyFont="1" applyFill="1"/>
    <xf numFmtId="0" fontId="5" fillId="4" borderId="0" xfId="3" applyFont="1" applyFill="1"/>
    <xf numFmtId="41" fontId="5" fillId="4" borderId="0" xfId="4" applyFont="1" applyFill="1"/>
    <xf numFmtId="0" fontId="14" fillId="5" borderId="16" xfId="3" applyFont="1" applyFill="1" applyBorder="1"/>
    <xf numFmtId="0" fontId="5" fillId="4" borderId="16" xfId="3" applyFont="1" applyFill="1" applyBorder="1"/>
    <xf numFmtId="0" fontId="13" fillId="4" borderId="0" xfId="0" applyFont="1" applyFill="1"/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14" fillId="7" borderId="17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wrapText="1"/>
    </xf>
    <xf numFmtId="0" fontId="5" fillId="4" borderId="17" xfId="0" applyFont="1" applyFill="1" applyBorder="1"/>
    <xf numFmtId="0" fontId="15" fillId="0" borderId="0" xfId="0" applyFont="1"/>
    <xf numFmtId="164" fontId="15" fillId="0" borderId="0" xfId="2" applyNumberFormat="1" applyFont="1"/>
    <xf numFmtId="0" fontId="17" fillId="4" borderId="0" xfId="0" applyFont="1" applyFill="1"/>
    <xf numFmtId="0" fontId="18" fillId="4" borderId="0" xfId="0" applyFont="1" applyFill="1"/>
    <xf numFmtId="0" fontId="19" fillId="0" borderId="0" xfId="0" applyFont="1"/>
    <xf numFmtId="167" fontId="20" fillId="0" borderId="0" xfId="6" applyNumberFormat="1" applyFont="1"/>
    <xf numFmtId="0" fontId="20" fillId="0" borderId="0" xfId="0" applyFont="1"/>
    <xf numFmtId="0" fontId="16" fillId="0" borderId="0" xfId="0" applyFont="1"/>
    <xf numFmtId="167" fontId="15" fillId="0" borderId="0" xfId="6" applyNumberFormat="1" applyFont="1"/>
    <xf numFmtId="0" fontId="16" fillId="0" borderId="0" xfId="0" applyFont="1" applyAlignment="1">
      <alignment horizontal="left" vertical="center" wrapText="1"/>
    </xf>
    <xf numFmtId="17" fontId="15" fillId="0" borderId="0" xfId="0" applyNumberFormat="1" applyFont="1"/>
    <xf numFmtId="0" fontId="16" fillId="0" borderId="0" xfId="0" applyFont="1" applyAlignment="1">
      <alignment wrapText="1"/>
    </xf>
    <xf numFmtId="168" fontId="16" fillId="0" borderId="0" xfId="6" applyNumberFormat="1" applyFont="1" applyAlignment="1">
      <alignment wrapText="1"/>
    </xf>
    <xf numFmtId="9" fontId="15" fillId="0" borderId="0" xfId="2" applyFont="1" applyAlignment="1">
      <alignment wrapText="1"/>
    </xf>
    <xf numFmtId="0" fontId="18" fillId="4" borderId="17" xfId="0" applyFont="1" applyFill="1" applyBorder="1"/>
    <xf numFmtId="0" fontId="21" fillId="8" borderId="17" xfId="0" applyFont="1" applyFill="1" applyBorder="1" applyAlignment="1">
      <alignment horizontal="center" vertical="center" wrapText="1"/>
    </xf>
    <xf numFmtId="0" fontId="16" fillId="6" borderId="1" xfId="0" applyFont="1" applyFill="1" applyBorder="1"/>
    <xf numFmtId="0" fontId="15" fillId="0" borderId="1" xfId="0" applyFont="1" applyBorder="1" applyAlignment="1">
      <alignment horizontal="left"/>
    </xf>
    <xf numFmtId="165" fontId="15" fillId="0" borderId="1" xfId="0" applyNumberFormat="1" applyFont="1" applyBorder="1"/>
    <xf numFmtId="0" fontId="16" fillId="6" borderId="1" xfId="0" applyFont="1" applyFill="1" applyBorder="1" applyAlignment="1">
      <alignment horizontal="left"/>
    </xf>
    <xf numFmtId="165" fontId="16" fillId="6" borderId="1" xfId="0" applyNumberFormat="1" applyFont="1" applyFill="1" applyBorder="1"/>
    <xf numFmtId="3" fontId="11" fillId="0" borderId="5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23" fillId="4" borderId="0" xfId="8" applyFont="1" applyFill="1"/>
    <xf numFmtId="0" fontId="24" fillId="4" borderId="0" xfId="8" applyNumberFormat="1" applyFont="1" applyFill="1" applyBorder="1"/>
    <xf numFmtId="3" fontId="24" fillId="4" borderId="0" xfId="8" applyNumberFormat="1" applyFont="1" applyFill="1" applyBorder="1"/>
    <xf numFmtId="3" fontId="24" fillId="4" borderId="13" xfId="8" applyNumberFormat="1" applyFont="1" applyFill="1" applyBorder="1"/>
    <xf numFmtId="3" fontId="24" fillId="4" borderId="14" xfId="8" applyNumberFormat="1" applyFont="1" applyFill="1" applyBorder="1"/>
    <xf numFmtId="0" fontId="24" fillId="4" borderId="14" xfId="8" applyNumberFormat="1" applyFont="1" applyFill="1" applyBorder="1"/>
    <xf numFmtId="3" fontId="24" fillId="4" borderId="5" xfId="8" applyNumberFormat="1" applyFont="1" applyFill="1" applyBorder="1"/>
    <xf numFmtId="3" fontId="24" fillId="4" borderId="6" xfId="8" applyNumberFormat="1" applyFont="1" applyFill="1" applyBorder="1"/>
    <xf numFmtId="3" fontId="24" fillId="4" borderId="7" xfId="8" applyNumberFormat="1" applyFont="1" applyFill="1" applyBorder="1"/>
    <xf numFmtId="3" fontId="24" fillId="4" borderId="8" xfId="8" applyNumberFormat="1" applyFont="1" applyFill="1" applyBorder="1"/>
    <xf numFmtId="0" fontId="24" fillId="4" borderId="8" xfId="8" applyNumberFormat="1" applyFont="1" applyFill="1" applyBorder="1"/>
    <xf numFmtId="3" fontId="24" fillId="4" borderId="9" xfId="8" applyNumberFormat="1" applyFont="1" applyFill="1" applyBorder="1"/>
    <xf numFmtId="0" fontId="24" fillId="4" borderId="0" xfId="8" applyFont="1" applyFill="1"/>
    <xf numFmtId="0" fontId="25" fillId="4" borderId="0" xfId="8" applyFont="1" applyFill="1"/>
    <xf numFmtId="0" fontId="24" fillId="4" borderId="13" xfId="8" applyFont="1" applyFill="1" applyBorder="1"/>
    <xf numFmtId="0" fontId="24" fillId="4" borderId="14" xfId="8" applyFont="1" applyFill="1" applyBorder="1"/>
    <xf numFmtId="0" fontId="24" fillId="4" borderId="15" xfId="8" applyFont="1" applyFill="1" applyBorder="1"/>
    <xf numFmtId="0" fontId="24" fillId="4" borderId="5" xfId="8" applyFont="1" applyFill="1" applyBorder="1"/>
    <xf numFmtId="0" fontId="24" fillId="4" borderId="7" xfId="8" applyFont="1" applyFill="1" applyBorder="1"/>
    <xf numFmtId="0" fontId="24" fillId="4" borderId="0" xfId="8" applyFont="1" applyFill="1" applyBorder="1"/>
    <xf numFmtId="0" fontId="26" fillId="4" borderId="0" xfId="8" applyFont="1" applyFill="1" applyBorder="1" applyAlignment="1">
      <alignment wrapText="1"/>
    </xf>
    <xf numFmtId="164" fontId="15" fillId="0" borderId="0" xfId="0" applyNumberFormat="1" applyFont="1"/>
    <xf numFmtId="0" fontId="16" fillId="6" borderId="16" xfId="0" applyFont="1" applyFill="1" applyBorder="1"/>
    <xf numFmtId="0" fontId="15" fillId="0" borderId="16" xfId="0" quotePrefix="1" applyFont="1" applyBorder="1"/>
    <xf numFmtId="0" fontId="15" fillId="0" borderId="16" xfId="0" applyFont="1" applyBorder="1" applyAlignment="1">
      <alignment horizontal="left"/>
    </xf>
    <xf numFmtId="165" fontId="15" fillId="0" borderId="16" xfId="0" applyNumberFormat="1" applyFont="1" applyBorder="1"/>
    <xf numFmtId="164" fontId="15" fillId="0" borderId="16" xfId="2" applyNumberFormat="1" applyFont="1" applyBorder="1"/>
    <xf numFmtId="164" fontId="2" fillId="0" borderId="0" xfId="2" applyNumberFormat="1" applyFont="1"/>
    <xf numFmtId="41" fontId="0" fillId="0" borderId="0" xfId="0" applyNumberFormat="1"/>
    <xf numFmtId="0" fontId="0" fillId="0" borderId="0" xfId="0" applyBorder="1"/>
    <xf numFmtId="0" fontId="23" fillId="4" borderId="0" xfId="0" applyFont="1" applyFill="1"/>
    <xf numFmtId="1" fontId="28" fillId="4" borderId="0" xfId="10" applyNumberFormat="1" applyFont="1" applyFill="1"/>
    <xf numFmtId="0" fontId="29" fillId="4" borderId="0" xfId="0" applyFont="1" applyFill="1"/>
    <xf numFmtId="0" fontId="28" fillId="4" borderId="0" xfId="0" applyFont="1" applyFill="1" applyAlignment="1">
      <alignment vertical="center" wrapText="1"/>
    </xf>
    <xf numFmtId="4" fontId="28" fillId="4" borderId="13" xfId="1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9" fillId="4" borderId="0" xfId="0" applyFont="1" applyFill="1" applyAlignment="1">
      <alignment wrapText="1"/>
    </xf>
    <xf numFmtId="17" fontId="29" fillId="4" borderId="5" xfId="0" applyNumberFormat="1" applyFont="1" applyFill="1" applyBorder="1"/>
    <xf numFmtId="169" fontId="30" fillId="4" borderId="0" xfId="0" applyNumberFormat="1" applyFont="1" applyFill="1" applyBorder="1" applyAlignment="1">
      <alignment horizontal="center"/>
    </xf>
    <xf numFmtId="168" fontId="29" fillId="4" borderId="5" xfId="9" applyNumberFormat="1" applyFont="1" applyFill="1" applyBorder="1"/>
    <xf numFmtId="168" fontId="29" fillId="4" borderId="6" xfId="9" applyNumberFormat="1" applyFont="1" applyFill="1" applyBorder="1"/>
    <xf numFmtId="168" fontId="30" fillId="4" borderId="0" xfId="9" applyNumberFormat="1" applyFont="1" applyFill="1" applyBorder="1"/>
    <xf numFmtId="17" fontId="31" fillId="4" borderId="0" xfId="0" applyNumberFormat="1" applyFont="1" applyFill="1"/>
    <xf numFmtId="0" fontId="29" fillId="4" borderId="7" xfId="0" applyFont="1" applyFill="1" applyBorder="1"/>
    <xf numFmtId="169" fontId="30" fillId="4" borderId="8" xfId="0" applyNumberFormat="1" applyFont="1" applyFill="1" applyBorder="1" applyAlignment="1">
      <alignment horizontal="center"/>
    </xf>
    <xf numFmtId="168" fontId="29" fillId="4" borderId="7" xfId="9" applyNumberFormat="1" applyFont="1" applyFill="1" applyBorder="1"/>
    <xf numFmtId="168" fontId="29" fillId="4" borderId="9" xfId="9" applyNumberFormat="1" applyFont="1" applyFill="1" applyBorder="1"/>
    <xf numFmtId="168" fontId="30" fillId="4" borderId="8" xfId="9" applyNumberFormat="1" applyFont="1" applyFill="1" applyBorder="1"/>
    <xf numFmtId="169" fontId="29" fillId="4" borderId="0" xfId="0" applyNumberFormat="1" applyFont="1" applyFill="1"/>
    <xf numFmtId="168" fontId="29" fillId="4" borderId="0" xfId="0" applyNumberFormat="1" applyFont="1" applyFill="1"/>
    <xf numFmtId="0" fontId="29" fillId="4" borderId="0" xfId="0" applyFont="1" applyFill="1" applyBorder="1"/>
    <xf numFmtId="168" fontId="29" fillId="4" borderId="0" xfId="9" applyNumberFormat="1" applyFont="1" applyFill="1" applyBorder="1"/>
    <xf numFmtId="169" fontId="29" fillId="4" borderId="0" xfId="0" applyNumberFormat="1" applyFont="1" applyFill="1" applyBorder="1"/>
    <xf numFmtId="169" fontId="30" fillId="4" borderId="0" xfId="0" applyNumberFormat="1" applyFont="1" applyFill="1" applyAlignment="1">
      <alignment horizontal="center"/>
    </xf>
    <xf numFmtId="17" fontId="29" fillId="4" borderId="0" xfId="0" applyNumberFormat="1" applyFont="1" applyFill="1"/>
    <xf numFmtId="168" fontId="30" fillId="4" borderId="0" xfId="9" applyNumberFormat="1" applyFont="1" applyFill="1"/>
    <xf numFmtId="0" fontId="24" fillId="4" borderId="2" xfId="8" applyFont="1" applyFill="1" applyBorder="1"/>
    <xf numFmtId="3" fontId="24" fillId="4" borderId="4" xfId="8" applyNumberFormat="1" applyFont="1" applyFill="1" applyBorder="1"/>
    <xf numFmtId="0" fontId="24" fillId="4" borderId="14" xfId="8" applyFont="1" applyFill="1" applyBorder="1" applyAlignment="1">
      <alignment vertical="center" wrapText="1"/>
    </xf>
    <xf numFmtId="0" fontId="24" fillId="4" borderId="15" xfId="8" applyFont="1" applyFill="1" applyBorder="1" applyAlignment="1">
      <alignment vertical="center" wrapText="1"/>
    </xf>
    <xf numFmtId="3" fontId="24" fillId="4" borderId="14" xfId="8" applyNumberFormat="1" applyFont="1" applyFill="1" applyBorder="1" applyAlignment="1">
      <alignment vertical="center" wrapText="1"/>
    </xf>
    <xf numFmtId="3" fontId="24" fillId="4" borderId="15" xfId="8" applyNumberFormat="1" applyFont="1" applyFill="1" applyBorder="1" applyAlignment="1">
      <alignment vertical="center" wrapText="1"/>
    </xf>
    <xf numFmtId="0" fontId="24" fillId="4" borderId="4" xfId="8" applyFont="1" applyFill="1" applyBorder="1" applyAlignment="1">
      <alignment wrapText="1"/>
    </xf>
    <xf numFmtId="0" fontId="24" fillId="4" borderId="13" xfId="8" applyFont="1" applyFill="1" applyBorder="1" applyAlignment="1">
      <alignment vertical="center" wrapText="1"/>
    </xf>
    <xf numFmtId="0" fontId="3" fillId="0" borderId="0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3" fontId="24" fillId="4" borderId="0" xfId="8" applyNumberFormat="1" applyFont="1" applyFill="1" applyBorder="1" applyAlignment="1">
      <alignment horizontal="left" wrapText="1"/>
    </xf>
    <xf numFmtId="0" fontId="26" fillId="4" borderId="0" xfId="8" applyFont="1" applyFill="1" applyBorder="1" applyAlignment="1">
      <alignment horizontal="center" vertical="top" wrapText="1"/>
    </xf>
    <xf numFmtId="0" fontId="26" fillId="4" borderId="3" xfId="8" applyFont="1" applyFill="1" applyBorder="1" applyAlignment="1">
      <alignment horizontal="center"/>
    </xf>
    <xf numFmtId="0" fontId="26" fillId="4" borderId="0" xfId="8" applyFont="1" applyFill="1" applyBorder="1" applyAlignment="1">
      <alignment horizontal="left" wrapText="1"/>
    </xf>
    <xf numFmtId="0" fontId="26" fillId="4" borderId="0" xfId="8" applyFont="1" applyFill="1" applyBorder="1" applyAlignment="1">
      <alignment horizontal="left"/>
    </xf>
    <xf numFmtId="0" fontId="19" fillId="2" borderId="0" xfId="7" applyFont="1" applyFill="1" applyAlignment="1">
      <alignment horizontal="center"/>
    </xf>
    <xf numFmtId="0" fontId="28" fillId="4" borderId="2" xfId="0" applyFont="1" applyFill="1" applyBorder="1" applyAlignment="1">
      <alignment horizontal="left"/>
    </xf>
    <xf numFmtId="0" fontId="28" fillId="4" borderId="3" xfId="0" applyFont="1" applyFill="1" applyBorder="1" applyAlignment="1">
      <alignment horizontal="left"/>
    </xf>
    <xf numFmtId="168" fontId="28" fillId="9" borderId="2" xfId="2" applyNumberFormat="1" applyFont="1" applyFill="1" applyBorder="1" applyAlignment="1">
      <alignment horizontal="center"/>
    </xf>
    <xf numFmtId="168" fontId="28" fillId="9" borderId="4" xfId="2" applyNumberFormat="1" applyFont="1" applyFill="1" applyBorder="1" applyAlignment="1">
      <alignment horizontal="center"/>
    </xf>
    <xf numFmtId="0" fontId="28" fillId="9" borderId="3" xfId="0" applyFont="1" applyFill="1" applyBorder="1" applyAlignment="1">
      <alignment horizontal="center"/>
    </xf>
    <xf numFmtId="0" fontId="28" fillId="9" borderId="4" xfId="0" applyFont="1" applyFill="1" applyBorder="1" applyAlignment="1">
      <alignment horizontal="center"/>
    </xf>
  </cellXfs>
  <cellStyles count="11">
    <cellStyle name="Millares" xfId="9" builtinId="3"/>
    <cellStyle name="Millares [0]" xfId="1" builtinId="6"/>
    <cellStyle name="Millares [0] 2" xfId="4"/>
    <cellStyle name="Millares 2" xfId="6"/>
    <cellStyle name="Normal" xfId="0" builtinId="0"/>
    <cellStyle name="Normal 13" xfId="7"/>
    <cellStyle name="Normal 2" xfId="3"/>
    <cellStyle name="Normal 3" xfId="8"/>
    <cellStyle name="Normal_empalme indice sin trilla" xfId="10"/>
    <cellStyle name="Porcentaje" xfId="2" builtinId="5"/>
    <cellStyle name="Porcentaje 2" xf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9"/>
  <sheetViews>
    <sheetView workbookViewId="0">
      <selection activeCell="B9" sqref="B9"/>
    </sheetView>
  </sheetViews>
  <sheetFormatPr baseColWidth="10" defaultColWidth="9.28515625" defaultRowHeight="14.25"/>
  <cols>
    <col min="1" max="1" width="12.7109375" style="84" customWidth="1"/>
    <col min="2" max="2" width="22" style="84" bestFit="1" customWidth="1"/>
    <col min="3" max="3" width="28.5703125" style="84" bestFit="1" customWidth="1"/>
    <col min="4" max="4" width="5.7109375" style="84" bestFit="1" customWidth="1"/>
    <col min="5" max="5" width="15" style="84" bestFit="1" customWidth="1"/>
    <col min="6" max="16384" width="9.28515625" style="84"/>
  </cols>
  <sheetData>
    <row r="1" spans="1:9" ht="18">
      <c r="A1" s="83" t="s">
        <v>1310</v>
      </c>
      <c r="F1" s="85"/>
      <c r="H1" s="85"/>
      <c r="I1" s="85"/>
    </row>
    <row r="2" spans="1:9">
      <c r="A2" s="84" t="s">
        <v>1311</v>
      </c>
      <c r="F2" s="85"/>
      <c r="H2" s="85"/>
      <c r="I2" s="85"/>
    </row>
    <row r="3" spans="1:9">
      <c r="A3" s="84" t="s">
        <v>1312</v>
      </c>
      <c r="F3" s="85"/>
      <c r="H3" s="85"/>
      <c r="I3" s="85"/>
    </row>
    <row r="4" spans="1:9">
      <c r="A4" s="84" t="s">
        <v>1313</v>
      </c>
      <c r="F4" s="85"/>
      <c r="H4" s="85"/>
      <c r="I4" s="85"/>
    </row>
    <row r="5" spans="1:9" ht="15">
      <c r="A5" s="86" t="s">
        <v>1151</v>
      </c>
      <c r="B5" s="86" t="s">
        <v>1314</v>
      </c>
      <c r="C5" s="86" t="s">
        <v>1315</v>
      </c>
      <c r="D5" s="86" t="s">
        <v>1156</v>
      </c>
      <c r="E5" s="86" t="s">
        <v>1316</v>
      </c>
    </row>
    <row r="6" spans="1:9">
      <c r="A6" s="87">
        <v>1392</v>
      </c>
      <c r="B6" s="87" t="s">
        <v>1317</v>
      </c>
      <c r="C6" s="87" t="s">
        <v>1318</v>
      </c>
      <c r="D6" s="87">
        <v>2015</v>
      </c>
      <c r="E6" s="87">
        <v>4</v>
      </c>
    </row>
    <row r="7" spans="1:9">
      <c r="A7" s="87">
        <v>1399</v>
      </c>
      <c r="B7" s="87" t="s">
        <v>1317</v>
      </c>
      <c r="C7" s="87" t="s">
        <v>1318</v>
      </c>
      <c r="D7" s="87">
        <v>2015</v>
      </c>
      <c r="E7" s="87">
        <v>2</v>
      </c>
    </row>
    <row r="8" spans="1:9">
      <c r="A8" s="87">
        <v>4641</v>
      </c>
      <c r="B8" s="87" t="s">
        <v>1317</v>
      </c>
      <c r="C8" s="87" t="s">
        <v>1318</v>
      </c>
      <c r="D8" s="87">
        <v>2015</v>
      </c>
      <c r="E8" s="87">
        <v>4</v>
      </c>
    </row>
    <row r="9" spans="1:9">
      <c r="A9" s="87">
        <v>4641</v>
      </c>
      <c r="B9" s="87" t="s">
        <v>1319</v>
      </c>
      <c r="C9" s="87" t="s">
        <v>1318</v>
      </c>
      <c r="D9" s="87">
        <v>2015</v>
      </c>
      <c r="E9" s="87">
        <v>1</v>
      </c>
    </row>
    <row r="10" spans="1:9">
      <c r="A10" s="87">
        <v>4751</v>
      </c>
      <c r="B10" s="87" t="s">
        <v>1317</v>
      </c>
      <c r="C10" s="87" t="s">
        <v>1318</v>
      </c>
      <c r="D10" s="87">
        <v>2015</v>
      </c>
      <c r="E10" s="87">
        <v>7</v>
      </c>
    </row>
    <row r="11" spans="1:9">
      <c r="A11" s="87">
        <v>1311</v>
      </c>
      <c r="B11" s="87" t="s">
        <v>1320</v>
      </c>
      <c r="C11" s="87" t="s">
        <v>1321</v>
      </c>
      <c r="D11" s="87">
        <v>2015</v>
      </c>
      <c r="E11" s="87">
        <v>3</v>
      </c>
    </row>
    <row r="12" spans="1:9">
      <c r="A12" s="87">
        <v>1311</v>
      </c>
      <c r="B12" s="87" t="s">
        <v>1322</v>
      </c>
      <c r="C12" s="87" t="s">
        <v>1321</v>
      </c>
      <c r="D12" s="87">
        <v>2015</v>
      </c>
      <c r="E12" s="87">
        <v>6</v>
      </c>
    </row>
    <row r="13" spans="1:9">
      <c r="A13" s="87">
        <v>1311</v>
      </c>
      <c r="B13" s="87" t="s">
        <v>1317</v>
      </c>
      <c r="C13" s="87" t="s">
        <v>1321</v>
      </c>
      <c r="D13" s="87">
        <v>2015</v>
      </c>
      <c r="E13" s="87">
        <v>24</v>
      </c>
    </row>
    <row r="14" spans="1:9">
      <c r="A14" s="87">
        <v>1311</v>
      </c>
      <c r="B14" s="87" t="s">
        <v>1319</v>
      </c>
      <c r="C14" s="87" t="s">
        <v>1321</v>
      </c>
      <c r="D14" s="87">
        <v>2015</v>
      </c>
      <c r="E14" s="87">
        <v>16</v>
      </c>
    </row>
    <row r="15" spans="1:9">
      <c r="A15" s="87">
        <v>1312</v>
      </c>
      <c r="B15" s="87" t="s">
        <v>1320</v>
      </c>
      <c r="C15" s="87" t="s">
        <v>1321</v>
      </c>
      <c r="D15" s="87">
        <v>2015</v>
      </c>
      <c r="E15" s="87">
        <v>6</v>
      </c>
    </row>
    <row r="16" spans="1:9">
      <c r="A16" s="87">
        <v>1312</v>
      </c>
      <c r="B16" s="87" t="s">
        <v>1322</v>
      </c>
      <c r="C16" s="87" t="s">
        <v>1321</v>
      </c>
      <c r="D16" s="87">
        <v>2015</v>
      </c>
      <c r="E16" s="87">
        <v>9</v>
      </c>
    </row>
    <row r="17" spans="1:5">
      <c r="A17" s="87">
        <v>1312</v>
      </c>
      <c r="B17" s="87" t="s">
        <v>1317</v>
      </c>
      <c r="C17" s="87" t="s">
        <v>1321</v>
      </c>
      <c r="D17" s="87">
        <v>2015</v>
      </c>
      <c r="E17" s="87">
        <v>91</v>
      </c>
    </row>
    <row r="18" spans="1:5">
      <c r="A18" s="87">
        <v>1312</v>
      </c>
      <c r="B18" s="87" t="s">
        <v>1319</v>
      </c>
      <c r="C18" s="87" t="s">
        <v>1321</v>
      </c>
      <c r="D18" s="87">
        <v>2015</v>
      </c>
      <c r="E18" s="87">
        <v>30</v>
      </c>
    </row>
    <row r="19" spans="1:5">
      <c r="A19" s="87">
        <v>1313</v>
      </c>
      <c r="B19" s="87" t="s">
        <v>1320</v>
      </c>
      <c r="C19" s="87" t="s">
        <v>1321</v>
      </c>
      <c r="D19" s="87">
        <v>2015</v>
      </c>
      <c r="E19" s="87">
        <v>4</v>
      </c>
    </row>
    <row r="20" spans="1:5">
      <c r="A20" s="87">
        <v>1313</v>
      </c>
      <c r="B20" s="87" t="s">
        <v>1322</v>
      </c>
      <c r="C20" s="87" t="s">
        <v>1321</v>
      </c>
      <c r="D20" s="87">
        <v>2015</v>
      </c>
      <c r="E20" s="87">
        <v>19</v>
      </c>
    </row>
    <row r="21" spans="1:5">
      <c r="A21" s="87">
        <v>1313</v>
      </c>
      <c r="B21" s="87" t="s">
        <v>1317</v>
      </c>
      <c r="C21" s="87" t="s">
        <v>1321</v>
      </c>
      <c r="D21" s="87">
        <v>2015</v>
      </c>
      <c r="E21" s="87">
        <v>395</v>
      </c>
    </row>
    <row r="22" spans="1:5">
      <c r="A22" s="87">
        <v>1313</v>
      </c>
      <c r="B22" s="87" t="s">
        <v>1319</v>
      </c>
      <c r="C22" s="87" t="s">
        <v>1321</v>
      </c>
      <c r="D22" s="87">
        <v>2015</v>
      </c>
      <c r="E22" s="87">
        <v>42</v>
      </c>
    </row>
    <row r="23" spans="1:5">
      <c r="A23" s="87">
        <v>1391</v>
      </c>
      <c r="B23" s="87" t="s">
        <v>1320</v>
      </c>
      <c r="C23" s="87" t="s">
        <v>1321</v>
      </c>
      <c r="D23" s="87">
        <v>2015</v>
      </c>
      <c r="E23" s="87">
        <v>1</v>
      </c>
    </row>
    <row r="24" spans="1:5">
      <c r="A24" s="87">
        <v>1391</v>
      </c>
      <c r="B24" s="87" t="s">
        <v>1322</v>
      </c>
      <c r="C24" s="87" t="s">
        <v>1321</v>
      </c>
      <c r="D24" s="87">
        <v>2015</v>
      </c>
      <c r="E24" s="87">
        <v>1</v>
      </c>
    </row>
    <row r="25" spans="1:5">
      <c r="A25" s="87">
        <v>1391</v>
      </c>
      <c r="B25" s="87" t="s">
        <v>1317</v>
      </c>
      <c r="C25" s="87" t="s">
        <v>1321</v>
      </c>
      <c r="D25" s="87">
        <v>2015</v>
      </c>
      <c r="E25" s="87">
        <v>36</v>
      </c>
    </row>
    <row r="26" spans="1:5">
      <c r="A26" s="87">
        <v>1391</v>
      </c>
      <c r="B26" s="87" t="s">
        <v>1319</v>
      </c>
      <c r="C26" s="87" t="s">
        <v>1321</v>
      </c>
      <c r="D26" s="87">
        <v>2015</v>
      </c>
      <c r="E26" s="87">
        <v>3</v>
      </c>
    </row>
    <row r="27" spans="1:5">
      <c r="A27" s="87">
        <v>1392</v>
      </c>
      <c r="B27" s="87" t="s">
        <v>1320</v>
      </c>
      <c r="C27" s="87" t="s">
        <v>1321</v>
      </c>
      <c r="D27" s="87">
        <v>2015</v>
      </c>
      <c r="E27" s="87">
        <v>4</v>
      </c>
    </row>
    <row r="28" spans="1:5">
      <c r="A28" s="87">
        <v>1392</v>
      </c>
      <c r="B28" s="87" t="s">
        <v>1322</v>
      </c>
      <c r="C28" s="87" t="s">
        <v>1321</v>
      </c>
      <c r="D28" s="87">
        <v>2015</v>
      </c>
      <c r="E28" s="87">
        <v>6</v>
      </c>
    </row>
    <row r="29" spans="1:5">
      <c r="A29" s="87">
        <v>1392</v>
      </c>
      <c r="B29" s="87" t="s">
        <v>1317</v>
      </c>
      <c r="C29" s="87" t="s">
        <v>1321</v>
      </c>
      <c r="D29" s="87">
        <v>2015</v>
      </c>
      <c r="E29" s="87">
        <v>228</v>
      </c>
    </row>
    <row r="30" spans="1:5">
      <c r="A30" s="87">
        <v>1392</v>
      </c>
      <c r="B30" s="87" t="s">
        <v>1319</v>
      </c>
      <c r="C30" s="87" t="s">
        <v>1321</v>
      </c>
      <c r="D30" s="87">
        <v>2015</v>
      </c>
      <c r="E30" s="87">
        <v>18</v>
      </c>
    </row>
    <row r="31" spans="1:5">
      <c r="A31" s="87">
        <v>1393</v>
      </c>
      <c r="B31" s="87" t="s">
        <v>1317</v>
      </c>
      <c r="C31" s="87" t="s">
        <v>1321</v>
      </c>
      <c r="D31" s="87">
        <v>2015</v>
      </c>
      <c r="E31" s="87">
        <v>11</v>
      </c>
    </row>
    <row r="32" spans="1:5">
      <c r="A32" s="87">
        <v>1393</v>
      </c>
      <c r="B32" s="87" t="s">
        <v>1319</v>
      </c>
      <c r="C32" s="87" t="s">
        <v>1321</v>
      </c>
      <c r="D32" s="87">
        <v>2015</v>
      </c>
      <c r="E32" s="87">
        <v>1</v>
      </c>
    </row>
    <row r="33" spans="1:5">
      <c r="A33" s="87">
        <v>1394</v>
      </c>
      <c r="B33" s="87" t="s">
        <v>1322</v>
      </c>
      <c r="C33" s="87" t="s">
        <v>1321</v>
      </c>
      <c r="D33" s="87">
        <v>2015</v>
      </c>
      <c r="E33" s="87">
        <v>2</v>
      </c>
    </row>
    <row r="34" spans="1:5">
      <c r="A34" s="87">
        <v>1394</v>
      </c>
      <c r="B34" s="87" t="s">
        <v>1317</v>
      </c>
      <c r="C34" s="87" t="s">
        <v>1321</v>
      </c>
      <c r="D34" s="87">
        <v>2015</v>
      </c>
      <c r="E34" s="87">
        <v>15</v>
      </c>
    </row>
    <row r="35" spans="1:5">
      <c r="A35" s="87">
        <v>1394</v>
      </c>
      <c r="B35" s="87" t="s">
        <v>1319</v>
      </c>
      <c r="C35" s="87" t="s">
        <v>1321</v>
      </c>
      <c r="D35" s="87">
        <v>2015</v>
      </c>
      <c r="E35" s="87">
        <v>5</v>
      </c>
    </row>
    <row r="36" spans="1:5">
      <c r="A36" s="87">
        <v>1399</v>
      </c>
      <c r="B36" s="87" t="s">
        <v>1322</v>
      </c>
      <c r="C36" s="87" t="s">
        <v>1321</v>
      </c>
      <c r="D36" s="87">
        <v>2015</v>
      </c>
      <c r="E36" s="87">
        <v>6</v>
      </c>
    </row>
    <row r="37" spans="1:5">
      <c r="A37" s="87">
        <v>1399</v>
      </c>
      <c r="B37" s="87" t="s">
        <v>1317</v>
      </c>
      <c r="C37" s="87" t="s">
        <v>1321</v>
      </c>
      <c r="D37" s="87">
        <v>2015</v>
      </c>
      <c r="E37" s="87">
        <v>179</v>
      </c>
    </row>
    <row r="38" spans="1:5">
      <c r="A38" s="87">
        <v>1399</v>
      </c>
      <c r="B38" s="87" t="s">
        <v>1319</v>
      </c>
      <c r="C38" s="87" t="s">
        <v>1321</v>
      </c>
      <c r="D38" s="87">
        <v>2015</v>
      </c>
      <c r="E38" s="87">
        <v>25</v>
      </c>
    </row>
    <row r="39" spans="1:5">
      <c r="A39" s="87">
        <v>4641</v>
      </c>
      <c r="B39" s="87" t="s">
        <v>1320</v>
      </c>
      <c r="C39" s="87" t="s">
        <v>1321</v>
      </c>
      <c r="D39" s="87">
        <v>2015</v>
      </c>
      <c r="E39" s="87">
        <v>7</v>
      </c>
    </row>
    <row r="40" spans="1:5">
      <c r="A40" s="87">
        <v>4641</v>
      </c>
      <c r="B40" s="87" t="s">
        <v>1322</v>
      </c>
      <c r="C40" s="87" t="s">
        <v>1321</v>
      </c>
      <c r="D40" s="87">
        <v>2015</v>
      </c>
      <c r="E40" s="87">
        <v>19</v>
      </c>
    </row>
    <row r="41" spans="1:5">
      <c r="A41" s="87">
        <v>4641</v>
      </c>
      <c r="B41" s="87" t="s">
        <v>1317</v>
      </c>
      <c r="C41" s="87" t="s">
        <v>1321</v>
      </c>
      <c r="D41" s="87">
        <v>2015</v>
      </c>
      <c r="E41" s="87">
        <v>252</v>
      </c>
    </row>
    <row r="42" spans="1:5">
      <c r="A42" s="87">
        <v>4641</v>
      </c>
      <c r="B42" s="87" t="s">
        <v>1319</v>
      </c>
      <c r="C42" s="87" t="s">
        <v>1321</v>
      </c>
      <c r="D42" s="87">
        <v>2015</v>
      </c>
      <c r="E42" s="87">
        <v>62</v>
      </c>
    </row>
    <row r="43" spans="1:5">
      <c r="A43" s="87">
        <v>4751</v>
      </c>
      <c r="B43" s="87" t="s">
        <v>1322</v>
      </c>
      <c r="C43" s="87" t="s">
        <v>1321</v>
      </c>
      <c r="D43" s="87">
        <v>2015</v>
      </c>
      <c r="E43" s="87">
        <v>11</v>
      </c>
    </row>
    <row r="44" spans="1:5">
      <c r="A44" s="87">
        <v>4751</v>
      </c>
      <c r="B44" s="87" t="s">
        <v>1317</v>
      </c>
      <c r="C44" s="87" t="s">
        <v>1321</v>
      </c>
      <c r="D44" s="87">
        <v>2015</v>
      </c>
      <c r="E44" s="87">
        <v>654</v>
      </c>
    </row>
    <row r="45" spans="1:5">
      <c r="A45" s="87">
        <v>4751</v>
      </c>
      <c r="B45" s="87" t="s">
        <v>1319</v>
      </c>
      <c r="C45" s="87" t="s">
        <v>1321</v>
      </c>
      <c r="D45" s="87">
        <v>2015</v>
      </c>
      <c r="E45" s="87">
        <v>31</v>
      </c>
    </row>
    <row r="46" spans="1:5">
      <c r="A46" s="87">
        <v>1312</v>
      </c>
      <c r="B46" s="87" t="s">
        <v>1317</v>
      </c>
      <c r="C46" s="87" t="s">
        <v>1323</v>
      </c>
      <c r="D46" s="87">
        <v>2015</v>
      </c>
      <c r="E46" s="87">
        <v>1</v>
      </c>
    </row>
    <row r="47" spans="1:5">
      <c r="A47" s="87">
        <v>1313</v>
      </c>
      <c r="B47" s="87" t="s">
        <v>1317</v>
      </c>
      <c r="C47" s="87" t="s">
        <v>1323</v>
      </c>
      <c r="D47" s="87">
        <v>2015</v>
      </c>
      <c r="E47" s="87">
        <v>1</v>
      </c>
    </row>
    <row r="48" spans="1:5">
      <c r="A48" s="87">
        <v>1392</v>
      </c>
      <c r="B48" s="87" t="s">
        <v>1317</v>
      </c>
      <c r="C48" s="87" t="s">
        <v>1323</v>
      </c>
      <c r="D48" s="87">
        <v>2015</v>
      </c>
      <c r="E48" s="87">
        <v>10</v>
      </c>
    </row>
    <row r="49" spans="1:5">
      <c r="A49" s="87">
        <v>1399</v>
      </c>
      <c r="B49" s="87" t="s">
        <v>1317</v>
      </c>
      <c r="C49" s="87" t="s">
        <v>1323</v>
      </c>
      <c r="D49" s="87">
        <v>2015</v>
      </c>
      <c r="E49" s="87">
        <v>2</v>
      </c>
    </row>
    <row r="50" spans="1:5">
      <c r="A50" s="87">
        <v>4641</v>
      </c>
      <c r="B50" s="87" t="s">
        <v>1317</v>
      </c>
      <c r="C50" s="87" t="s">
        <v>1323</v>
      </c>
      <c r="D50" s="87">
        <v>2015</v>
      </c>
      <c r="E50" s="87">
        <v>7</v>
      </c>
    </row>
    <row r="51" spans="1:5">
      <c r="A51" s="87">
        <v>4751</v>
      </c>
      <c r="B51" s="87" t="s">
        <v>1317</v>
      </c>
      <c r="C51" s="87" t="s">
        <v>1323</v>
      </c>
      <c r="D51" s="87">
        <v>2015</v>
      </c>
      <c r="E51" s="87">
        <v>23</v>
      </c>
    </row>
    <row r="52" spans="1:5">
      <c r="A52" s="87">
        <v>4751</v>
      </c>
      <c r="B52" s="87" t="s">
        <v>1319</v>
      </c>
      <c r="C52" s="87" t="s">
        <v>1323</v>
      </c>
      <c r="D52" s="87">
        <v>2015</v>
      </c>
      <c r="E52" s="87">
        <v>2</v>
      </c>
    </row>
    <row r="53" spans="1:5">
      <c r="A53" s="87">
        <v>1311</v>
      </c>
      <c r="B53" s="87" t="s">
        <v>1317</v>
      </c>
      <c r="C53" s="87" t="s">
        <v>1324</v>
      </c>
      <c r="D53" s="87">
        <v>2015</v>
      </c>
      <c r="E53" s="87">
        <v>2</v>
      </c>
    </row>
    <row r="54" spans="1:5">
      <c r="A54" s="87">
        <v>1312</v>
      </c>
      <c r="B54" s="87" t="s">
        <v>1317</v>
      </c>
      <c r="C54" s="87" t="s">
        <v>1324</v>
      </c>
      <c r="D54" s="87">
        <v>2015</v>
      </c>
      <c r="E54" s="87">
        <v>12</v>
      </c>
    </row>
    <row r="55" spans="1:5">
      <c r="A55" s="87">
        <v>1312</v>
      </c>
      <c r="B55" s="87" t="s">
        <v>1319</v>
      </c>
      <c r="C55" s="87" t="s">
        <v>1324</v>
      </c>
      <c r="D55" s="87">
        <v>2015</v>
      </c>
      <c r="E55" s="87">
        <v>3</v>
      </c>
    </row>
    <row r="56" spans="1:5">
      <c r="A56" s="87">
        <v>1313</v>
      </c>
      <c r="B56" s="87" t="s">
        <v>1322</v>
      </c>
      <c r="C56" s="87" t="s">
        <v>1324</v>
      </c>
      <c r="D56" s="87">
        <v>2015</v>
      </c>
      <c r="E56" s="87">
        <v>1</v>
      </c>
    </row>
    <row r="57" spans="1:5">
      <c r="A57" s="87">
        <v>1313</v>
      </c>
      <c r="B57" s="87" t="s">
        <v>1317</v>
      </c>
      <c r="C57" s="87" t="s">
        <v>1324</v>
      </c>
      <c r="D57" s="87">
        <v>2015</v>
      </c>
      <c r="E57" s="87">
        <v>17</v>
      </c>
    </row>
    <row r="58" spans="1:5">
      <c r="A58" s="87">
        <v>1313</v>
      </c>
      <c r="B58" s="87" t="s">
        <v>1319</v>
      </c>
      <c r="C58" s="87" t="s">
        <v>1324</v>
      </c>
      <c r="D58" s="87">
        <v>2015</v>
      </c>
      <c r="E58" s="87">
        <v>2</v>
      </c>
    </row>
    <row r="59" spans="1:5">
      <c r="A59" s="87">
        <v>1391</v>
      </c>
      <c r="B59" s="87" t="s">
        <v>1317</v>
      </c>
      <c r="C59" s="87" t="s">
        <v>1324</v>
      </c>
      <c r="D59" s="87">
        <v>2015</v>
      </c>
      <c r="E59" s="87">
        <v>11</v>
      </c>
    </row>
    <row r="60" spans="1:5">
      <c r="A60" s="87">
        <v>1392</v>
      </c>
      <c r="B60" s="87" t="s">
        <v>1320</v>
      </c>
      <c r="C60" s="87" t="s">
        <v>1324</v>
      </c>
      <c r="D60" s="87">
        <v>2015</v>
      </c>
      <c r="E60" s="87">
        <v>3</v>
      </c>
    </row>
    <row r="61" spans="1:5">
      <c r="A61" s="87">
        <v>1392</v>
      </c>
      <c r="B61" s="87" t="s">
        <v>1322</v>
      </c>
      <c r="C61" s="87" t="s">
        <v>1324</v>
      </c>
      <c r="D61" s="87">
        <v>2015</v>
      </c>
      <c r="E61" s="87">
        <v>1</v>
      </c>
    </row>
    <row r="62" spans="1:5">
      <c r="A62" s="87">
        <v>1392</v>
      </c>
      <c r="B62" s="87" t="s">
        <v>1317</v>
      </c>
      <c r="C62" s="87" t="s">
        <v>1324</v>
      </c>
      <c r="D62" s="87">
        <v>2015</v>
      </c>
      <c r="E62" s="87">
        <v>59</v>
      </c>
    </row>
    <row r="63" spans="1:5">
      <c r="A63" s="87">
        <v>1392</v>
      </c>
      <c r="B63" s="87" t="s">
        <v>1319</v>
      </c>
      <c r="C63" s="87" t="s">
        <v>1324</v>
      </c>
      <c r="D63" s="87">
        <v>2015</v>
      </c>
      <c r="E63" s="87">
        <v>2</v>
      </c>
    </row>
    <row r="64" spans="1:5">
      <c r="A64" s="87">
        <v>1393</v>
      </c>
      <c r="B64" s="87" t="s">
        <v>1317</v>
      </c>
      <c r="C64" s="87" t="s">
        <v>1324</v>
      </c>
      <c r="D64" s="87">
        <v>2015</v>
      </c>
      <c r="E64" s="87">
        <v>2</v>
      </c>
    </row>
    <row r="65" spans="1:5">
      <c r="A65" s="87">
        <v>1394</v>
      </c>
      <c r="B65" s="87" t="s">
        <v>1322</v>
      </c>
      <c r="C65" s="87" t="s">
        <v>1324</v>
      </c>
      <c r="D65" s="87">
        <v>2015</v>
      </c>
      <c r="E65" s="87">
        <v>2</v>
      </c>
    </row>
    <row r="66" spans="1:5">
      <c r="A66" s="87">
        <v>1394</v>
      </c>
      <c r="B66" s="87" t="s">
        <v>1317</v>
      </c>
      <c r="C66" s="87" t="s">
        <v>1324</v>
      </c>
      <c r="D66" s="87">
        <v>2015</v>
      </c>
      <c r="E66" s="87">
        <v>3</v>
      </c>
    </row>
    <row r="67" spans="1:5">
      <c r="A67" s="87">
        <v>1394</v>
      </c>
      <c r="B67" s="87" t="s">
        <v>1319</v>
      </c>
      <c r="C67" s="87" t="s">
        <v>1324</v>
      </c>
      <c r="D67" s="87">
        <v>2015</v>
      </c>
      <c r="E67" s="87">
        <v>1</v>
      </c>
    </row>
    <row r="68" spans="1:5">
      <c r="A68" s="87">
        <v>1399</v>
      </c>
      <c r="B68" s="87" t="s">
        <v>1322</v>
      </c>
      <c r="C68" s="87" t="s">
        <v>1324</v>
      </c>
      <c r="D68" s="87">
        <v>2015</v>
      </c>
      <c r="E68" s="87">
        <v>1</v>
      </c>
    </row>
    <row r="69" spans="1:5">
      <c r="A69" s="87">
        <v>1399</v>
      </c>
      <c r="B69" s="87" t="s">
        <v>1317</v>
      </c>
      <c r="C69" s="87" t="s">
        <v>1324</v>
      </c>
      <c r="D69" s="87">
        <v>2015</v>
      </c>
      <c r="E69" s="87">
        <v>44</v>
      </c>
    </row>
    <row r="70" spans="1:5">
      <c r="A70" s="87">
        <v>1399</v>
      </c>
      <c r="B70" s="87" t="s">
        <v>1319</v>
      </c>
      <c r="C70" s="87" t="s">
        <v>1324</v>
      </c>
      <c r="D70" s="87">
        <v>2015</v>
      </c>
      <c r="E70" s="87">
        <v>2</v>
      </c>
    </row>
    <row r="71" spans="1:5">
      <c r="A71" s="87">
        <v>4641</v>
      </c>
      <c r="B71" s="87" t="s">
        <v>1322</v>
      </c>
      <c r="C71" s="87" t="s">
        <v>1324</v>
      </c>
      <c r="D71" s="87">
        <v>2015</v>
      </c>
      <c r="E71" s="87">
        <v>5</v>
      </c>
    </row>
    <row r="72" spans="1:5">
      <c r="A72" s="87">
        <v>4641</v>
      </c>
      <c r="B72" s="87" t="s">
        <v>1317</v>
      </c>
      <c r="C72" s="87" t="s">
        <v>1324</v>
      </c>
      <c r="D72" s="87">
        <v>2015</v>
      </c>
      <c r="E72" s="87">
        <v>89</v>
      </c>
    </row>
    <row r="73" spans="1:5">
      <c r="A73" s="87">
        <v>4641</v>
      </c>
      <c r="B73" s="87" t="s">
        <v>1319</v>
      </c>
      <c r="C73" s="87" t="s">
        <v>1324</v>
      </c>
      <c r="D73" s="87">
        <v>2015</v>
      </c>
      <c r="E73" s="87">
        <v>17</v>
      </c>
    </row>
    <row r="74" spans="1:5">
      <c r="A74" s="87">
        <v>4751</v>
      </c>
      <c r="B74" s="87" t="s">
        <v>1320</v>
      </c>
      <c r="C74" s="87" t="s">
        <v>1324</v>
      </c>
      <c r="D74" s="87">
        <v>2015</v>
      </c>
      <c r="E74" s="87">
        <v>2</v>
      </c>
    </row>
    <row r="75" spans="1:5">
      <c r="A75" s="87">
        <v>4751</v>
      </c>
      <c r="B75" s="87" t="s">
        <v>1322</v>
      </c>
      <c r="C75" s="87" t="s">
        <v>1324</v>
      </c>
      <c r="D75" s="87">
        <v>2015</v>
      </c>
      <c r="E75" s="87">
        <v>5</v>
      </c>
    </row>
    <row r="76" spans="1:5">
      <c r="A76" s="87">
        <v>4751</v>
      </c>
      <c r="B76" s="87" t="s">
        <v>1317</v>
      </c>
      <c r="C76" s="87" t="s">
        <v>1324</v>
      </c>
      <c r="D76" s="87">
        <v>2015</v>
      </c>
      <c r="E76" s="87">
        <v>170</v>
      </c>
    </row>
    <row r="77" spans="1:5">
      <c r="A77" s="87">
        <v>4751</v>
      </c>
      <c r="B77" s="87" t="s">
        <v>1319</v>
      </c>
      <c r="C77" s="87" t="s">
        <v>1324</v>
      </c>
      <c r="D77" s="87">
        <v>2015</v>
      </c>
      <c r="E77" s="87">
        <v>25</v>
      </c>
    </row>
    <row r="78" spans="1:5">
      <c r="A78" s="87">
        <v>1311</v>
      </c>
      <c r="B78" s="87" t="s">
        <v>1320</v>
      </c>
      <c r="C78" s="87" t="s">
        <v>1325</v>
      </c>
      <c r="D78" s="87">
        <v>2015</v>
      </c>
      <c r="E78" s="87">
        <v>10</v>
      </c>
    </row>
    <row r="79" spans="1:5">
      <c r="A79" s="87">
        <v>1311</v>
      </c>
      <c r="B79" s="87" t="s">
        <v>1322</v>
      </c>
      <c r="C79" s="87" t="s">
        <v>1325</v>
      </c>
      <c r="D79" s="87">
        <v>2015</v>
      </c>
      <c r="E79" s="87">
        <v>5</v>
      </c>
    </row>
    <row r="80" spans="1:5">
      <c r="A80" s="87">
        <v>1311</v>
      </c>
      <c r="B80" s="87" t="s">
        <v>1317</v>
      </c>
      <c r="C80" s="87" t="s">
        <v>1325</v>
      </c>
      <c r="D80" s="87">
        <v>2015</v>
      </c>
      <c r="E80" s="87">
        <v>48</v>
      </c>
    </row>
    <row r="81" spans="1:5">
      <c r="A81" s="87">
        <v>1311</v>
      </c>
      <c r="B81" s="87" t="s">
        <v>1319</v>
      </c>
      <c r="C81" s="87" t="s">
        <v>1325</v>
      </c>
      <c r="D81" s="87">
        <v>2015</v>
      </c>
      <c r="E81" s="87">
        <v>14</v>
      </c>
    </row>
    <row r="82" spans="1:5">
      <c r="A82" s="87">
        <v>1312</v>
      </c>
      <c r="B82" s="87" t="s">
        <v>1320</v>
      </c>
      <c r="C82" s="87" t="s">
        <v>1325</v>
      </c>
      <c r="D82" s="87">
        <v>2015</v>
      </c>
      <c r="E82" s="87">
        <v>5</v>
      </c>
    </row>
    <row r="83" spans="1:5">
      <c r="A83" s="87">
        <v>1312</v>
      </c>
      <c r="B83" s="87" t="s">
        <v>1322</v>
      </c>
      <c r="C83" s="87" t="s">
        <v>1325</v>
      </c>
      <c r="D83" s="87">
        <v>2015</v>
      </c>
      <c r="E83" s="87">
        <v>15</v>
      </c>
    </row>
    <row r="84" spans="1:5">
      <c r="A84" s="87">
        <v>1312</v>
      </c>
      <c r="B84" s="87" t="s">
        <v>1317</v>
      </c>
      <c r="C84" s="87" t="s">
        <v>1325</v>
      </c>
      <c r="D84" s="87">
        <v>2015</v>
      </c>
      <c r="E84" s="87">
        <v>192</v>
      </c>
    </row>
    <row r="85" spans="1:5">
      <c r="A85" s="87">
        <v>1312</v>
      </c>
      <c r="B85" s="87" t="s">
        <v>1319</v>
      </c>
      <c r="C85" s="87" t="s">
        <v>1325</v>
      </c>
      <c r="D85" s="87">
        <v>2015</v>
      </c>
      <c r="E85" s="87">
        <v>24</v>
      </c>
    </row>
    <row r="86" spans="1:5">
      <c r="A86" s="87">
        <v>1313</v>
      </c>
      <c r="B86" s="87" t="s">
        <v>1320</v>
      </c>
      <c r="C86" s="87" t="s">
        <v>1325</v>
      </c>
      <c r="D86" s="87">
        <v>2015</v>
      </c>
      <c r="E86" s="87">
        <v>1</v>
      </c>
    </row>
    <row r="87" spans="1:5">
      <c r="A87" s="87">
        <v>1313</v>
      </c>
      <c r="B87" s="87" t="s">
        <v>1322</v>
      </c>
      <c r="C87" s="87" t="s">
        <v>1325</v>
      </c>
      <c r="D87" s="87">
        <v>2015</v>
      </c>
      <c r="E87" s="87">
        <v>3</v>
      </c>
    </row>
    <row r="88" spans="1:5">
      <c r="A88" s="87">
        <v>1313</v>
      </c>
      <c r="B88" s="87" t="s">
        <v>1317</v>
      </c>
      <c r="C88" s="87" t="s">
        <v>1325</v>
      </c>
      <c r="D88" s="87">
        <v>2015</v>
      </c>
      <c r="E88" s="87">
        <v>177</v>
      </c>
    </row>
    <row r="89" spans="1:5">
      <c r="A89" s="87">
        <v>1313</v>
      </c>
      <c r="B89" s="87" t="s">
        <v>1319</v>
      </c>
      <c r="C89" s="87" t="s">
        <v>1325</v>
      </c>
      <c r="D89" s="87">
        <v>2015</v>
      </c>
      <c r="E89" s="87">
        <v>13</v>
      </c>
    </row>
    <row r="90" spans="1:5">
      <c r="A90" s="87">
        <v>1391</v>
      </c>
      <c r="B90" s="87" t="s">
        <v>1317</v>
      </c>
      <c r="C90" s="87" t="s">
        <v>1325</v>
      </c>
      <c r="D90" s="87">
        <v>2015</v>
      </c>
      <c r="E90" s="87">
        <v>127</v>
      </c>
    </row>
    <row r="91" spans="1:5">
      <c r="A91" s="87">
        <v>1391</v>
      </c>
      <c r="B91" s="87" t="s">
        <v>1319</v>
      </c>
      <c r="C91" s="87" t="s">
        <v>1325</v>
      </c>
      <c r="D91" s="87">
        <v>2015</v>
      </c>
      <c r="E91" s="87">
        <v>9</v>
      </c>
    </row>
    <row r="92" spans="1:5">
      <c r="A92" s="87">
        <v>1392</v>
      </c>
      <c r="B92" s="87" t="s">
        <v>1320</v>
      </c>
      <c r="C92" s="87" t="s">
        <v>1325</v>
      </c>
      <c r="D92" s="87">
        <v>2015</v>
      </c>
      <c r="E92" s="87">
        <v>1</v>
      </c>
    </row>
    <row r="93" spans="1:5">
      <c r="A93" s="87">
        <v>1392</v>
      </c>
      <c r="B93" s="87" t="s">
        <v>1322</v>
      </c>
      <c r="C93" s="87" t="s">
        <v>1325</v>
      </c>
      <c r="D93" s="87">
        <v>2015</v>
      </c>
      <c r="E93" s="87">
        <v>8</v>
      </c>
    </row>
    <row r="94" spans="1:5">
      <c r="A94" s="87">
        <v>1392</v>
      </c>
      <c r="B94" s="87" t="s">
        <v>1317</v>
      </c>
      <c r="C94" s="87" t="s">
        <v>1325</v>
      </c>
      <c r="D94" s="87">
        <v>2015</v>
      </c>
      <c r="E94" s="87">
        <v>793</v>
      </c>
    </row>
    <row r="95" spans="1:5">
      <c r="A95" s="87">
        <v>1392</v>
      </c>
      <c r="B95" s="87" t="s">
        <v>1319</v>
      </c>
      <c r="C95" s="87" t="s">
        <v>1325</v>
      </c>
      <c r="D95" s="87">
        <v>2015</v>
      </c>
      <c r="E95" s="87">
        <v>50</v>
      </c>
    </row>
    <row r="96" spans="1:5">
      <c r="A96" s="87">
        <v>1393</v>
      </c>
      <c r="B96" s="87" t="s">
        <v>1322</v>
      </c>
      <c r="C96" s="87" t="s">
        <v>1325</v>
      </c>
      <c r="D96" s="87">
        <v>2015</v>
      </c>
      <c r="E96" s="87">
        <v>1</v>
      </c>
    </row>
    <row r="97" spans="1:5">
      <c r="A97" s="87">
        <v>1393</v>
      </c>
      <c r="B97" s="87" t="s">
        <v>1317</v>
      </c>
      <c r="C97" s="87" t="s">
        <v>1325</v>
      </c>
      <c r="D97" s="87">
        <v>2015</v>
      </c>
      <c r="E97" s="87">
        <v>39</v>
      </c>
    </row>
    <row r="98" spans="1:5">
      <c r="A98" s="87">
        <v>1393</v>
      </c>
      <c r="B98" s="87" t="s">
        <v>1319</v>
      </c>
      <c r="C98" s="87" t="s">
        <v>1325</v>
      </c>
      <c r="D98" s="87">
        <v>2015</v>
      </c>
      <c r="E98" s="87">
        <v>8</v>
      </c>
    </row>
    <row r="99" spans="1:5">
      <c r="A99" s="87">
        <v>1394</v>
      </c>
      <c r="B99" s="87" t="s">
        <v>1317</v>
      </c>
      <c r="C99" s="87" t="s">
        <v>1325</v>
      </c>
      <c r="D99" s="87">
        <v>2015</v>
      </c>
      <c r="E99" s="87">
        <v>18</v>
      </c>
    </row>
    <row r="100" spans="1:5">
      <c r="A100" s="87">
        <v>1394</v>
      </c>
      <c r="B100" s="87" t="s">
        <v>1319</v>
      </c>
      <c r="C100" s="87" t="s">
        <v>1325</v>
      </c>
      <c r="D100" s="87">
        <v>2015</v>
      </c>
      <c r="E100" s="87">
        <v>4</v>
      </c>
    </row>
    <row r="101" spans="1:5">
      <c r="A101" s="87">
        <v>1399</v>
      </c>
      <c r="B101" s="87" t="s">
        <v>1320</v>
      </c>
      <c r="C101" s="87" t="s">
        <v>1325</v>
      </c>
      <c r="D101" s="87">
        <v>2015</v>
      </c>
      <c r="E101" s="87">
        <v>2</v>
      </c>
    </row>
    <row r="102" spans="1:5">
      <c r="A102" s="87">
        <v>1399</v>
      </c>
      <c r="B102" s="87" t="s">
        <v>1322</v>
      </c>
      <c r="C102" s="87" t="s">
        <v>1325</v>
      </c>
      <c r="D102" s="87">
        <v>2015</v>
      </c>
      <c r="E102" s="87">
        <v>5</v>
      </c>
    </row>
    <row r="103" spans="1:5">
      <c r="A103" s="87">
        <v>1399</v>
      </c>
      <c r="B103" s="87" t="s">
        <v>1317</v>
      </c>
      <c r="C103" s="87" t="s">
        <v>1325</v>
      </c>
      <c r="D103" s="87">
        <v>2015</v>
      </c>
      <c r="E103" s="87">
        <v>443</v>
      </c>
    </row>
    <row r="104" spans="1:5">
      <c r="A104" s="87">
        <v>1399</v>
      </c>
      <c r="B104" s="87" t="s">
        <v>1319</v>
      </c>
      <c r="C104" s="87" t="s">
        <v>1325</v>
      </c>
      <c r="D104" s="87">
        <v>2015</v>
      </c>
      <c r="E104" s="87">
        <v>43</v>
      </c>
    </row>
    <row r="105" spans="1:5">
      <c r="A105" s="87">
        <v>4641</v>
      </c>
      <c r="B105" s="87" t="s">
        <v>1320</v>
      </c>
      <c r="C105" s="87" t="s">
        <v>1325</v>
      </c>
      <c r="D105" s="87">
        <v>2015</v>
      </c>
      <c r="E105" s="87">
        <v>11</v>
      </c>
    </row>
    <row r="106" spans="1:5">
      <c r="A106" s="87">
        <v>4641</v>
      </c>
      <c r="B106" s="87" t="s">
        <v>1322</v>
      </c>
      <c r="C106" s="87" t="s">
        <v>1325</v>
      </c>
      <c r="D106" s="87">
        <v>2015</v>
      </c>
      <c r="E106" s="87">
        <v>53</v>
      </c>
    </row>
    <row r="107" spans="1:5">
      <c r="A107" s="87">
        <v>4641</v>
      </c>
      <c r="B107" s="87" t="s">
        <v>1317</v>
      </c>
      <c r="C107" s="87" t="s">
        <v>1325</v>
      </c>
      <c r="D107" s="87">
        <v>2015</v>
      </c>
      <c r="E107" s="87">
        <v>542</v>
      </c>
    </row>
    <row r="108" spans="1:5">
      <c r="A108" s="87">
        <v>4641</v>
      </c>
      <c r="B108" s="87" t="s">
        <v>1319</v>
      </c>
      <c r="C108" s="87" t="s">
        <v>1325</v>
      </c>
      <c r="D108" s="87">
        <v>2015</v>
      </c>
      <c r="E108" s="87">
        <v>150</v>
      </c>
    </row>
    <row r="109" spans="1:5">
      <c r="A109" s="87">
        <v>4751</v>
      </c>
      <c r="B109" s="87" t="s">
        <v>1320</v>
      </c>
      <c r="C109" s="87" t="s">
        <v>1325</v>
      </c>
      <c r="D109" s="87">
        <v>2015</v>
      </c>
      <c r="E109" s="87">
        <v>1</v>
      </c>
    </row>
    <row r="110" spans="1:5">
      <c r="A110" s="87">
        <v>4751</v>
      </c>
      <c r="B110" s="87" t="s">
        <v>1322</v>
      </c>
      <c r="C110" s="87" t="s">
        <v>1325</v>
      </c>
      <c r="D110" s="87">
        <v>2015</v>
      </c>
      <c r="E110" s="87">
        <v>16</v>
      </c>
    </row>
    <row r="111" spans="1:5">
      <c r="A111" s="87">
        <v>4751</v>
      </c>
      <c r="B111" s="87" t="s">
        <v>1317</v>
      </c>
      <c r="C111" s="87" t="s">
        <v>1325</v>
      </c>
      <c r="D111" s="87">
        <v>2015</v>
      </c>
      <c r="E111" s="87">
        <v>1205</v>
      </c>
    </row>
    <row r="112" spans="1:5">
      <c r="A112" s="87">
        <v>4751</v>
      </c>
      <c r="B112" s="87" t="s">
        <v>1319</v>
      </c>
      <c r="C112" s="87" t="s">
        <v>1325</v>
      </c>
      <c r="D112" s="87">
        <v>2015</v>
      </c>
      <c r="E112" s="87">
        <v>104</v>
      </c>
    </row>
    <row r="113" spans="1:5">
      <c r="A113" s="87">
        <v>1311</v>
      </c>
      <c r="B113" s="87" t="s">
        <v>1317</v>
      </c>
      <c r="C113" s="87" t="s">
        <v>1326</v>
      </c>
      <c r="D113" s="87">
        <v>2015</v>
      </c>
      <c r="E113" s="87">
        <v>5</v>
      </c>
    </row>
    <row r="114" spans="1:5">
      <c r="A114" s="87">
        <v>1312</v>
      </c>
      <c r="B114" s="87" t="s">
        <v>1317</v>
      </c>
      <c r="C114" s="87" t="s">
        <v>1326</v>
      </c>
      <c r="D114" s="87">
        <v>2015</v>
      </c>
      <c r="E114" s="87">
        <v>4</v>
      </c>
    </row>
    <row r="115" spans="1:5">
      <c r="A115" s="87">
        <v>1313</v>
      </c>
      <c r="B115" s="87" t="s">
        <v>1317</v>
      </c>
      <c r="C115" s="87" t="s">
        <v>1326</v>
      </c>
      <c r="D115" s="87">
        <v>2015</v>
      </c>
      <c r="E115" s="87">
        <v>10</v>
      </c>
    </row>
    <row r="116" spans="1:5">
      <c r="A116" s="87">
        <v>1391</v>
      </c>
      <c r="B116" s="87" t="s">
        <v>1317</v>
      </c>
      <c r="C116" s="87" t="s">
        <v>1326</v>
      </c>
      <c r="D116" s="87">
        <v>2015</v>
      </c>
      <c r="E116" s="87">
        <v>3</v>
      </c>
    </row>
    <row r="117" spans="1:5">
      <c r="A117" s="87">
        <v>1392</v>
      </c>
      <c r="B117" s="87" t="s">
        <v>1317</v>
      </c>
      <c r="C117" s="87" t="s">
        <v>1326</v>
      </c>
      <c r="D117" s="87">
        <v>2015</v>
      </c>
      <c r="E117" s="87">
        <v>27</v>
      </c>
    </row>
    <row r="118" spans="1:5">
      <c r="A118" s="87">
        <v>1393</v>
      </c>
      <c r="B118" s="87" t="s">
        <v>1319</v>
      </c>
      <c r="C118" s="87" t="s">
        <v>1326</v>
      </c>
      <c r="D118" s="87">
        <v>2015</v>
      </c>
      <c r="E118" s="87">
        <v>1</v>
      </c>
    </row>
    <row r="119" spans="1:5">
      <c r="A119" s="87">
        <v>1394</v>
      </c>
      <c r="B119" s="87" t="s">
        <v>1317</v>
      </c>
      <c r="C119" s="87" t="s">
        <v>1326</v>
      </c>
      <c r="D119" s="87">
        <v>2015</v>
      </c>
      <c r="E119" s="87">
        <v>2</v>
      </c>
    </row>
    <row r="120" spans="1:5">
      <c r="A120" s="87">
        <v>1399</v>
      </c>
      <c r="B120" s="87" t="s">
        <v>1317</v>
      </c>
      <c r="C120" s="87" t="s">
        <v>1326</v>
      </c>
      <c r="D120" s="87">
        <v>2015</v>
      </c>
      <c r="E120" s="87">
        <v>14</v>
      </c>
    </row>
    <row r="121" spans="1:5">
      <c r="A121" s="87">
        <v>4641</v>
      </c>
      <c r="B121" s="87" t="s">
        <v>1317</v>
      </c>
      <c r="C121" s="87" t="s">
        <v>1326</v>
      </c>
      <c r="D121" s="87">
        <v>2015</v>
      </c>
      <c r="E121" s="87">
        <v>40</v>
      </c>
    </row>
    <row r="122" spans="1:5">
      <c r="A122" s="87">
        <v>4641</v>
      </c>
      <c r="B122" s="87" t="s">
        <v>1319</v>
      </c>
      <c r="C122" s="87" t="s">
        <v>1326</v>
      </c>
      <c r="D122" s="87">
        <v>2015</v>
      </c>
      <c r="E122" s="87">
        <v>3</v>
      </c>
    </row>
    <row r="123" spans="1:5">
      <c r="A123" s="87">
        <v>4751</v>
      </c>
      <c r="B123" s="87" t="s">
        <v>1322</v>
      </c>
      <c r="C123" s="87" t="s">
        <v>1326</v>
      </c>
      <c r="D123" s="87">
        <v>2015</v>
      </c>
      <c r="E123" s="87">
        <v>1</v>
      </c>
    </row>
    <row r="124" spans="1:5">
      <c r="A124" s="87">
        <v>4751</v>
      </c>
      <c r="B124" s="87" t="s">
        <v>1317</v>
      </c>
      <c r="C124" s="87" t="s">
        <v>1326</v>
      </c>
      <c r="D124" s="87">
        <v>2015</v>
      </c>
      <c r="E124" s="87">
        <v>105</v>
      </c>
    </row>
    <row r="125" spans="1:5">
      <c r="A125" s="87">
        <v>4751</v>
      </c>
      <c r="B125" s="87" t="s">
        <v>1319</v>
      </c>
      <c r="C125" s="87" t="s">
        <v>1326</v>
      </c>
      <c r="D125" s="87">
        <v>2015</v>
      </c>
      <c r="E125" s="87">
        <v>6</v>
      </c>
    </row>
    <row r="126" spans="1:5">
      <c r="A126" s="87">
        <v>1311</v>
      </c>
      <c r="B126" s="87" t="s">
        <v>1317</v>
      </c>
      <c r="C126" s="87" t="s">
        <v>1327</v>
      </c>
      <c r="D126" s="87">
        <v>2015</v>
      </c>
      <c r="E126" s="87">
        <v>3</v>
      </c>
    </row>
    <row r="127" spans="1:5">
      <c r="A127" s="87">
        <v>1312</v>
      </c>
      <c r="B127" s="87" t="s">
        <v>1317</v>
      </c>
      <c r="C127" s="87" t="s">
        <v>1327</v>
      </c>
      <c r="D127" s="87">
        <v>2015</v>
      </c>
      <c r="E127" s="87">
        <v>42</v>
      </c>
    </row>
    <row r="128" spans="1:5">
      <c r="A128" s="87">
        <v>1313</v>
      </c>
      <c r="B128" s="87" t="s">
        <v>1317</v>
      </c>
      <c r="C128" s="87" t="s">
        <v>1327</v>
      </c>
      <c r="D128" s="87">
        <v>2015</v>
      </c>
      <c r="E128" s="87">
        <v>2</v>
      </c>
    </row>
    <row r="129" spans="1:5">
      <c r="A129" s="87">
        <v>1313</v>
      </c>
      <c r="B129" s="87" t="s">
        <v>1319</v>
      </c>
      <c r="C129" s="87" t="s">
        <v>1327</v>
      </c>
      <c r="D129" s="87">
        <v>2015</v>
      </c>
      <c r="E129" s="87">
        <v>1</v>
      </c>
    </row>
    <row r="130" spans="1:5">
      <c r="A130" s="87">
        <v>1391</v>
      </c>
      <c r="B130" s="87" t="s">
        <v>1317</v>
      </c>
      <c r="C130" s="87" t="s">
        <v>1327</v>
      </c>
      <c r="D130" s="87">
        <v>2015</v>
      </c>
      <c r="E130" s="87">
        <v>28</v>
      </c>
    </row>
    <row r="131" spans="1:5">
      <c r="A131" s="87">
        <v>1392</v>
      </c>
      <c r="B131" s="87" t="s">
        <v>1317</v>
      </c>
      <c r="C131" s="87" t="s">
        <v>1327</v>
      </c>
      <c r="D131" s="87">
        <v>2015</v>
      </c>
      <c r="E131" s="87">
        <v>61</v>
      </c>
    </row>
    <row r="132" spans="1:5">
      <c r="A132" s="87">
        <v>1393</v>
      </c>
      <c r="B132" s="87" t="s">
        <v>1317</v>
      </c>
      <c r="C132" s="87" t="s">
        <v>1327</v>
      </c>
      <c r="D132" s="87">
        <v>2015</v>
      </c>
      <c r="E132" s="87">
        <v>1</v>
      </c>
    </row>
    <row r="133" spans="1:5">
      <c r="A133" s="87">
        <v>1394</v>
      </c>
      <c r="B133" s="87" t="s">
        <v>1317</v>
      </c>
      <c r="C133" s="87" t="s">
        <v>1327</v>
      </c>
      <c r="D133" s="87">
        <v>2015</v>
      </c>
      <c r="E133" s="87">
        <v>2</v>
      </c>
    </row>
    <row r="134" spans="1:5">
      <c r="A134" s="87">
        <v>1399</v>
      </c>
      <c r="B134" s="87" t="s">
        <v>1317</v>
      </c>
      <c r="C134" s="87" t="s">
        <v>1327</v>
      </c>
      <c r="D134" s="87">
        <v>2015</v>
      </c>
      <c r="E134" s="87">
        <v>19</v>
      </c>
    </row>
    <row r="135" spans="1:5">
      <c r="A135" s="87">
        <v>4641</v>
      </c>
      <c r="B135" s="87" t="s">
        <v>1317</v>
      </c>
      <c r="C135" s="87" t="s">
        <v>1327</v>
      </c>
      <c r="D135" s="87">
        <v>2015</v>
      </c>
      <c r="E135" s="87">
        <v>12</v>
      </c>
    </row>
    <row r="136" spans="1:5">
      <c r="A136" s="87">
        <v>4751</v>
      </c>
      <c r="B136" s="87" t="s">
        <v>1322</v>
      </c>
      <c r="C136" s="87" t="s">
        <v>1327</v>
      </c>
      <c r="D136" s="87">
        <v>2015</v>
      </c>
      <c r="E136" s="87">
        <v>1</v>
      </c>
    </row>
    <row r="137" spans="1:5">
      <c r="A137" s="87">
        <v>4751</v>
      </c>
      <c r="B137" s="87" t="s">
        <v>1317</v>
      </c>
      <c r="C137" s="87" t="s">
        <v>1327</v>
      </c>
      <c r="D137" s="87">
        <v>2015</v>
      </c>
      <c r="E137" s="87">
        <v>96</v>
      </c>
    </row>
    <row r="138" spans="1:5">
      <c r="A138" s="87">
        <v>4751</v>
      </c>
      <c r="B138" s="87" t="s">
        <v>1319</v>
      </c>
      <c r="C138" s="87" t="s">
        <v>1327</v>
      </c>
      <c r="D138" s="87">
        <v>2015</v>
      </c>
      <c r="E138" s="87">
        <v>1</v>
      </c>
    </row>
    <row r="139" spans="1:5">
      <c r="A139" s="87">
        <v>1311</v>
      </c>
      <c r="B139" s="87" t="s">
        <v>1317</v>
      </c>
      <c r="C139" s="87" t="s">
        <v>1328</v>
      </c>
      <c r="D139" s="87">
        <v>2015</v>
      </c>
      <c r="E139" s="87">
        <v>1</v>
      </c>
    </row>
    <row r="140" spans="1:5">
      <c r="A140" s="87">
        <v>1312</v>
      </c>
      <c r="B140" s="87" t="s">
        <v>1322</v>
      </c>
      <c r="C140" s="87" t="s">
        <v>1328</v>
      </c>
      <c r="D140" s="87">
        <v>2015</v>
      </c>
      <c r="E140" s="87">
        <v>1</v>
      </c>
    </row>
    <row r="141" spans="1:5">
      <c r="A141" s="87">
        <v>1312</v>
      </c>
      <c r="B141" s="87" t="s">
        <v>1317</v>
      </c>
      <c r="C141" s="87" t="s">
        <v>1328</v>
      </c>
      <c r="D141" s="87">
        <v>2015</v>
      </c>
      <c r="E141" s="87">
        <v>5</v>
      </c>
    </row>
    <row r="142" spans="1:5">
      <c r="A142" s="87">
        <v>1312</v>
      </c>
      <c r="B142" s="87" t="s">
        <v>1319</v>
      </c>
      <c r="C142" s="87" t="s">
        <v>1328</v>
      </c>
      <c r="D142" s="87">
        <v>2015</v>
      </c>
      <c r="E142" s="87">
        <v>1</v>
      </c>
    </row>
    <row r="143" spans="1:5">
      <c r="A143" s="87">
        <v>1313</v>
      </c>
      <c r="B143" s="87" t="s">
        <v>1317</v>
      </c>
      <c r="C143" s="87" t="s">
        <v>1328</v>
      </c>
      <c r="D143" s="87">
        <v>2015</v>
      </c>
      <c r="E143" s="87">
        <v>3</v>
      </c>
    </row>
    <row r="144" spans="1:5">
      <c r="A144" s="87">
        <v>1391</v>
      </c>
      <c r="B144" s="87" t="s">
        <v>1317</v>
      </c>
      <c r="C144" s="87" t="s">
        <v>1328</v>
      </c>
      <c r="D144" s="87">
        <v>2015</v>
      </c>
      <c r="E144" s="87">
        <v>4</v>
      </c>
    </row>
    <row r="145" spans="1:5">
      <c r="A145" s="87">
        <v>1392</v>
      </c>
      <c r="B145" s="87" t="s">
        <v>1317</v>
      </c>
      <c r="C145" s="87" t="s">
        <v>1328</v>
      </c>
      <c r="D145" s="87">
        <v>2015</v>
      </c>
      <c r="E145" s="87">
        <v>19</v>
      </c>
    </row>
    <row r="146" spans="1:5">
      <c r="A146" s="87">
        <v>1394</v>
      </c>
      <c r="B146" s="87" t="s">
        <v>1317</v>
      </c>
      <c r="C146" s="87" t="s">
        <v>1328</v>
      </c>
      <c r="D146" s="87">
        <v>2015</v>
      </c>
      <c r="E146" s="87">
        <v>1</v>
      </c>
    </row>
    <row r="147" spans="1:5">
      <c r="A147" s="87">
        <v>1399</v>
      </c>
      <c r="B147" s="87" t="s">
        <v>1317</v>
      </c>
      <c r="C147" s="87" t="s">
        <v>1328</v>
      </c>
      <c r="D147" s="87">
        <v>2015</v>
      </c>
      <c r="E147" s="87">
        <v>5</v>
      </c>
    </row>
    <row r="148" spans="1:5">
      <c r="A148" s="87">
        <v>4641</v>
      </c>
      <c r="B148" s="87" t="s">
        <v>1317</v>
      </c>
      <c r="C148" s="87" t="s">
        <v>1328</v>
      </c>
      <c r="D148" s="87">
        <v>2015</v>
      </c>
      <c r="E148" s="87">
        <v>16</v>
      </c>
    </row>
    <row r="149" spans="1:5">
      <c r="A149" s="87">
        <v>4641</v>
      </c>
      <c r="B149" s="87" t="s">
        <v>1319</v>
      </c>
      <c r="C149" s="87" t="s">
        <v>1328</v>
      </c>
      <c r="D149" s="87">
        <v>2015</v>
      </c>
      <c r="E149" s="87">
        <v>1</v>
      </c>
    </row>
    <row r="150" spans="1:5">
      <c r="A150" s="87">
        <v>4751</v>
      </c>
      <c r="B150" s="87" t="s">
        <v>1317</v>
      </c>
      <c r="C150" s="87" t="s">
        <v>1328</v>
      </c>
      <c r="D150" s="87">
        <v>2015</v>
      </c>
      <c r="E150" s="87">
        <v>77</v>
      </c>
    </row>
    <row r="151" spans="1:5">
      <c r="A151" s="87">
        <v>4751</v>
      </c>
      <c r="B151" s="87" t="s">
        <v>1319</v>
      </c>
      <c r="C151" s="87" t="s">
        <v>1328</v>
      </c>
      <c r="D151" s="87">
        <v>2015</v>
      </c>
      <c r="E151" s="87">
        <v>3</v>
      </c>
    </row>
    <row r="152" spans="1:5">
      <c r="A152" s="87">
        <v>1312</v>
      </c>
      <c r="B152" s="87" t="s">
        <v>1317</v>
      </c>
      <c r="C152" s="87" t="s">
        <v>1329</v>
      </c>
      <c r="D152" s="87">
        <v>2015</v>
      </c>
      <c r="E152" s="87">
        <v>4</v>
      </c>
    </row>
    <row r="153" spans="1:5">
      <c r="A153" s="87">
        <v>1391</v>
      </c>
      <c r="B153" s="87" t="s">
        <v>1317</v>
      </c>
      <c r="C153" s="87" t="s">
        <v>1329</v>
      </c>
      <c r="D153" s="87">
        <v>2015</v>
      </c>
      <c r="E153" s="87">
        <v>1</v>
      </c>
    </row>
    <row r="154" spans="1:5">
      <c r="A154" s="87">
        <v>1392</v>
      </c>
      <c r="B154" s="87" t="s">
        <v>1317</v>
      </c>
      <c r="C154" s="87" t="s">
        <v>1329</v>
      </c>
      <c r="D154" s="87">
        <v>2015</v>
      </c>
      <c r="E154" s="87">
        <v>8</v>
      </c>
    </row>
    <row r="155" spans="1:5">
      <c r="A155" s="87">
        <v>1399</v>
      </c>
      <c r="B155" s="87" t="s">
        <v>1317</v>
      </c>
      <c r="C155" s="87" t="s">
        <v>1329</v>
      </c>
      <c r="D155" s="87">
        <v>2015</v>
      </c>
      <c r="E155" s="87">
        <v>3</v>
      </c>
    </row>
    <row r="156" spans="1:5">
      <c r="A156" s="87">
        <v>4641</v>
      </c>
      <c r="B156" s="87" t="s">
        <v>1317</v>
      </c>
      <c r="C156" s="87" t="s">
        <v>1329</v>
      </c>
      <c r="D156" s="87">
        <v>2015</v>
      </c>
      <c r="E156" s="87">
        <v>6</v>
      </c>
    </row>
    <row r="157" spans="1:5">
      <c r="A157" s="87">
        <v>4751</v>
      </c>
      <c r="B157" s="87" t="s">
        <v>1317</v>
      </c>
      <c r="C157" s="87" t="s">
        <v>1329</v>
      </c>
      <c r="D157" s="87">
        <v>2015</v>
      </c>
      <c r="E157" s="87">
        <v>24</v>
      </c>
    </row>
    <row r="158" spans="1:5">
      <c r="A158" s="87">
        <v>4751</v>
      </c>
      <c r="B158" s="87" t="s">
        <v>1319</v>
      </c>
      <c r="C158" s="87" t="s">
        <v>1329</v>
      </c>
      <c r="D158" s="87">
        <v>2015</v>
      </c>
      <c r="E158" s="87">
        <v>3</v>
      </c>
    </row>
    <row r="159" spans="1:5">
      <c r="A159" s="87">
        <v>1311</v>
      </c>
      <c r="B159" s="87" t="s">
        <v>1317</v>
      </c>
      <c r="C159" s="87" t="s">
        <v>1330</v>
      </c>
      <c r="D159" s="87">
        <v>2015</v>
      </c>
      <c r="E159" s="87">
        <v>1</v>
      </c>
    </row>
    <row r="160" spans="1:5">
      <c r="A160" s="87">
        <v>1312</v>
      </c>
      <c r="B160" s="87" t="s">
        <v>1317</v>
      </c>
      <c r="C160" s="87" t="s">
        <v>1330</v>
      </c>
      <c r="D160" s="87">
        <v>2015</v>
      </c>
      <c r="E160" s="87">
        <v>2</v>
      </c>
    </row>
    <row r="161" spans="1:5">
      <c r="A161" s="87">
        <v>1313</v>
      </c>
      <c r="B161" s="87" t="s">
        <v>1317</v>
      </c>
      <c r="C161" s="87" t="s">
        <v>1330</v>
      </c>
      <c r="D161" s="87">
        <v>2015</v>
      </c>
      <c r="E161" s="87">
        <v>1</v>
      </c>
    </row>
    <row r="162" spans="1:5">
      <c r="A162" s="87">
        <v>1391</v>
      </c>
      <c r="B162" s="87" t="s">
        <v>1317</v>
      </c>
      <c r="C162" s="87" t="s">
        <v>1330</v>
      </c>
      <c r="D162" s="87">
        <v>2015</v>
      </c>
      <c r="E162" s="87">
        <v>5</v>
      </c>
    </row>
    <row r="163" spans="1:5">
      <c r="A163" s="87">
        <v>1392</v>
      </c>
      <c r="B163" s="87" t="s">
        <v>1317</v>
      </c>
      <c r="C163" s="87" t="s">
        <v>1330</v>
      </c>
      <c r="D163" s="87">
        <v>2015</v>
      </c>
      <c r="E163" s="87">
        <v>26</v>
      </c>
    </row>
    <row r="164" spans="1:5">
      <c r="A164" s="87">
        <v>1392</v>
      </c>
      <c r="B164" s="87" t="s">
        <v>1319</v>
      </c>
      <c r="C164" s="87" t="s">
        <v>1330</v>
      </c>
      <c r="D164" s="87">
        <v>2015</v>
      </c>
      <c r="E164" s="87">
        <v>1</v>
      </c>
    </row>
    <row r="165" spans="1:5">
      <c r="A165" s="87">
        <v>1394</v>
      </c>
      <c r="B165" s="87" t="s">
        <v>1317</v>
      </c>
      <c r="C165" s="87" t="s">
        <v>1330</v>
      </c>
      <c r="D165" s="87">
        <v>2015</v>
      </c>
      <c r="E165" s="87">
        <v>1</v>
      </c>
    </row>
    <row r="166" spans="1:5">
      <c r="A166" s="87">
        <v>1399</v>
      </c>
      <c r="B166" s="87" t="s">
        <v>1317</v>
      </c>
      <c r="C166" s="87" t="s">
        <v>1330</v>
      </c>
      <c r="D166" s="87">
        <v>2015</v>
      </c>
      <c r="E166" s="87">
        <v>13</v>
      </c>
    </row>
    <row r="167" spans="1:5">
      <c r="A167" s="87">
        <v>4641</v>
      </c>
      <c r="B167" s="87" t="s">
        <v>1322</v>
      </c>
      <c r="C167" s="87" t="s">
        <v>1330</v>
      </c>
      <c r="D167" s="87">
        <v>2015</v>
      </c>
      <c r="E167" s="87">
        <v>1</v>
      </c>
    </row>
    <row r="168" spans="1:5">
      <c r="A168" s="87">
        <v>4641</v>
      </c>
      <c r="B168" s="87" t="s">
        <v>1317</v>
      </c>
      <c r="C168" s="87" t="s">
        <v>1330</v>
      </c>
      <c r="D168" s="87">
        <v>2015</v>
      </c>
      <c r="E168" s="87">
        <v>9</v>
      </c>
    </row>
    <row r="169" spans="1:5">
      <c r="A169" s="87">
        <v>4641</v>
      </c>
      <c r="B169" s="87" t="s">
        <v>1319</v>
      </c>
      <c r="C169" s="87" t="s">
        <v>1330</v>
      </c>
      <c r="D169" s="87">
        <v>2015</v>
      </c>
      <c r="E169" s="87">
        <v>1</v>
      </c>
    </row>
    <row r="170" spans="1:5">
      <c r="A170" s="87">
        <v>4751</v>
      </c>
      <c r="B170" s="87" t="s">
        <v>1317</v>
      </c>
      <c r="C170" s="87" t="s">
        <v>1330</v>
      </c>
      <c r="D170" s="87">
        <v>2015</v>
      </c>
      <c r="E170" s="87">
        <v>32</v>
      </c>
    </row>
    <row r="171" spans="1:5">
      <c r="A171" s="87">
        <v>4751</v>
      </c>
      <c r="B171" s="87" t="s">
        <v>1319</v>
      </c>
      <c r="C171" s="87" t="s">
        <v>1330</v>
      </c>
      <c r="D171" s="87">
        <v>2015</v>
      </c>
      <c r="E171" s="87">
        <v>1</v>
      </c>
    </row>
    <row r="172" spans="1:5">
      <c r="A172" s="87">
        <v>1311</v>
      </c>
      <c r="B172" s="87" t="s">
        <v>1317</v>
      </c>
      <c r="C172" s="87" t="s">
        <v>1331</v>
      </c>
      <c r="D172" s="87">
        <v>2015</v>
      </c>
      <c r="E172" s="87">
        <v>2</v>
      </c>
    </row>
    <row r="173" spans="1:5">
      <c r="A173" s="87">
        <v>1312</v>
      </c>
      <c r="B173" s="87" t="s">
        <v>1320</v>
      </c>
      <c r="C173" s="87" t="s">
        <v>1331</v>
      </c>
      <c r="D173" s="87">
        <v>2015</v>
      </c>
      <c r="E173" s="87">
        <v>1</v>
      </c>
    </row>
    <row r="174" spans="1:5">
      <c r="A174" s="87">
        <v>1312</v>
      </c>
      <c r="B174" s="87" t="s">
        <v>1317</v>
      </c>
      <c r="C174" s="87" t="s">
        <v>1331</v>
      </c>
      <c r="D174" s="87">
        <v>2015</v>
      </c>
      <c r="E174" s="87">
        <v>9</v>
      </c>
    </row>
    <row r="175" spans="1:5">
      <c r="A175" s="87">
        <v>1391</v>
      </c>
      <c r="B175" s="87" t="s">
        <v>1317</v>
      </c>
      <c r="C175" s="87" t="s">
        <v>1331</v>
      </c>
      <c r="D175" s="87">
        <v>2015</v>
      </c>
      <c r="E175" s="87">
        <v>7</v>
      </c>
    </row>
    <row r="176" spans="1:5">
      <c r="A176" s="87">
        <v>1392</v>
      </c>
      <c r="B176" s="87" t="s">
        <v>1317</v>
      </c>
      <c r="C176" s="87" t="s">
        <v>1331</v>
      </c>
      <c r="D176" s="87">
        <v>2015</v>
      </c>
      <c r="E176" s="87">
        <v>20</v>
      </c>
    </row>
    <row r="177" spans="1:5">
      <c r="A177" s="87">
        <v>1393</v>
      </c>
      <c r="B177" s="87" t="s">
        <v>1317</v>
      </c>
      <c r="C177" s="87" t="s">
        <v>1331</v>
      </c>
      <c r="D177" s="87">
        <v>2015</v>
      </c>
      <c r="E177" s="87">
        <v>1</v>
      </c>
    </row>
    <row r="178" spans="1:5">
      <c r="A178" s="87">
        <v>1399</v>
      </c>
      <c r="B178" s="87" t="s">
        <v>1317</v>
      </c>
      <c r="C178" s="87" t="s">
        <v>1331</v>
      </c>
      <c r="D178" s="87">
        <v>2015</v>
      </c>
      <c r="E178" s="87">
        <v>5</v>
      </c>
    </row>
    <row r="179" spans="1:5">
      <c r="A179" s="87">
        <v>4641</v>
      </c>
      <c r="B179" s="87" t="s">
        <v>1317</v>
      </c>
      <c r="C179" s="87" t="s">
        <v>1331</v>
      </c>
      <c r="D179" s="87">
        <v>2015</v>
      </c>
      <c r="E179" s="87">
        <v>3</v>
      </c>
    </row>
    <row r="180" spans="1:5">
      <c r="A180" s="87">
        <v>4641</v>
      </c>
      <c r="B180" s="87" t="s">
        <v>1319</v>
      </c>
      <c r="C180" s="87" t="s">
        <v>1331</v>
      </c>
      <c r="D180" s="87">
        <v>2015</v>
      </c>
      <c r="E180" s="87">
        <v>2</v>
      </c>
    </row>
    <row r="181" spans="1:5">
      <c r="A181" s="87">
        <v>4751</v>
      </c>
      <c r="B181" s="87" t="s">
        <v>1322</v>
      </c>
      <c r="C181" s="87" t="s">
        <v>1331</v>
      </c>
      <c r="D181" s="87">
        <v>2015</v>
      </c>
      <c r="E181" s="87">
        <v>1</v>
      </c>
    </row>
    <row r="182" spans="1:5">
      <c r="A182" s="87">
        <v>4751</v>
      </c>
      <c r="B182" s="87" t="s">
        <v>1317</v>
      </c>
      <c r="C182" s="87" t="s">
        <v>1331</v>
      </c>
      <c r="D182" s="87">
        <v>2015</v>
      </c>
      <c r="E182" s="87">
        <v>37</v>
      </c>
    </row>
    <row r="183" spans="1:5">
      <c r="A183" s="87">
        <v>4751</v>
      </c>
      <c r="B183" s="87" t="s">
        <v>1319</v>
      </c>
      <c r="C183" s="87" t="s">
        <v>1331</v>
      </c>
      <c r="D183" s="87">
        <v>2015</v>
      </c>
      <c r="E183" s="87">
        <v>2</v>
      </c>
    </row>
    <row r="184" spans="1:5">
      <c r="A184" s="87">
        <v>1311</v>
      </c>
      <c r="B184" s="87" t="s">
        <v>1317</v>
      </c>
      <c r="C184" s="87" t="s">
        <v>1332</v>
      </c>
      <c r="D184" s="87">
        <v>2015</v>
      </c>
      <c r="E184" s="87">
        <v>2</v>
      </c>
    </row>
    <row r="185" spans="1:5">
      <c r="A185" s="87">
        <v>1312</v>
      </c>
      <c r="B185" s="87" t="s">
        <v>1317</v>
      </c>
      <c r="C185" s="87" t="s">
        <v>1332</v>
      </c>
      <c r="D185" s="87">
        <v>2015</v>
      </c>
      <c r="E185" s="87">
        <v>2</v>
      </c>
    </row>
    <row r="186" spans="1:5">
      <c r="A186" s="87">
        <v>1313</v>
      </c>
      <c r="B186" s="87" t="s">
        <v>1317</v>
      </c>
      <c r="C186" s="87" t="s">
        <v>1332</v>
      </c>
      <c r="D186" s="87">
        <v>2015</v>
      </c>
      <c r="E186" s="87">
        <v>1</v>
      </c>
    </row>
    <row r="187" spans="1:5">
      <c r="A187" s="87">
        <v>1391</v>
      </c>
      <c r="B187" s="87" t="s">
        <v>1317</v>
      </c>
      <c r="C187" s="87" t="s">
        <v>1332</v>
      </c>
      <c r="D187" s="87">
        <v>2015</v>
      </c>
      <c r="E187" s="87">
        <v>3</v>
      </c>
    </row>
    <row r="188" spans="1:5">
      <c r="A188" s="87">
        <v>1392</v>
      </c>
      <c r="B188" s="87" t="s">
        <v>1317</v>
      </c>
      <c r="C188" s="87" t="s">
        <v>1332</v>
      </c>
      <c r="D188" s="87">
        <v>2015</v>
      </c>
      <c r="E188" s="87">
        <v>14</v>
      </c>
    </row>
    <row r="189" spans="1:5">
      <c r="A189" s="87">
        <v>1393</v>
      </c>
      <c r="B189" s="87" t="s">
        <v>1317</v>
      </c>
      <c r="C189" s="87" t="s">
        <v>1332</v>
      </c>
      <c r="D189" s="87">
        <v>2015</v>
      </c>
      <c r="E189" s="87">
        <v>3</v>
      </c>
    </row>
    <row r="190" spans="1:5">
      <c r="A190" s="87">
        <v>1399</v>
      </c>
      <c r="B190" s="87" t="s">
        <v>1317</v>
      </c>
      <c r="C190" s="87" t="s">
        <v>1332</v>
      </c>
      <c r="D190" s="87">
        <v>2015</v>
      </c>
      <c r="E190" s="87">
        <v>4</v>
      </c>
    </row>
    <row r="191" spans="1:5">
      <c r="A191" s="87">
        <v>4641</v>
      </c>
      <c r="B191" s="87" t="s">
        <v>1317</v>
      </c>
      <c r="C191" s="87" t="s">
        <v>1332</v>
      </c>
      <c r="D191" s="87">
        <v>2015</v>
      </c>
      <c r="E191" s="87">
        <v>9</v>
      </c>
    </row>
    <row r="192" spans="1:5">
      <c r="A192" s="87">
        <v>4751</v>
      </c>
      <c r="B192" s="87" t="s">
        <v>1322</v>
      </c>
      <c r="C192" s="87" t="s">
        <v>1332</v>
      </c>
      <c r="D192" s="87">
        <v>2015</v>
      </c>
      <c r="E192" s="87">
        <v>1</v>
      </c>
    </row>
    <row r="193" spans="1:5">
      <c r="A193" s="87">
        <v>4751</v>
      </c>
      <c r="B193" s="87" t="s">
        <v>1317</v>
      </c>
      <c r="C193" s="87" t="s">
        <v>1332</v>
      </c>
      <c r="D193" s="87">
        <v>2015</v>
      </c>
      <c r="E193" s="87">
        <v>48</v>
      </c>
    </row>
    <row r="194" spans="1:5">
      <c r="A194" s="87">
        <v>4751</v>
      </c>
      <c r="B194" s="87" t="s">
        <v>1319</v>
      </c>
      <c r="C194" s="87" t="s">
        <v>1332</v>
      </c>
      <c r="D194" s="87">
        <v>2015</v>
      </c>
      <c r="E194" s="87">
        <v>3</v>
      </c>
    </row>
    <row r="195" spans="1:5">
      <c r="A195" s="87">
        <v>1312</v>
      </c>
      <c r="B195" s="87" t="s">
        <v>1317</v>
      </c>
      <c r="C195" s="87" t="s">
        <v>1333</v>
      </c>
      <c r="D195" s="87">
        <v>2015</v>
      </c>
      <c r="E195" s="87">
        <v>1</v>
      </c>
    </row>
    <row r="196" spans="1:5">
      <c r="A196" s="87">
        <v>1313</v>
      </c>
      <c r="B196" s="87" t="s">
        <v>1317</v>
      </c>
      <c r="C196" s="87" t="s">
        <v>1333</v>
      </c>
      <c r="D196" s="87">
        <v>2015</v>
      </c>
      <c r="E196" s="87">
        <v>1</v>
      </c>
    </row>
    <row r="197" spans="1:5">
      <c r="A197" s="87">
        <v>1391</v>
      </c>
      <c r="B197" s="87" t="s">
        <v>1317</v>
      </c>
      <c r="C197" s="87" t="s">
        <v>1333</v>
      </c>
      <c r="D197" s="87">
        <v>2015</v>
      </c>
      <c r="E197" s="87">
        <v>1</v>
      </c>
    </row>
    <row r="198" spans="1:5">
      <c r="A198" s="87">
        <v>1392</v>
      </c>
      <c r="B198" s="87" t="s">
        <v>1317</v>
      </c>
      <c r="C198" s="87" t="s">
        <v>1333</v>
      </c>
      <c r="D198" s="87">
        <v>2015</v>
      </c>
      <c r="E198" s="87">
        <v>3</v>
      </c>
    </row>
    <row r="199" spans="1:5">
      <c r="A199" s="87">
        <v>1394</v>
      </c>
      <c r="B199" s="87" t="s">
        <v>1317</v>
      </c>
      <c r="C199" s="87" t="s">
        <v>1333</v>
      </c>
      <c r="D199" s="87">
        <v>2015</v>
      </c>
      <c r="E199" s="87">
        <v>1</v>
      </c>
    </row>
    <row r="200" spans="1:5">
      <c r="A200" s="87">
        <v>1399</v>
      </c>
      <c r="B200" s="87" t="s">
        <v>1317</v>
      </c>
      <c r="C200" s="87" t="s">
        <v>1333</v>
      </c>
      <c r="D200" s="87">
        <v>2015</v>
      </c>
      <c r="E200" s="87">
        <v>1</v>
      </c>
    </row>
    <row r="201" spans="1:5">
      <c r="A201" s="87">
        <v>4641</v>
      </c>
      <c r="B201" s="87" t="s">
        <v>1317</v>
      </c>
      <c r="C201" s="87" t="s">
        <v>1333</v>
      </c>
      <c r="D201" s="87">
        <v>2015</v>
      </c>
      <c r="E201" s="87">
        <v>1</v>
      </c>
    </row>
    <row r="202" spans="1:5">
      <c r="A202" s="87">
        <v>4751</v>
      </c>
      <c r="B202" s="87" t="s">
        <v>1317</v>
      </c>
      <c r="C202" s="87" t="s">
        <v>1333</v>
      </c>
      <c r="D202" s="87">
        <v>2015</v>
      </c>
      <c r="E202" s="87">
        <v>22</v>
      </c>
    </row>
    <row r="203" spans="1:5">
      <c r="A203" s="87">
        <v>4751</v>
      </c>
      <c r="B203" s="87" t="s">
        <v>1319</v>
      </c>
      <c r="C203" s="87" t="s">
        <v>1333</v>
      </c>
      <c r="D203" s="87">
        <v>2015</v>
      </c>
      <c r="E203" s="87">
        <v>1</v>
      </c>
    </row>
    <row r="204" spans="1:5">
      <c r="A204" s="87">
        <v>1313</v>
      </c>
      <c r="B204" s="87" t="s">
        <v>1317</v>
      </c>
      <c r="C204" s="87" t="s">
        <v>1334</v>
      </c>
      <c r="D204" s="87">
        <v>2015</v>
      </c>
      <c r="E204" s="87">
        <v>2</v>
      </c>
    </row>
    <row r="205" spans="1:5">
      <c r="A205" s="87">
        <v>1391</v>
      </c>
      <c r="B205" s="87" t="s">
        <v>1317</v>
      </c>
      <c r="C205" s="87" t="s">
        <v>1334</v>
      </c>
      <c r="D205" s="87">
        <v>2015</v>
      </c>
      <c r="E205" s="87">
        <v>2</v>
      </c>
    </row>
    <row r="206" spans="1:5">
      <c r="A206" s="87">
        <v>1392</v>
      </c>
      <c r="B206" s="87" t="s">
        <v>1317</v>
      </c>
      <c r="C206" s="87" t="s">
        <v>1334</v>
      </c>
      <c r="D206" s="87">
        <v>2015</v>
      </c>
      <c r="E206" s="87">
        <v>6</v>
      </c>
    </row>
    <row r="207" spans="1:5">
      <c r="A207" s="87">
        <v>1393</v>
      </c>
      <c r="B207" s="87" t="s">
        <v>1317</v>
      </c>
      <c r="C207" s="87" t="s">
        <v>1334</v>
      </c>
      <c r="D207" s="87">
        <v>2015</v>
      </c>
      <c r="E207" s="87">
        <v>1</v>
      </c>
    </row>
    <row r="208" spans="1:5">
      <c r="A208" s="87">
        <v>1399</v>
      </c>
      <c r="B208" s="87" t="s">
        <v>1317</v>
      </c>
      <c r="C208" s="87" t="s">
        <v>1334</v>
      </c>
      <c r="D208" s="87">
        <v>2015</v>
      </c>
      <c r="E208" s="87">
        <v>2</v>
      </c>
    </row>
    <row r="209" spans="1:5">
      <c r="A209" s="87">
        <v>1399</v>
      </c>
      <c r="B209" s="87" t="s">
        <v>1319</v>
      </c>
      <c r="C209" s="87" t="s">
        <v>1334</v>
      </c>
      <c r="D209" s="87">
        <v>2015</v>
      </c>
      <c r="E209" s="87">
        <v>1</v>
      </c>
    </row>
    <row r="210" spans="1:5">
      <c r="A210" s="87">
        <v>4641</v>
      </c>
      <c r="B210" s="87" t="s">
        <v>1317</v>
      </c>
      <c r="C210" s="87" t="s">
        <v>1334</v>
      </c>
      <c r="D210" s="87">
        <v>2015</v>
      </c>
      <c r="E210" s="87">
        <v>6</v>
      </c>
    </row>
    <row r="211" spans="1:5">
      <c r="A211" s="87">
        <v>4751</v>
      </c>
      <c r="B211" s="87" t="s">
        <v>1322</v>
      </c>
      <c r="C211" s="87" t="s">
        <v>1334</v>
      </c>
      <c r="D211" s="87">
        <v>2015</v>
      </c>
      <c r="E211" s="87">
        <v>1</v>
      </c>
    </row>
    <row r="212" spans="1:5">
      <c r="A212" s="87">
        <v>4751</v>
      </c>
      <c r="B212" s="87" t="s">
        <v>1317</v>
      </c>
      <c r="C212" s="87" t="s">
        <v>1334</v>
      </c>
      <c r="D212" s="87">
        <v>2015</v>
      </c>
      <c r="E212" s="87">
        <v>61</v>
      </c>
    </row>
    <row r="213" spans="1:5">
      <c r="A213" s="87">
        <v>4751</v>
      </c>
      <c r="B213" s="87" t="s">
        <v>1319</v>
      </c>
      <c r="C213" s="87" t="s">
        <v>1334</v>
      </c>
      <c r="D213" s="87">
        <v>2015</v>
      </c>
      <c r="E213" s="87">
        <v>4</v>
      </c>
    </row>
    <row r="214" spans="1:5">
      <c r="A214" s="87">
        <v>1311</v>
      </c>
      <c r="B214" s="87" t="s">
        <v>1320</v>
      </c>
      <c r="C214" s="87" t="s">
        <v>1335</v>
      </c>
      <c r="D214" s="87">
        <v>2015</v>
      </c>
      <c r="E214" s="87">
        <v>1</v>
      </c>
    </row>
    <row r="215" spans="1:5">
      <c r="A215" s="87">
        <v>1311</v>
      </c>
      <c r="B215" s="87" t="s">
        <v>1317</v>
      </c>
      <c r="C215" s="87" t="s">
        <v>1335</v>
      </c>
      <c r="D215" s="87">
        <v>2015</v>
      </c>
      <c r="E215" s="87">
        <v>6</v>
      </c>
    </row>
    <row r="216" spans="1:5">
      <c r="A216" s="87">
        <v>1311</v>
      </c>
      <c r="B216" s="87" t="s">
        <v>1319</v>
      </c>
      <c r="C216" s="87" t="s">
        <v>1335</v>
      </c>
      <c r="D216" s="87">
        <v>2015</v>
      </c>
      <c r="E216" s="87">
        <v>4</v>
      </c>
    </row>
    <row r="217" spans="1:5">
      <c r="A217" s="87">
        <v>1312</v>
      </c>
      <c r="B217" s="87" t="s">
        <v>1320</v>
      </c>
      <c r="C217" s="87" t="s">
        <v>1335</v>
      </c>
      <c r="D217" s="87">
        <v>2015</v>
      </c>
      <c r="E217" s="87">
        <v>2</v>
      </c>
    </row>
    <row r="218" spans="1:5">
      <c r="A218" s="87">
        <v>1312</v>
      </c>
      <c r="B218" s="87" t="s">
        <v>1322</v>
      </c>
      <c r="C218" s="87" t="s">
        <v>1335</v>
      </c>
      <c r="D218" s="87">
        <v>2015</v>
      </c>
      <c r="E218" s="87">
        <v>3</v>
      </c>
    </row>
    <row r="219" spans="1:5">
      <c r="A219" s="87">
        <v>1312</v>
      </c>
      <c r="B219" s="87" t="s">
        <v>1317</v>
      </c>
      <c r="C219" s="87" t="s">
        <v>1335</v>
      </c>
      <c r="D219" s="87">
        <v>2015</v>
      </c>
      <c r="E219" s="87">
        <v>23</v>
      </c>
    </row>
    <row r="220" spans="1:5">
      <c r="A220" s="87">
        <v>1312</v>
      </c>
      <c r="B220" s="87" t="s">
        <v>1319</v>
      </c>
      <c r="C220" s="87" t="s">
        <v>1335</v>
      </c>
      <c r="D220" s="87">
        <v>2015</v>
      </c>
      <c r="E220" s="87">
        <v>3</v>
      </c>
    </row>
    <row r="221" spans="1:5">
      <c r="A221" s="87">
        <v>1313</v>
      </c>
      <c r="B221" s="87" t="s">
        <v>1317</v>
      </c>
      <c r="C221" s="87" t="s">
        <v>1335</v>
      </c>
      <c r="D221" s="87">
        <v>2015</v>
      </c>
      <c r="E221" s="87">
        <v>14</v>
      </c>
    </row>
    <row r="222" spans="1:5">
      <c r="A222" s="87">
        <v>1313</v>
      </c>
      <c r="B222" s="87" t="s">
        <v>1319</v>
      </c>
      <c r="C222" s="87" t="s">
        <v>1335</v>
      </c>
      <c r="D222" s="87">
        <v>2015</v>
      </c>
      <c r="E222" s="87">
        <v>2</v>
      </c>
    </row>
    <row r="223" spans="1:5">
      <c r="A223" s="87">
        <v>1391</v>
      </c>
      <c r="B223" s="87" t="s">
        <v>1317</v>
      </c>
      <c r="C223" s="87" t="s">
        <v>1335</v>
      </c>
      <c r="D223" s="87">
        <v>2015</v>
      </c>
      <c r="E223" s="87">
        <v>20</v>
      </c>
    </row>
    <row r="224" spans="1:5">
      <c r="A224" s="87">
        <v>1391</v>
      </c>
      <c r="B224" s="87" t="s">
        <v>1319</v>
      </c>
      <c r="C224" s="87" t="s">
        <v>1335</v>
      </c>
      <c r="D224" s="87">
        <v>2015</v>
      </c>
      <c r="E224" s="87">
        <v>1</v>
      </c>
    </row>
    <row r="225" spans="1:5">
      <c r="A225" s="87">
        <v>1392</v>
      </c>
      <c r="B225" s="87" t="s">
        <v>1320</v>
      </c>
      <c r="C225" s="87" t="s">
        <v>1335</v>
      </c>
      <c r="D225" s="87">
        <v>2015</v>
      </c>
      <c r="E225" s="87">
        <v>1</v>
      </c>
    </row>
    <row r="226" spans="1:5">
      <c r="A226" s="87">
        <v>1392</v>
      </c>
      <c r="B226" s="87" t="s">
        <v>1322</v>
      </c>
      <c r="C226" s="87" t="s">
        <v>1335</v>
      </c>
      <c r="D226" s="87">
        <v>2015</v>
      </c>
      <c r="E226" s="87">
        <v>5</v>
      </c>
    </row>
    <row r="227" spans="1:5">
      <c r="A227" s="87">
        <v>1392</v>
      </c>
      <c r="B227" s="87" t="s">
        <v>1317</v>
      </c>
      <c r="C227" s="87" t="s">
        <v>1335</v>
      </c>
      <c r="D227" s="87">
        <v>2015</v>
      </c>
      <c r="E227" s="87">
        <v>115</v>
      </c>
    </row>
    <row r="228" spans="1:5">
      <c r="A228" s="87">
        <v>1392</v>
      </c>
      <c r="B228" s="87" t="s">
        <v>1319</v>
      </c>
      <c r="C228" s="87" t="s">
        <v>1335</v>
      </c>
      <c r="D228" s="87">
        <v>2015</v>
      </c>
      <c r="E228" s="87">
        <v>3</v>
      </c>
    </row>
    <row r="229" spans="1:5">
      <c r="A229" s="87">
        <v>1393</v>
      </c>
      <c r="B229" s="87" t="s">
        <v>1322</v>
      </c>
      <c r="C229" s="87" t="s">
        <v>1335</v>
      </c>
      <c r="D229" s="87">
        <v>2015</v>
      </c>
      <c r="E229" s="87">
        <v>1</v>
      </c>
    </row>
    <row r="230" spans="1:5">
      <c r="A230" s="87">
        <v>1393</v>
      </c>
      <c r="B230" s="87" t="s">
        <v>1317</v>
      </c>
      <c r="C230" s="87" t="s">
        <v>1335</v>
      </c>
      <c r="D230" s="87">
        <v>2015</v>
      </c>
      <c r="E230" s="87">
        <v>11</v>
      </c>
    </row>
    <row r="231" spans="1:5">
      <c r="A231" s="87">
        <v>1394</v>
      </c>
      <c r="B231" s="87" t="s">
        <v>1322</v>
      </c>
      <c r="C231" s="87" t="s">
        <v>1335</v>
      </c>
      <c r="D231" s="87">
        <v>2015</v>
      </c>
      <c r="E231" s="87">
        <v>1</v>
      </c>
    </row>
    <row r="232" spans="1:5">
      <c r="A232" s="87">
        <v>1394</v>
      </c>
      <c r="B232" s="87" t="s">
        <v>1317</v>
      </c>
      <c r="C232" s="87" t="s">
        <v>1335</v>
      </c>
      <c r="D232" s="87">
        <v>2015</v>
      </c>
      <c r="E232" s="87">
        <v>2</v>
      </c>
    </row>
    <row r="233" spans="1:5">
      <c r="A233" s="87">
        <v>1394</v>
      </c>
      <c r="B233" s="87" t="s">
        <v>1319</v>
      </c>
      <c r="C233" s="87" t="s">
        <v>1335</v>
      </c>
      <c r="D233" s="87">
        <v>2015</v>
      </c>
      <c r="E233" s="87">
        <v>1</v>
      </c>
    </row>
    <row r="234" spans="1:5">
      <c r="A234" s="87">
        <v>1399</v>
      </c>
      <c r="B234" s="87" t="s">
        <v>1317</v>
      </c>
      <c r="C234" s="87" t="s">
        <v>1335</v>
      </c>
      <c r="D234" s="87">
        <v>2015</v>
      </c>
      <c r="E234" s="87">
        <v>48</v>
      </c>
    </row>
    <row r="235" spans="1:5">
      <c r="A235" s="87">
        <v>1399</v>
      </c>
      <c r="B235" s="87" t="s">
        <v>1319</v>
      </c>
      <c r="C235" s="87" t="s">
        <v>1335</v>
      </c>
      <c r="D235" s="87">
        <v>2015</v>
      </c>
      <c r="E235" s="87">
        <v>1</v>
      </c>
    </row>
    <row r="236" spans="1:5">
      <c r="A236" s="87">
        <v>4641</v>
      </c>
      <c r="B236" s="87" t="s">
        <v>1320</v>
      </c>
      <c r="C236" s="87" t="s">
        <v>1335</v>
      </c>
      <c r="D236" s="87">
        <v>2015</v>
      </c>
      <c r="E236" s="87">
        <v>1</v>
      </c>
    </row>
    <row r="237" spans="1:5">
      <c r="A237" s="87">
        <v>4641</v>
      </c>
      <c r="B237" s="87" t="s">
        <v>1322</v>
      </c>
      <c r="C237" s="87" t="s">
        <v>1335</v>
      </c>
      <c r="D237" s="87">
        <v>2015</v>
      </c>
      <c r="E237" s="87">
        <v>4</v>
      </c>
    </row>
    <row r="238" spans="1:5">
      <c r="A238" s="87">
        <v>4641</v>
      </c>
      <c r="B238" s="87" t="s">
        <v>1317</v>
      </c>
      <c r="C238" s="87" t="s">
        <v>1335</v>
      </c>
      <c r="D238" s="87">
        <v>2015</v>
      </c>
      <c r="E238" s="87">
        <v>29</v>
      </c>
    </row>
    <row r="239" spans="1:5">
      <c r="A239" s="87">
        <v>4641</v>
      </c>
      <c r="B239" s="87" t="s">
        <v>1319</v>
      </c>
      <c r="C239" s="87" t="s">
        <v>1335</v>
      </c>
      <c r="D239" s="87">
        <v>2015</v>
      </c>
      <c r="E239" s="87">
        <v>4</v>
      </c>
    </row>
    <row r="240" spans="1:5">
      <c r="A240" s="87">
        <v>4751</v>
      </c>
      <c r="B240" s="87" t="s">
        <v>1322</v>
      </c>
      <c r="C240" s="87" t="s">
        <v>1335</v>
      </c>
      <c r="D240" s="87">
        <v>2015</v>
      </c>
      <c r="E240" s="87">
        <v>2</v>
      </c>
    </row>
    <row r="241" spans="1:5">
      <c r="A241" s="87">
        <v>4751</v>
      </c>
      <c r="B241" s="87" t="s">
        <v>1317</v>
      </c>
      <c r="C241" s="87" t="s">
        <v>1335</v>
      </c>
      <c r="D241" s="87">
        <v>2015</v>
      </c>
      <c r="E241" s="87">
        <v>153</v>
      </c>
    </row>
    <row r="242" spans="1:5">
      <c r="A242" s="87">
        <v>4751</v>
      </c>
      <c r="B242" s="87" t="s">
        <v>1319</v>
      </c>
      <c r="C242" s="87" t="s">
        <v>1335</v>
      </c>
      <c r="D242" s="87">
        <v>2015</v>
      </c>
      <c r="E242" s="87">
        <v>2</v>
      </c>
    </row>
    <row r="243" spans="1:5">
      <c r="A243" s="87">
        <v>1392</v>
      </c>
      <c r="B243" s="87" t="s">
        <v>1317</v>
      </c>
      <c r="C243" s="87" t="s">
        <v>1336</v>
      </c>
      <c r="D243" s="87">
        <v>2015</v>
      </c>
      <c r="E243" s="87">
        <v>1</v>
      </c>
    </row>
    <row r="244" spans="1:5">
      <c r="A244" s="87">
        <v>4751</v>
      </c>
      <c r="B244" s="87" t="s">
        <v>1317</v>
      </c>
      <c r="C244" s="87" t="s">
        <v>1336</v>
      </c>
      <c r="D244" s="87">
        <v>2015</v>
      </c>
      <c r="E244" s="87">
        <v>1</v>
      </c>
    </row>
    <row r="245" spans="1:5">
      <c r="A245" s="87">
        <v>1392</v>
      </c>
      <c r="B245" s="87" t="s">
        <v>1317</v>
      </c>
      <c r="C245" s="87" t="s">
        <v>1337</v>
      </c>
      <c r="D245" s="87">
        <v>2015</v>
      </c>
      <c r="E245" s="87">
        <v>1</v>
      </c>
    </row>
    <row r="246" spans="1:5">
      <c r="A246" s="87">
        <v>4641</v>
      </c>
      <c r="B246" s="87" t="s">
        <v>1317</v>
      </c>
      <c r="C246" s="87" t="s">
        <v>1337</v>
      </c>
      <c r="D246" s="87">
        <v>2015</v>
      </c>
      <c r="E246" s="87">
        <v>1</v>
      </c>
    </row>
    <row r="247" spans="1:5">
      <c r="A247" s="87">
        <v>4751</v>
      </c>
      <c r="B247" s="87" t="s">
        <v>1317</v>
      </c>
      <c r="C247" s="87" t="s">
        <v>1337</v>
      </c>
      <c r="D247" s="87">
        <v>2015</v>
      </c>
      <c r="E247" s="87">
        <v>4</v>
      </c>
    </row>
    <row r="248" spans="1:5">
      <c r="A248" s="87">
        <v>1311</v>
      </c>
      <c r="B248" s="87" t="s">
        <v>1317</v>
      </c>
      <c r="C248" s="87" t="s">
        <v>1338</v>
      </c>
      <c r="D248" s="87">
        <v>2015</v>
      </c>
      <c r="E248" s="87">
        <v>3</v>
      </c>
    </row>
    <row r="249" spans="1:5">
      <c r="A249" s="87">
        <v>1312</v>
      </c>
      <c r="B249" s="87" t="s">
        <v>1317</v>
      </c>
      <c r="C249" s="87" t="s">
        <v>1338</v>
      </c>
      <c r="D249" s="87">
        <v>2015</v>
      </c>
      <c r="E249" s="87">
        <v>10</v>
      </c>
    </row>
    <row r="250" spans="1:5">
      <c r="A250" s="87">
        <v>1313</v>
      </c>
      <c r="B250" s="87" t="s">
        <v>1317</v>
      </c>
      <c r="C250" s="87" t="s">
        <v>1338</v>
      </c>
      <c r="D250" s="87">
        <v>2015</v>
      </c>
      <c r="E250" s="87">
        <v>2</v>
      </c>
    </row>
    <row r="251" spans="1:5">
      <c r="A251" s="87">
        <v>1391</v>
      </c>
      <c r="B251" s="87" t="s">
        <v>1317</v>
      </c>
      <c r="C251" s="87" t="s">
        <v>1338</v>
      </c>
      <c r="D251" s="87">
        <v>2015</v>
      </c>
      <c r="E251" s="87">
        <v>3</v>
      </c>
    </row>
    <row r="252" spans="1:5">
      <c r="A252" s="87">
        <v>1392</v>
      </c>
      <c r="B252" s="87" t="s">
        <v>1317</v>
      </c>
      <c r="C252" s="87" t="s">
        <v>1338</v>
      </c>
      <c r="D252" s="87">
        <v>2015</v>
      </c>
      <c r="E252" s="87">
        <v>48</v>
      </c>
    </row>
    <row r="253" spans="1:5">
      <c r="A253" s="87">
        <v>1394</v>
      </c>
      <c r="B253" s="87" t="s">
        <v>1317</v>
      </c>
      <c r="C253" s="87" t="s">
        <v>1338</v>
      </c>
      <c r="D253" s="87">
        <v>2015</v>
      </c>
      <c r="E253" s="87">
        <v>2</v>
      </c>
    </row>
    <row r="254" spans="1:5">
      <c r="A254" s="87">
        <v>1399</v>
      </c>
      <c r="B254" s="87" t="s">
        <v>1317</v>
      </c>
      <c r="C254" s="87" t="s">
        <v>1338</v>
      </c>
      <c r="D254" s="87">
        <v>2015</v>
      </c>
      <c r="E254" s="87">
        <v>7</v>
      </c>
    </row>
    <row r="255" spans="1:5">
      <c r="A255" s="87">
        <v>4641</v>
      </c>
      <c r="B255" s="87" t="s">
        <v>1317</v>
      </c>
      <c r="C255" s="87" t="s">
        <v>1338</v>
      </c>
      <c r="D255" s="87">
        <v>2015</v>
      </c>
      <c r="E255" s="87">
        <v>9</v>
      </c>
    </row>
    <row r="256" spans="1:5">
      <c r="A256" s="87">
        <v>4751</v>
      </c>
      <c r="B256" s="87" t="s">
        <v>1317</v>
      </c>
      <c r="C256" s="87" t="s">
        <v>1338</v>
      </c>
      <c r="D256" s="87">
        <v>2015</v>
      </c>
      <c r="E256" s="87">
        <v>80</v>
      </c>
    </row>
    <row r="257" spans="1:5">
      <c r="A257" s="87">
        <v>4751</v>
      </c>
      <c r="B257" s="87" t="s">
        <v>1319</v>
      </c>
      <c r="C257" s="87" t="s">
        <v>1338</v>
      </c>
      <c r="D257" s="87">
        <v>2015</v>
      </c>
      <c r="E257" s="87">
        <v>2</v>
      </c>
    </row>
    <row r="258" spans="1:5">
      <c r="A258" s="87">
        <v>1312</v>
      </c>
      <c r="B258" s="87" t="s">
        <v>1317</v>
      </c>
      <c r="C258" s="87" t="s">
        <v>1339</v>
      </c>
      <c r="D258" s="87">
        <v>2015</v>
      </c>
      <c r="E258" s="87">
        <v>1</v>
      </c>
    </row>
    <row r="259" spans="1:5">
      <c r="A259" s="87">
        <v>1391</v>
      </c>
      <c r="B259" s="87" t="s">
        <v>1317</v>
      </c>
      <c r="C259" s="87" t="s">
        <v>1339</v>
      </c>
      <c r="D259" s="87">
        <v>2015</v>
      </c>
      <c r="E259" s="87">
        <v>19</v>
      </c>
    </row>
    <row r="260" spans="1:5">
      <c r="A260" s="87">
        <v>1392</v>
      </c>
      <c r="B260" s="87" t="s">
        <v>1317</v>
      </c>
      <c r="C260" s="87" t="s">
        <v>1339</v>
      </c>
      <c r="D260" s="87">
        <v>2015</v>
      </c>
      <c r="E260" s="87">
        <v>10</v>
      </c>
    </row>
    <row r="261" spans="1:5">
      <c r="A261" s="87">
        <v>1392</v>
      </c>
      <c r="B261" s="87" t="s">
        <v>1319</v>
      </c>
      <c r="C261" s="87" t="s">
        <v>1339</v>
      </c>
      <c r="D261" s="87">
        <v>2015</v>
      </c>
      <c r="E261" s="87">
        <v>1</v>
      </c>
    </row>
    <row r="262" spans="1:5">
      <c r="A262" s="87">
        <v>1399</v>
      </c>
      <c r="B262" s="87" t="s">
        <v>1317</v>
      </c>
      <c r="C262" s="87" t="s">
        <v>1339</v>
      </c>
      <c r="D262" s="87">
        <v>2015</v>
      </c>
      <c r="E262" s="87">
        <v>6</v>
      </c>
    </row>
    <row r="263" spans="1:5">
      <c r="A263" s="87">
        <v>4641</v>
      </c>
      <c r="B263" s="87" t="s">
        <v>1322</v>
      </c>
      <c r="C263" s="87" t="s">
        <v>1339</v>
      </c>
      <c r="D263" s="87">
        <v>2015</v>
      </c>
      <c r="E263" s="87">
        <v>1</v>
      </c>
    </row>
    <row r="264" spans="1:5">
      <c r="A264" s="87">
        <v>4641</v>
      </c>
      <c r="B264" s="87" t="s">
        <v>1317</v>
      </c>
      <c r="C264" s="87" t="s">
        <v>1339</v>
      </c>
      <c r="D264" s="87">
        <v>2015</v>
      </c>
      <c r="E264" s="87">
        <v>4</v>
      </c>
    </row>
    <row r="265" spans="1:5">
      <c r="A265" s="87">
        <v>4641</v>
      </c>
      <c r="B265" s="87" t="s">
        <v>1319</v>
      </c>
      <c r="C265" s="87" t="s">
        <v>1339</v>
      </c>
      <c r="D265" s="87">
        <v>2015</v>
      </c>
      <c r="E265" s="87">
        <v>1</v>
      </c>
    </row>
    <row r="266" spans="1:5">
      <c r="A266" s="87">
        <v>4751</v>
      </c>
      <c r="B266" s="87" t="s">
        <v>1317</v>
      </c>
      <c r="C266" s="87" t="s">
        <v>1339</v>
      </c>
      <c r="D266" s="87">
        <v>2015</v>
      </c>
      <c r="E266" s="87">
        <v>42</v>
      </c>
    </row>
    <row r="267" spans="1:5">
      <c r="A267" s="87">
        <v>1311</v>
      </c>
      <c r="B267" s="87" t="s">
        <v>1317</v>
      </c>
      <c r="C267" s="87" t="s">
        <v>1340</v>
      </c>
      <c r="D267" s="87">
        <v>2015</v>
      </c>
      <c r="E267" s="87">
        <v>1</v>
      </c>
    </row>
    <row r="268" spans="1:5">
      <c r="A268" s="87">
        <v>1312</v>
      </c>
      <c r="B268" s="87" t="s">
        <v>1317</v>
      </c>
      <c r="C268" s="87" t="s">
        <v>1340</v>
      </c>
      <c r="D268" s="87">
        <v>2015</v>
      </c>
      <c r="E268" s="87">
        <v>6</v>
      </c>
    </row>
    <row r="269" spans="1:5">
      <c r="A269" s="87">
        <v>1391</v>
      </c>
      <c r="B269" s="87" t="s">
        <v>1317</v>
      </c>
      <c r="C269" s="87" t="s">
        <v>1340</v>
      </c>
      <c r="D269" s="87">
        <v>2015</v>
      </c>
      <c r="E269" s="87">
        <v>1</v>
      </c>
    </row>
    <row r="270" spans="1:5">
      <c r="A270" s="87">
        <v>1392</v>
      </c>
      <c r="B270" s="87" t="s">
        <v>1317</v>
      </c>
      <c r="C270" s="87" t="s">
        <v>1340</v>
      </c>
      <c r="D270" s="87">
        <v>2015</v>
      </c>
      <c r="E270" s="87">
        <v>24</v>
      </c>
    </row>
    <row r="271" spans="1:5">
      <c r="A271" s="87">
        <v>1392</v>
      </c>
      <c r="B271" s="87" t="s">
        <v>1319</v>
      </c>
      <c r="C271" s="87" t="s">
        <v>1340</v>
      </c>
      <c r="D271" s="87">
        <v>2015</v>
      </c>
      <c r="E271" s="87">
        <v>1</v>
      </c>
    </row>
    <row r="272" spans="1:5">
      <c r="A272" s="87">
        <v>1399</v>
      </c>
      <c r="B272" s="87" t="s">
        <v>1317</v>
      </c>
      <c r="C272" s="87" t="s">
        <v>1340</v>
      </c>
      <c r="D272" s="87">
        <v>2015</v>
      </c>
      <c r="E272" s="87">
        <v>14</v>
      </c>
    </row>
    <row r="273" spans="1:5">
      <c r="A273" s="87">
        <v>4641</v>
      </c>
      <c r="B273" s="87" t="s">
        <v>1317</v>
      </c>
      <c r="C273" s="87" t="s">
        <v>1340</v>
      </c>
      <c r="D273" s="87">
        <v>2015</v>
      </c>
      <c r="E273" s="87">
        <v>5</v>
      </c>
    </row>
    <row r="274" spans="1:5">
      <c r="A274" s="87">
        <v>4641</v>
      </c>
      <c r="B274" s="87" t="s">
        <v>1319</v>
      </c>
      <c r="C274" s="87" t="s">
        <v>1340</v>
      </c>
      <c r="D274" s="87">
        <v>2015</v>
      </c>
      <c r="E274" s="87">
        <v>1</v>
      </c>
    </row>
    <row r="275" spans="1:5">
      <c r="A275" s="87">
        <v>4751</v>
      </c>
      <c r="B275" s="87" t="s">
        <v>1317</v>
      </c>
      <c r="C275" s="87" t="s">
        <v>1340</v>
      </c>
      <c r="D275" s="87">
        <v>2015</v>
      </c>
      <c r="E275" s="87">
        <v>35</v>
      </c>
    </row>
    <row r="276" spans="1:5">
      <c r="A276" s="87">
        <v>4751</v>
      </c>
      <c r="B276" s="87" t="s">
        <v>1319</v>
      </c>
      <c r="C276" s="87" t="s">
        <v>1340</v>
      </c>
      <c r="D276" s="87">
        <v>2015</v>
      </c>
      <c r="E276" s="87">
        <v>1</v>
      </c>
    </row>
    <row r="277" spans="1:5">
      <c r="A277" s="87">
        <v>1312</v>
      </c>
      <c r="B277" s="87" t="s">
        <v>1317</v>
      </c>
      <c r="C277" s="87" t="s">
        <v>1341</v>
      </c>
      <c r="D277" s="87">
        <v>2015</v>
      </c>
      <c r="E277" s="87">
        <v>8</v>
      </c>
    </row>
    <row r="278" spans="1:5">
      <c r="A278" s="87">
        <v>1313</v>
      </c>
      <c r="B278" s="87" t="s">
        <v>1317</v>
      </c>
      <c r="C278" s="87" t="s">
        <v>1341</v>
      </c>
      <c r="D278" s="87">
        <v>2015</v>
      </c>
      <c r="E278" s="87">
        <v>5</v>
      </c>
    </row>
    <row r="279" spans="1:5">
      <c r="A279" s="87">
        <v>1391</v>
      </c>
      <c r="B279" s="87" t="s">
        <v>1317</v>
      </c>
      <c r="C279" s="87" t="s">
        <v>1341</v>
      </c>
      <c r="D279" s="87">
        <v>2015</v>
      </c>
      <c r="E279" s="87">
        <v>1</v>
      </c>
    </row>
    <row r="280" spans="1:5">
      <c r="A280" s="87">
        <v>1392</v>
      </c>
      <c r="B280" s="87" t="s">
        <v>1317</v>
      </c>
      <c r="C280" s="87" t="s">
        <v>1341</v>
      </c>
      <c r="D280" s="87">
        <v>2015</v>
      </c>
      <c r="E280" s="87">
        <v>44</v>
      </c>
    </row>
    <row r="281" spans="1:5">
      <c r="A281" s="87">
        <v>1394</v>
      </c>
      <c r="B281" s="87" t="s">
        <v>1317</v>
      </c>
      <c r="C281" s="87" t="s">
        <v>1341</v>
      </c>
      <c r="D281" s="87">
        <v>2015</v>
      </c>
      <c r="E281" s="87">
        <v>1</v>
      </c>
    </row>
    <row r="282" spans="1:5">
      <c r="A282" s="87">
        <v>1399</v>
      </c>
      <c r="B282" s="87" t="s">
        <v>1317</v>
      </c>
      <c r="C282" s="87" t="s">
        <v>1341</v>
      </c>
      <c r="D282" s="87">
        <v>2015</v>
      </c>
      <c r="E282" s="87">
        <v>24</v>
      </c>
    </row>
    <row r="283" spans="1:5">
      <c r="A283" s="87">
        <v>4641</v>
      </c>
      <c r="B283" s="87" t="s">
        <v>1317</v>
      </c>
      <c r="C283" s="87" t="s">
        <v>1341</v>
      </c>
      <c r="D283" s="87">
        <v>2015</v>
      </c>
      <c r="E283" s="87">
        <v>17</v>
      </c>
    </row>
    <row r="284" spans="1:5">
      <c r="A284" s="87">
        <v>4751</v>
      </c>
      <c r="B284" s="87" t="s">
        <v>1322</v>
      </c>
      <c r="C284" s="87" t="s">
        <v>1341</v>
      </c>
      <c r="D284" s="87">
        <v>2015</v>
      </c>
      <c r="E284" s="87">
        <v>1</v>
      </c>
    </row>
    <row r="285" spans="1:5">
      <c r="A285" s="87">
        <v>4751</v>
      </c>
      <c r="B285" s="87" t="s">
        <v>1317</v>
      </c>
      <c r="C285" s="87" t="s">
        <v>1341</v>
      </c>
      <c r="D285" s="87">
        <v>2015</v>
      </c>
      <c r="E285" s="87">
        <v>95</v>
      </c>
    </row>
    <row r="286" spans="1:5">
      <c r="A286" s="87">
        <v>4751</v>
      </c>
      <c r="B286" s="87" t="s">
        <v>1319</v>
      </c>
      <c r="C286" s="87" t="s">
        <v>1341</v>
      </c>
      <c r="D286" s="87">
        <v>2015</v>
      </c>
      <c r="E286" s="87">
        <v>2</v>
      </c>
    </row>
    <row r="287" spans="1:5">
      <c r="A287" s="87">
        <v>1311</v>
      </c>
      <c r="B287" s="87" t="s">
        <v>1317</v>
      </c>
      <c r="C287" s="87" t="s">
        <v>1342</v>
      </c>
      <c r="D287" s="87">
        <v>2015</v>
      </c>
      <c r="E287" s="87">
        <v>1</v>
      </c>
    </row>
    <row r="288" spans="1:5">
      <c r="A288" s="87">
        <v>1312</v>
      </c>
      <c r="B288" s="87" t="s">
        <v>1317</v>
      </c>
      <c r="C288" s="87" t="s">
        <v>1342</v>
      </c>
      <c r="D288" s="87">
        <v>2015</v>
      </c>
      <c r="E288" s="87">
        <v>13</v>
      </c>
    </row>
    <row r="289" spans="1:5">
      <c r="A289" s="87">
        <v>1313</v>
      </c>
      <c r="B289" s="87" t="s">
        <v>1317</v>
      </c>
      <c r="C289" s="87" t="s">
        <v>1342</v>
      </c>
      <c r="D289" s="87">
        <v>2015</v>
      </c>
      <c r="E289" s="87">
        <v>32</v>
      </c>
    </row>
    <row r="290" spans="1:5">
      <c r="A290" s="87">
        <v>1391</v>
      </c>
      <c r="B290" s="87" t="s">
        <v>1317</v>
      </c>
      <c r="C290" s="87" t="s">
        <v>1342</v>
      </c>
      <c r="D290" s="87">
        <v>2015</v>
      </c>
      <c r="E290" s="87">
        <v>2</v>
      </c>
    </row>
    <row r="291" spans="1:5">
      <c r="A291" s="87">
        <v>1392</v>
      </c>
      <c r="B291" s="87" t="s">
        <v>1317</v>
      </c>
      <c r="C291" s="87" t="s">
        <v>1342</v>
      </c>
      <c r="D291" s="87">
        <v>2015</v>
      </c>
      <c r="E291" s="87">
        <v>42</v>
      </c>
    </row>
    <row r="292" spans="1:5">
      <c r="A292" s="87">
        <v>1392</v>
      </c>
      <c r="B292" s="87" t="s">
        <v>1319</v>
      </c>
      <c r="C292" s="87" t="s">
        <v>1342</v>
      </c>
      <c r="D292" s="87">
        <v>2015</v>
      </c>
      <c r="E292" s="87">
        <v>1</v>
      </c>
    </row>
    <row r="293" spans="1:5">
      <c r="A293" s="87">
        <v>1393</v>
      </c>
      <c r="B293" s="87" t="s">
        <v>1317</v>
      </c>
      <c r="C293" s="87" t="s">
        <v>1342</v>
      </c>
      <c r="D293" s="87">
        <v>2015</v>
      </c>
      <c r="E293" s="87">
        <v>2</v>
      </c>
    </row>
    <row r="294" spans="1:5">
      <c r="A294" s="87">
        <v>1394</v>
      </c>
      <c r="B294" s="87" t="s">
        <v>1317</v>
      </c>
      <c r="C294" s="87" t="s">
        <v>1342</v>
      </c>
      <c r="D294" s="87">
        <v>2015</v>
      </c>
      <c r="E294" s="87">
        <v>3</v>
      </c>
    </row>
    <row r="295" spans="1:5">
      <c r="A295" s="87">
        <v>1399</v>
      </c>
      <c r="B295" s="87" t="s">
        <v>1317</v>
      </c>
      <c r="C295" s="87" t="s">
        <v>1342</v>
      </c>
      <c r="D295" s="87">
        <v>2015</v>
      </c>
      <c r="E295" s="87">
        <v>30</v>
      </c>
    </row>
    <row r="296" spans="1:5">
      <c r="A296" s="87">
        <v>4641</v>
      </c>
      <c r="B296" s="87" t="s">
        <v>1322</v>
      </c>
      <c r="C296" s="87" t="s">
        <v>1342</v>
      </c>
      <c r="D296" s="87">
        <v>2015</v>
      </c>
      <c r="E296" s="87">
        <v>1</v>
      </c>
    </row>
    <row r="297" spans="1:5">
      <c r="A297" s="87">
        <v>4641</v>
      </c>
      <c r="B297" s="87" t="s">
        <v>1317</v>
      </c>
      <c r="C297" s="87" t="s">
        <v>1342</v>
      </c>
      <c r="D297" s="87">
        <v>2015</v>
      </c>
      <c r="E297" s="87">
        <v>50</v>
      </c>
    </row>
    <row r="298" spans="1:5">
      <c r="A298" s="87">
        <v>4641</v>
      </c>
      <c r="B298" s="87" t="s">
        <v>1319</v>
      </c>
      <c r="C298" s="87" t="s">
        <v>1342</v>
      </c>
      <c r="D298" s="87">
        <v>2015</v>
      </c>
      <c r="E298" s="87">
        <v>5</v>
      </c>
    </row>
    <row r="299" spans="1:5">
      <c r="A299" s="87">
        <v>4751</v>
      </c>
      <c r="B299" s="87" t="s">
        <v>1317</v>
      </c>
      <c r="C299" s="87" t="s">
        <v>1342</v>
      </c>
      <c r="D299" s="87">
        <v>2015</v>
      </c>
      <c r="E299" s="87">
        <v>105</v>
      </c>
    </row>
    <row r="300" spans="1:5">
      <c r="A300" s="87">
        <v>4751</v>
      </c>
      <c r="B300" s="87" t="s">
        <v>1319</v>
      </c>
      <c r="C300" s="87" t="s">
        <v>1342</v>
      </c>
      <c r="D300" s="87">
        <v>2015</v>
      </c>
      <c r="E300" s="87">
        <v>9</v>
      </c>
    </row>
    <row r="301" spans="1:5">
      <c r="A301" s="87">
        <v>1311</v>
      </c>
      <c r="B301" s="87" t="s">
        <v>1317</v>
      </c>
      <c r="C301" s="87" t="s">
        <v>1343</v>
      </c>
      <c r="D301" s="87">
        <v>2015</v>
      </c>
      <c r="E301" s="87">
        <v>7</v>
      </c>
    </row>
    <row r="302" spans="1:5">
      <c r="A302" s="87">
        <v>1312</v>
      </c>
      <c r="B302" s="87" t="s">
        <v>1317</v>
      </c>
      <c r="C302" s="87" t="s">
        <v>1343</v>
      </c>
      <c r="D302" s="87">
        <v>2015</v>
      </c>
      <c r="E302" s="87">
        <v>35</v>
      </c>
    </row>
    <row r="303" spans="1:5">
      <c r="A303" s="87">
        <v>1313</v>
      </c>
      <c r="B303" s="87" t="s">
        <v>1317</v>
      </c>
      <c r="C303" s="87" t="s">
        <v>1343</v>
      </c>
      <c r="D303" s="87">
        <v>2015</v>
      </c>
      <c r="E303" s="87">
        <v>5</v>
      </c>
    </row>
    <row r="304" spans="1:5">
      <c r="A304" s="87">
        <v>1391</v>
      </c>
      <c r="B304" s="87" t="s">
        <v>1317</v>
      </c>
      <c r="C304" s="87" t="s">
        <v>1343</v>
      </c>
      <c r="D304" s="87">
        <v>2015</v>
      </c>
      <c r="E304" s="87">
        <v>14</v>
      </c>
    </row>
    <row r="305" spans="1:5">
      <c r="A305" s="87">
        <v>1391</v>
      </c>
      <c r="B305" s="87" t="s">
        <v>1319</v>
      </c>
      <c r="C305" s="87" t="s">
        <v>1343</v>
      </c>
      <c r="D305" s="87">
        <v>2015</v>
      </c>
      <c r="E305" s="87">
        <v>1</v>
      </c>
    </row>
    <row r="306" spans="1:5">
      <c r="A306" s="87">
        <v>1392</v>
      </c>
      <c r="B306" s="87" t="s">
        <v>1317</v>
      </c>
      <c r="C306" s="87" t="s">
        <v>1343</v>
      </c>
      <c r="D306" s="87">
        <v>2015</v>
      </c>
      <c r="E306" s="87">
        <v>47</v>
      </c>
    </row>
    <row r="307" spans="1:5">
      <c r="A307" s="87">
        <v>1392</v>
      </c>
      <c r="B307" s="87" t="s">
        <v>1319</v>
      </c>
      <c r="C307" s="87" t="s">
        <v>1343</v>
      </c>
      <c r="D307" s="87">
        <v>2015</v>
      </c>
      <c r="E307" s="87">
        <v>1</v>
      </c>
    </row>
    <row r="308" spans="1:5">
      <c r="A308" s="87">
        <v>1393</v>
      </c>
      <c r="B308" s="87" t="s">
        <v>1317</v>
      </c>
      <c r="C308" s="87" t="s">
        <v>1343</v>
      </c>
      <c r="D308" s="87">
        <v>2015</v>
      </c>
      <c r="E308" s="87">
        <v>1</v>
      </c>
    </row>
    <row r="309" spans="1:5">
      <c r="A309" s="87">
        <v>1394</v>
      </c>
      <c r="B309" s="87" t="s">
        <v>1317</v>
      </c>
      <c r="C309" s="87" t="s">
        <v>1343</v>
      </c>
      <c r="D309" s="87">
        <v>2015</v>
      </c>
      <c r="E309" s="87">
        <v>5</v>
      </c>
    </row>
    <row r="310" spans="1:5">
      <c r="A310" s="87">
        <v>1399</v>
      </c>
      <c r="B310" s="87" t="s">
        <v>1317</v>
      </c>
      <c r="C310" s="87" t="s">
        <v>1343</v>
      </c>
      <c r="D310" s="87">
        <v>2015</v>
      </c>
      <c r="E310" s="87">
        <v>19</v>
      </c>
    </row>
    <row r="311" spans="1:5">
      <c r="A311" s="87">
        <v>1399</v>
      </c>
      <c r="B311" s="87" t="s">
        <v>1319</v>
      </c>
      <c r="C311" s="87" t="s">
        <v>1343</v>
      </c>
      <c r="D311" s="87">
        <v>2015</v>
      </c>
      <c r="E311" s="87">
        <v>1</v>
      </c>
    </row>
    <row r="312" spans="1:5">
      <c r="A312" s="87">
        <v>4641</v>
      </c>
      <c r="B312" s="87" t="s">
        <v>1317</v>
      </c>
      <c r="C312" s="87" t="s">
        <v>1343</v>
      </c>
      <c r="D312" s="87">
        <v>2015</v>
      </c>
      <c r="E312" s="87">
        <v>24</v>
      </c>
    </row>
    <row r="313" spans="1:5">
      <c r="A313" s="87">
        <v>4641</v>
      </c>
      <c r="B313" s="87" t="s">
        <v>1319</v>
      </c>
      <c r="C313" s="87" t="s">
        <v>1343</v>
      </c>
      <c r="D313" s="87">
        <v>2015</v>
      </c>
      <c r="E313" s="87">
        <v>3</v>
      </c>
    </row>
    <row r="314" spans="1:5">
      <c r="A314" s="87">
        <v>4751</v>
      </c>
      <c r="B314" s="87" t="s">
        <v>1317</v>
      </c>
      <c r="C314" s="87" t="s">
        <v>1343</v>
      </c>
      <c r="D314" s="87">
        <v>2015</v>
      </c>
      <c r="E314" s="87">
        <v>103</v>
      </c>
    </row>
    <row r="315" spans="1:5">
      <c r="A315" s="87">
        <v>4751</v>
      </c>
      <c r="B315" s="87" t="s">
        <v>1319</v>
      </c>
      <c r="C315" s="87" t="s">
        <v>1343</v>
      </c>
      <c r="D315" s="87">
        <v>2015</v>
      </c>
      <c r="E315" s="87">
        <v>1</v>
      </c>
    </row>
    <row r="316" spans="1:5">
      <c r="A316" s="87">
        <v>1313</v>
      </c>
      <c r="B316" s="87" t="s">
        <v>1317</v>
      </c>
      <c r="C316" s="87" t="s">
        <v>1344</v>
      </c>
      <c r="D316" s="87">
        <v>2015</v>
      </c>
      <c r="E316" s="87">
        <v>2</v>
      </c>
    </row>
    <row r="317" spans="1:5">
      <c r="A317" s="87">
        <v>1392</v>
      </c>
      <c r="B317" s="87" t="s">
        <v>1317</v>
      </c>
      <c r="C317" s="87" t="s">
        <v>1344</v>
      </c>
      <c r="D317" s="87">
        <v>2015</v>
      </c>
      <c r="E317" s="87">
        <v>15</v>
      </c>
    </row>
    <row r="318" spans="1:5">
      <c r="A318" s="87">
        <v>1394</v>
      </c>
      <c r="B318" s="87" t="s">
        <v>1317</v>
      </c>
      <c r="C318" s="87" t="s">
        <v>1344</v>
      </c>
      <c r="D318" s="87">
        <v>2015</v>
      </c>
      <c r="E318" s="87">
        <v>1</v>
      </c>
    </row>
    <row r="319" spans="1:5">
      <c r="A319" s="87">
        <v>1399</v>
      </c>
      <c r="B319" s="87" t="s">
        <v>1317</v>
      </c>
      <c r="C319" s="87" t="s">
        <v>1344</v>
      </c>
      <c r="D319" s="87">
        <v>2015</v>
      </c>
      <c r="E319" s="87">
        <v>6</v>
      </c>
    </row>
    <row r="320" spans="1:5">
      <c r="A320" s="87">
        <v>4641</v>
      </c>
      <c r="B320" s="87" t="s">
        <v>1317</v>
      </c>
      <c r="C320" s="87" t="s">
        <v>1344</v>
      </c>
      <c r="D320" s="87">
        <v>2015</v>
      </c>
      <c r="E320" s="87">
        <v>3</v>
      </c>
    </row>
    <row r="321" spans="1:5">
      <c r="A321" s="87">
        <v>4751</v>
      </c>
      <c r="B321" s="87" t="s">
        <v>1317</v>
      </c>
      <c r="C321" s="87" t="s">
        <v>1344</v>
      </c>
      <c r="D321" s="87">
        <v>2015</v>
      </c>
      <c r="E321" s="87">
        <v>31</v>
      </c>
    </row>
    <row r="322" spans="1:5">
      <c r="A322" s="87">
        <v>4751</v>
      </c>
      <c r="B322" s="87" t="s">
        <v>1319</v>
      </c>
      <c r="C322" s="87" t="s">
        <v>1344</v>
      </c>
      <c r="D322" s="87">
        <v>2015</v>
      </c>
      <c r="E322" s="87">
        <v>2</v>
      </c>
    </row>
    <row r="323" spans="1:5">
      <c r="A323" s="87">
        <v>1311</v>
      </c>
      <c r="B323" s="87" t="s">
        <v>1317</v>
      </c>
      <c r="C323" s="87" t="s">
        <v>1345</v>
      </c>
      <c r="D323" s="87">
        <v>2015</v>
      </c>
      <c r="E323" s="87">
        <v>1</v>
      </c>
    </row>
    <row r="324" spans="1:5">
      <c r="A324" s="87">
        <v>1312</v>
      </c>
      <c r="B324" s="87" t="s">
        <v>1317</v>
      </c>
      <c r="C324" s="87" t="s">
        <v>1345</v>
      </c>
      <c r="D324" s="87">
        <v>2015</v>
      </c>
      <c r="E324" s="87">
        <v>1</v>
      </c>
    </row>
    <row r="325" spans="1:5">
      <c r="A325" s="87">
        <v>1313</v>
      </c>
      <c r="B325" s="87" t="s">
        <v>1317</v>
      </c>
      <c r="C325" s="87" t="s">
        <v>1345</v>
      </c>
      <c r="D325" s="87">
        <v>2015</v>
      </c>
      <c r="E325" s="87">
        <v>1</v>
      </c>
    </row>
    <row r="326" spans="1:5">
      <c r="A326" s="87">
        <v>1391</v>
      </c>
      <c r="B326" s="87" t="s">
        <v>1317</v>
      </c>
      <c r="C326" s="87" t="s">
        <v>1345</v>
      </c>
      <c r="D326" s="87">
        <v>2015</v>
      </c>
      <c r="E326" s="87">
        <v>3</v>
      </c>
    </row>
    <row r="327" spans="1:5">
      <c r="A327" s="87">
        <v>1392</v>
      </c>
      <c r="B327" s="87" t="s">
        <v>1317</v>
      </c>
      <c r="C327" s="87" t="s">
        <v>1345</v>
      </c>
      <c r="D327" s="87">
        <v>2015</v>
      </c>
      <c r="E327" s="87">
        <v>4</v>
      </c>
    </row>
    <row r="328" spans="1:5">
      <c r="A328" s="87">
        <v>1393</v>
      </c>
      <c r="B328" s="87" t="s">
        <v>1317</v>
      </c>
      <c r="C328" s="87" t="s">
        <v>1345</v>
      </c>
      <c r="D328" s="87">
        <v>2015</v>
      </c>
      <c r="E328" s="87">
        <v>1</v>
      </c>
    </row>
    <row r="329" spans="1:5">
      <c r="A329" s="87">
        <v>1399</v>
      </c>
      <c r="B329" s="87" t="s">
        <v>1317</v>
      </c>
      <c r="C329" s="87" t="s">
        <v>1345</v>
      </c>
      <c r="D329" s="87">
        <v>2015</v>
      </c>
      <c r="E329" s="87">
        <v>1</v>
      </c>
    </row>
    <row r="330" spans="1:5">
      <c r="A330" s="87">
        <v>4641</v>
      </c>
      <c r="B330" s="87" t="s">
        <v>1317</v>
      </c>
      <c r="C330" s="87" t="s">
        <v>1345</v>
      </c>
      <c r="D330" s="87">
        <v>2015</v>
      </c>
      <c r="E330" s="87">
        <v>1</v>
      </c>
    </row>
    <row r="331" spans="1:5">
      <c r="A331" s="87">
        <v>4751</v>
      </c>
      <c r="B331" s="87" t="s">
        <v>1317</v>
      </c>
      <c r="C331" s="87" t="s">
        <v>1345</v>
      </c>
      <c r="D331" s="87">
        <v>2015</v>
      </c>
      <c r="E331" s="87">
        <v>11</v>
      </c>
    </row>
    <row r="332" spans="1:5">
      <c r="A332" s="87">
        <v>1311</v>
      </c>
      <c r="B332" s="87" t="s">
        <v>1320</v>
      </c>
      <c r="C332" s="87" t="s">
        <v>1346</v>
      </c>
      <c r="D332" s="87">
        <v>2015</v>
      </c>
      <c r="E332" s="87">
        <v>1</v>
      </c>
    </row>
    <row r="333" spans="1:5">
      <c r="A333" s="87">
        <v>1311</v>
      </c>
      <c r="B333" s="87" t="s">
        <v>1317</v>
      </c>
      <c r="C333" s="87" t="s">
        <v>1346</v>
      </c>
      <c r="D333" s="87">
        <v>2015</v>
      </c>
      <c r="E333" s="87">
        <v>1</v>
      </c>
    </row>
    <row r="334" spans="1:5">
      <c r="A334" s="87">
        <v>1312</v>
      </c>
      <c r="B334" s="87" t="s">
        <v>1320</v>
      </c>
      <c r="C334" s="87" t="s">
        <v>1346</v>
      </c>
      <c r="D334" s="87">
        <v>2015</v>
      </c>
      <c r="E334" s="87">
        <v>1</v>
      </c>
    </row>
    <row r="335" spans="1:5">
      <c r="A335" s="87">
        <v>1312</v>
      </c>
      <c r="B335" s="87" t="s">
        <v>1317</v>
      </c>
      <c r="C335" s="87" t="s">
        <v>1346</v>
      </c>
      <c r="D335" s="87">
        <v>2015</v>
      </c>
      <c r="E335" s="87">
        <v>6</v>
      </c>
    </row>
    <row r="336" spans="1:5">
      <c r="A336" s="87">
        <v>1313</v>
      </c>
      <c r="B336" s="87" t="s">
        <v>1320</v>
      </c>
      <c r="C336" s="87" t="s">
        <v>1346</v>
      </c>
      <c r="D336" s="87">
        <v>2015</v>
      </c>
      <c r="E336" s="87">
        <v>1</v>
      </c>
    </row>
    <row r="337" spans="1:5">
      <c r="A337" s="87">
        <v>1313</v>
      </c>
      <c r="B337" s="87" t="s">
        <v>1317</v>
      </c>
      <c r="C337" s="87" t="s">
        <v>1346</v>
      </c>
      <c r="D337" s="87">
        <v>2015</v>
      </c>
      <c r="E337" s="87">
        <v>15</v>
      </c>
    </row>
    <row r="338" spans="1:5">
      <c r="A338" s="87">
        <v>1313</v>
      </c>
      <c r="B338" s="87" t="s">
        <v>1319</v>
      </c>
      <c r="C338" s="87" t="s">
        <v>1346</v>
      </c>
      <c r="D338" s="87">
        <v>2015</v>
      </c>
      <c r="E338" s="87">
        <v>2</v>
      </c>
    </row>
    <row r="339" spans="1:5">
      <c r="A339" s="87">
        <v>1391</v>
      </c>
      <c r="B339" s="87" t="s">
        <v>1317</v>
      </c>
      <c r="C339" s="87" t="s">
        <v>1346</v>
      </c>
      <c r="D339" s="87">
        <v>2015</v>
      </c>
      <c r="E339" s="87">
        <v>5</v>
      </c>
    </row>
    <row r="340" spans="1:5">
      <c r="A340" s="87">
        <v>1392</v>
      </c>
      <c r="B340" s="87" t="s">
        <v>1317</v>
      </c>
      <c r="C340" s="87" t="s">
        <v>1346</v>
      </c>
      <c r="D340" s="87">
        <v>2015</v>
      </c>
      <c r="E340" s="87">
        <v>42</v>
      </c>
    </row>
    <row r="341" spans="1:5">
      <c r="A341" s="87">
        <v>1392</v>
      </c>
      <c r="B341" s="87" t="s">
        <v>1319</v>
      </c>
      <c r="C341" s="87" t="s">
        <v>1346</v>
      </c>
      <c r="D341" s="87">
        <v>2015</v>
      </c>
      <c r="E341" s="87">
        <v>1</v>
      </c>
    </row>
    <row r="342" spans="1:5">
      <c r="A342" s="87">
        <v>1393</v>
      </c>
      <c r="B342" s="87" t="s">
        <v>1317</v>
      </c>
      <c r="C342" s="87" t="s">
        <v>1346</v>
      </c>
      <c r="D342" s="87">
        <v>2015</v>
      </c>
      <c r="E342" s="87">
        <v>2</v>
      </c>
    </row>
    <row r="343" spans="1:5">
      <c r="A343" s="87">
        <v>1394</v>
      </c>
      <c r="B343" s="87" t="s">
        <v>1317</v>
      </c>
      <c r="C343" s="87" t="s">
        <v>1346</v>
      </c>
      <c r="D343" s="87">
        <v>2015</v>
      </c>
      <c r="E343" s="87">
        <v>2</v>
      </c>
    </row>
    <row r="344" spans="1:5">
      <c r="A344" s="87">
        <v>1399</v>
      </c>
      <c r="B344" s="87" t="s">
        <v>1322</v>
      </c>
      <c r="C344" s="87" t="s">
        <v>1346</v>
      </c>
      <c r="D344" s="87">
        <v>2015</v>
      </c>
      <c r="E344" s="87">
        <v>1</v>
      </c>
    </row>
    <row r="345" spans="1:5">
      <c r="A345" s="87">
        <v>1399</v>
      </c>
      <c r="B345" s="87" t="s">
        <v>1317</v>
      </c>
      <c r="C345" s="87" t="s">
        <v>1346</v>
      </c>
      <c r="D345" s="87">
        <v>2015</v>
      </c>
      <c r="E345" s="87">
        <v>28</v>
      </c>
    </row>
    <row r="346" spans="1:5">
      <c r="A346" s="87">
        <v>1399</v>
      </c>
      <c r="B346" s="87" t="s">
        <v>1319</v>
      </c>
      <c r="C346" s="87" t="s">
        <v>1346</v>
      </c>
      <c r="D346" s="87">
        <v>2015</v>
      </c>
      <c r="E346" s="87">
        <v>1</v>
      </c>
    </row>
    <row r="347" spans="1:5">
      <c r="A347" s="87">
        <v>4641</v>
      </c>
      <c r="B347" s="87" t="s">
        <v>1320</v>
      </c>
      <c r="C347" s="87" t="s">
        <v>1346</v>
      </c>
      <c r="D347" s="87">
        <v>2015</v>
      </c>
      <c r="E347" s="87">
        <v>1</v>
      </c>
    </row>
    <row r="348" spans="1:5">
      <c r="A348" s="87">
        <v>4641</v>
      </c>
      <c r="B348" s="87" t="s">
        <v>1322</v>
      </c>
      <c r="C348" s="87" t="s">
        <v>1346</v>
      </c>
      <c r="D348" s="87">
        <v>2015</v>
      </c>
      <c r="E348" s="87">
        <v>2</v>
      </c>
    </row>
    <row r="349" spans="1:5">
      <c r="A349" s="87">
        <v>4641</v>
      </c>
      <c r="B349" s="87" t="s">
        <v>1317</v>
      </c>
      <c r="C349" s="87" t="s">
        <v>1346</v>
      </c>
      <c r="D349" s="87">
        <v>2015</v>
      </c>
      <c r="E349" s="87">
        <v>30</v>
      </c>
    </row>
    <row r="350" spans="1:5">
      <c r="A350" s="87">
        <v>4641</v>
      </c>
      <c r="B350" s="87" t="s">
        <v>1319</v>
      </c>
      <c r="C350" s="87" t="s">
        <v>1346</v>
      </c>
      <c r="D350" s="87">
        <v>2015</v>
      </c>
      <c r="E350" s="87">
        <v>2</v>
      </c>
    </row>
    <row r="351" spans="1:5">
      <c r="A351" s="87">
        <v>4751</v>
      </c>
      <c r="B351" s="87" t="s">
        <v>1322</v>
      </c>
      <c r="C351" s="87" t="s">
        <v>1346</v>
      </c>
      <c r="D351" s="87">
        <v>2015</v>
      </c>
      <c r="E351" s="87">
        <v>3</v>
      </c>
    </row>
    <row r="352" spans="1:5">
      <c r="A352" s="87">
        <v>4751</v>
      </c>
      <c r="B352" s="87" t="s">
        <v>1317</v>
      </c>
      <c r="C352" s="87" t="s">
        <v>1346</v>
      </c>
      <c r="D352" s="87">
        <v>2015</v>
      </c>
      <c r="E352" s="87">
        <v>80</v>
      </c>
    </row>
    <row r="353" spans="1:5">
      <c r="A353" s="87">
        <v>4751</v>
      </c>
      <c r="B353" s="87" t="s">
        <v>1319</v>
      </c>
      <c r="C353" s="87" t="s">
        <v>1346</v>
      </c>
      <c r="D353" s="87">
        <v>2015</v>
      </c>
      <c r="E353" s="87">
        <v>1</v>
      </c>
    </row>
    <row r="354" spans="1:5">
      <c r="A354" s="87">
        <v>1392</v>
      </c>
      <c r="B354" s="87" t="s">
        <v>1317</v>
      </c>
      <c r="C354" s="87" t="s">
        <v>1347</v>
      </c>
      <c r="D354" s="87">
        <v>2015</v>
      </c>
      <c r="E354" s="87">
        <v>2</v>
      </c>
    </row>
    <row r="355" spans="1:5">
      <c r="A355" s="87">
        <v>1399</v>
      </c>
      <c r="B355" s="87" t="s">
        <v>1317</v>
      </c>
      <c r="C355" s="87" t="s">
        <v>1347</v>
      </c>
      <c r="D355" s="87">
        <v>2015</v>
      </c>
      <c r="E355" s="87">
        <v>2</v>
      </c>
    </row>
    <row r="356" spans="1:5">
      <c r="A356" s="87">
        <v>4641</v>
      </c>
      <c r="B356" s="87" t="s">
        <v>1317</v>
      </c>
      <c r="C356" s="87" t="s">
        <v>1347</v>
      </c>
      <c r="D356" s="87">
        <v>2015</v>
      </c>
      <c r="E356" s="87">
        <v>4</v>
      </c>
    </row>
    <row r="357" spans="1:5">
      <c r="A357" s="87">
        <v>4641</v>
      </c>
      <c r="B357" s="87" t="s">
        <v>1319</v>
      </c>
      <c r="C357" s="87" t="s">
        <v>1347</v>
      </c>
      <c r="D357" s="87">
        <v>2015</v>
      </c>
      <c r="E357" s="87">
        <v>1</v>
      </c>
    </row>
    <row r="358" spans="1:5">
      <c r="A358" s="87">
        <v>4751</v>
      </c>
      <c r="B358" s="87" t="s">
        <v>1317</v>
      </c>
      <c r="C358" s="87" t="s">
        <v>1347</v>
      </c>
      <c r="D358" s="87">
        <v>2015</v>
      </c>
      <c r="E358" s="87">
        <v>6</v>
      </c>
    </row>
    <row r="359" spans="1:5">
      <c r="A359" s="87">
        <v>1311</v>
      </c>
      <c r="B359" s="87" t="s">
        <v>1322</v>
      </c>
      <c r="C359" s="87" t="s">
        <v>1348</v>
      </c>
      <c r="D359" s="87">
        <v>2015</v>
      </c>
      <c r="E359" s="87">
        <v>1</v>
      </c>
    </row>
    <row r="360" spans="1:5">
      <c r="A360" s="87">
        <v>1311</v>
      </c>
      <c r="B360" s="87" t="s">
        <v>1317</v>
      </c>
      <c r="C360" s="87" t="s">
        <v>1348</v>
      </c>
      <c r="D360" s="87">
        <v>2015</v>
      </c>
      <c r="E360" s="87">
        <v>8</v>
      </c>
    </row>
    <row r="361" spans="1:5">
      <c r="A361" s="87">
        <v>1312</v>
      </c>
      <c r="B361" s="87" t="s">
        <v>1317</v>
      </c>
      <c r="C361" s="87" t="s">
        <v>1348</v>
      </c>
      <c r="D361" s="87">
        <v>2015</v>
      </c>
      <c r="E361" s="87">
        <v>22</v>
      </c>
    </row>
    <row r="362" spans="1:5">
      <c r="A362" s="87">
        <v>1312</v>
      </c>
      <c r="B362" s="87" t="s">
        <v>1319</v>
      </c>
      <c r="C362" s="87" t="s">
        <v>1348</v>
      </c>
      <c r="D362" s="87">
        <v>2015</v>
      </c>
      <c r="E362" s="87">
        <v>1</v>
      </c>
    </row>
    <row r="363" spans="1:5">
      <c r="A363" s="87">
        <v>1313</v>
      </c>
      <c r="B363" s="87" t="s">
        <v>1317</v>
      </c>
      <c r="C363" s="87" t="s">
        <v>1348</v>
      </c>
      <c r="D363" s="87">
        <v>2015</v>
      </c>
      <c r="E363" s="87">
        <v>59</v>
      </c>
    </row>
    <row r="364" spans="1:5">
      <c r="A364" s="87">
        <v>1391</v>
      </c>
      <c r="B364" s="87" t="s">
        <v>1317</v>
      </c>
      <c r="C364" s="87" t="s">
        <v>1348</v>
      </c>
      <c r="D364" s="87">
        <v>2015</v>
      </c>
      <c r="E364" s="87">
        <v>6</v>
      </c>
    </row>
    <row r="365" spans="1:5">
      <c r="A365" s="87">
        <v>1392</v>
      </c>
      <c r="B365" s="87" t="s">
        <v>1317</v>
      </c>
      <c r="C365" s="87" t="s">
        <v>1348</v>
      </c>
      <c r="D365" s="87">
        <v>2015</v>
      </c>
      <c r="E365" s="87">
        <v>110</v>
      </c>
    </row>
    <row r="366" spans="1:5">
      <c r="A366" s="87">
        <v>1392</v>
      </c>
      <c r="B366" s="87" t="s">
        <v>1319</v>
      </c>
      <c r="C366" s="87" t="s">
        <v>1348</v>
      </c>
      <c r="D366" s="87">
        <v>2015</v>
      </c>
      <c r="E366" s="87">
        <v>1</v>
      </c>
    </row>
    <row r="367" spans="1:5">
      <c r="A367" s="87">
        <v>1393</v>
      </c>
      <c r="B367" s="87" t="s">
        <v>1317</v>
      </c>
      <c r="C367" s="87" t="s">
        <v>1348</v>
      </c>
      <c r="D367" s="87">
        <v>2015</v>
      </c>
      <c r="E367" s="87">
        <v>6</v>
      </c>
    </row>
    <row r="368" spans="1:5">
      <c r="A368" s="87">
        <v>1394</v>
      </c>
      <c r="B368" s="87" t="s">
        <v>1317</v>
      </c>
      <c r="C368" s="87" t="s">
        <v>1348</v>
      </c>
      <c r="D368" s="87">
        <v>2015</v>
      </c>
      <c r="E368" s="87">
        <v>2</v>
      </c>
    </row>
    <row r="369" spans="1:5">
      <c r="A369" s="87">
        <v>1394</v>
      </c>
      <c r="B369" s="87" t="s">
        <v>1319</v>
      </c>
      <c r="C369" s="87" t="s">
        <v>1348</v>
      </c>
      <c r="D369" s="87">
        <v>2015</v>
      </c>
      <c r="E369" s="87">
        <v>2</v>
      </c>
    </row>
    <row r="370" spans="1:5">
      <c r="A370" s="87">
        <v>1399</v>
      </c>
      <c r="B370" s="87" t="s">
        <v>1317</v>
      </c>
      <c r="C370" s="87" t="s">
        <v>1348</v>
      </c>
      <c r="D370" s="87">
        <v>2015</v>
      </c>
      <c r="E370" s="87">
        <v>56</v>
      </c>
    </row>
    <row r="371" spans="1:5">
      <c r="A371" s="87">
        <v>4641</v>
      </c>
      <c r="B371" s="87" t="s">
        <v>1322</v>
      </c>
      <c r="C371" s="87" t="s">
        <v>1348</v>
      </c>
      <c r="D371" s="87">
        <v>2015</v>
      </c>
      <c r="E371" s="87">
        <v>1</v>
      </c>
    </row>
    <row r="372" spans="1:5">
      <c r="A372" s="87">
        <v>4641</v>
      </c>
      <c r="B372" s="87" t="s">
        <v>1317</v>
      </c>
      <c r="C372" s="87" t="s">
        <v>1348</v>
      </c>
      <c r="D372" s="87">
        <v>2015</v>
      </c>
      <c r="E372" s="87">
        <v>44</v>
      </c>
    </row>
    <row r="373" spans="1:5">
      <c r="A373" s="87">
        <v>4641</v>
      </c>
      <c r="B373" s="87" t="s">
        <v>1319</v>
      </c>
      <c r="C373" s="87" t="s">
        <v>1348</v>
      </c>
      <c r="D373" s="87">
        <v>2015</v>
      </c>
      <c r="E373" s="87">
        <v>8</v>
      </c>
    </row>
    <row r="374" spans="1:5">
      <c r="A374" s="87">
        <v>4751</v>
      </c>
      <c r="B374" s="87" t="s">
        <v>1322</v>
      </c>
      <c r="C374" s="87" t="s">
        <v>1348</v>
      </c>
      <c r="D374" s="87">
        <v>2015</v>
      </c>
      <c r="E374" s="87">
        <v>2</v>
      </c>
    </row>
    <row r="375" spans="1:5">
      <c r="A375" s="87">
        <v>4751</v>
      </c>
      <c r="B375" s="87" t="s">
        <v>1317</v>
      </c>
      <c r="C375" s="87" t="s">
        <v>1348</v>
      </c>
      <c r="D375" s="87">
        <v>2015</v>
      </c>
      <c r="E375" s="87">
        <v>195</v>
      </c>
    </row>
    <row r="376" spans="1:5">
      <c r="A376" s="87">
        <v>4751</v>
      </c>
      <c r="B376" s="87" t="s">
        <v>1319</v>
      </c>
      <c r="C376" s="87" t="s">
        <v>1348</v>
      </c>
      <c r="D376" s="87">
        <v>2015</v>
      </c>
      <c r="E376" s="87">
        <v>9</v>
      </c>
    </row>
    <row r="377" spans="1:5">
      <c r="A377" s="87">
        <v>1312</v>
      </c>
      <c r="B377" s="87" t="s">
        <v>1317</v>
      </c>
      <c r="C377" s="87" t="s">
        <v>1349</v>
      </c>
      <c r="D377" s="87">
        <v>2015</v>
      </c>
      <c r="E377" s="87">
        <v>1</v>
      </c>
    </row>
    <row r="378" spans="1:5">
      <c r="A378" s="87">
        <v>1313</v>
      </c>
      <c r="B378" s="87" t="s">
        <v>1317</v>
      </c>
      <c r="C378" s="87" t="s">
        <v>1349</v>
      </c>
      <c r="D378" s="87">
        <v>2015</v>
      </c>
      <c r="E378" s="87">
        <v>3</v>
      </c>
    </row>
    <row r="379" spans="1:5">
      <c r="A379" s="87">
        <v>1392</v>
      </c>
      <c r="B379" s="87" t="s">
        <v>1317</v>
      </c>
      <c r="C379" s="87" t="s">
        <v>1349</v>
      </c>
      <c r="D379" s="87">
        <v>2015</v>
      </c>
      <c r="E379" s="87">
        <v>2</v>
      </c>
    </row>
    <row r="380" spans="1:5">
      <c r="A380" s="87">
        <v>1399</v>
      </c>
      <c r="B380" s="87" t="s">
        <v>1317</v>
      </c>
      <c r="C380" s="87" t="s">
        <v>1349</v>
      </c>
      <c r="D380" s="87">
        <v>2015</v>
      </c>
      <c r="E380" s="87">
        <v>1</v>
      </c>
    </row>
    <row r="381" spans="1:5">
      <c r="A381" s="87">
        <v>4641</v>
      </c>
      <c r="B381" s="87" t="s">
        <v>1317</v>
      </c>
      <c r="C381" s="87" t="s">
        <v>1349</v>
      </c>
      <c r="D381" s="87">
        <v>2015</v>
      </c>
      <c r="E381" s="87">
        <v>4</v>
      </c>
    </row>
    <row r="382" spans="1:5">
      <c r="A382" s="87">
        <v>4751</v>
      </c>
      <c r="B382" s="87" t="s">
        <v>1320</v>
      </c>
      <c r="C382" s="87" t="s">
        <v>1349</v>
      </c>
      <c r="D382" s="87">
        <v>2015</v>
      </c>
      <c r="E382" s="87">
        <v>1</v>
      </c>
    </row>
    <row r="383" spans="1:5">
      <c r="A383" s="87">
        <v>4751</v>
      </c>
      <c r="B383" s="87" t="s">
        <v>1317</v>
      </c>
      <c r="C383" s="87" t="s">
        <v>1349</v>
      </c>
      <c r="D383" s="87">
        <v>2015</v>
      </c>
      <c r="E383" s="87">
        <v>68</v>
      </c>
    </row>
    <row r="384" spans="1:5">
      <c r="A384" s="87">
        <v>4751</v>
      </c>
      <c r="B384" s="87" t="s">
        <v>1319</v>
      </c>
      <c r="C384" s="87" t="s">
        <v>1349</v>
      </c>
      <c r="D384" s="87">
        <v>2015</v>
      </c>
      <c r="E384" s="87">
        <v>3</v>
      </c>
    </row>
    <row r="385" spans="1:5">
      <c r="A385" s="87">
        <v>1311</v>
      </c>
      <c r="B385" s="87" t="s">
        <v>1317</v>
      </c>
      <c r="C385" s="87" t="s">
        <v>1350</v>
      </c>
      <c r="D385" s="87">
        <v>2015</v>
      </c>
      <c r="E385" s="87">
        <v>2</v>
      </c>
    </row>
    <row r="386" spans="1:5">
      <c r="A386" s="87">
        <v>1312</v>
      </c>
      <c r="B386" s="87" t="s">
        <v>1317</v>
      </c>
      <c r="C386" s="87" t="s">
        <v>1350</v>
      </c>
      <c r="D386" s="87">
        <v>2015</v>
      </c>
      <c r="E386" s="87">
        <v>11</v>
      </c>
    </row>
    <row r="387" spans="1:5">
      <c r="A387" s="87">
        <v>1313</v>
      </c>
      <c r="B387" s="87" t="s">
        <v>1322</v>
      </c>
      <c r="C387" s="87" t="s">
        <v>1350</v>
      </c>
      <c r="D387" s="87">
        <v>2015</v>
      </c>
      <c r="E387" s="87">
        <v>1</v>
      </c>
    </row>
    <row r="388" spans="1:5">
      <c r="A388" s="87">
        <v>1313</v>
      </c>
      <c r="B388" s="87" t="s">
        <v>1317</v>
      </c>
      <c r="C388" s="87" t="s">
        <v>1350</v>
      </c>
      <c r="D388" s="87">
        <v>2015</v>
      </c>
      <c r="E388" s="87">
        <v>15</v>
      </c>
    </row>
    <row r="389" spans="1:5">
      <c r="A389" s="87">
        <v>1391</v>
      </c>
      <c r="B389" s="87" t="s">
        <v>1317</v>
      </c>
      <c r="C389" s="87" t="s">
        <v>1350</v>
      </c>
      <c r="D389" s="87">
        <v>2015</v>
      </c>
      <c r="E389" s="87">
        <v>7</v>
      </c>
    </row>
    <row r="390" spans="1:5">
      <c r="A390" s="87">
        <v>1392</v>
      </c>
      <c r="B390" s="87" t="s">
        <v>1317</v>
      </c>
      <c r="C390" s="87" t="s">
        <v>1350</v>
      </c>
      <c r="D390" s="87">
        <v>2015</v>
      </c>
      <c r="E390" s="87">
        <v>35</v>
      </c>
    </row>
    <row r="391" spans="1:5">
      <c r="A391" s="87">
        <v>1392</v>
      </c>
      <c r="B391" s="87" t="s">
        <v>1319</v>
      </c>
      <c r="C391" s="87" t="s">
        <v>1350</v>
      </c>
      <c r="D391" s="87">
        <v>2015</v>
      </c>
      <c r="E391" s="87">
        <v>1</v>
      </c>
    </row>
    <row r="392" spans="1:5">
      <c r="A392" s="87">
        <v>1394</v>
      </c>
      <c r="B392" s="87" t="s">
        <v>1317</v>
      </c>
      <c r="C392" s="87" t="s">
        <v>1350</v>
      </c>
      <c r="D392" s="87">
        <v>2015</v>
      </c>
      <c r="E392" s="87">
        <v>1</v>
      </c>
    </row>
    <row r="393" spans="1:5">
      <c r="A393" s="87">
        <v>1399</v>
      </c>
      <c r="B393" s="87" t="s">
        <v>1317</v>
      </c>
      <c r="C393" s="87" t="s">
        <v>1350</v>
      </c>
      <c r="D393" s="87">
        <v>2015</v>
      </c>
      <c r="E393" s="87">
        <v>26</v>
      </c>
    </row>
    <row r="394" spans="1:5">
      <c r="A394" s="87">
        <v>4641</v>
      </c>
      <c r="B394" s="87" t="s">
        <v>1322</v>
      </c>
      <c r="C394" s="87" t="s">
        <v>1350</v>
      </c>
      <c r="D394" s="87">
        <v>2015</v>
      </c>
      <c r="E394" s="87">
        <v>1</v>
      </c>
    </row>
    <row r="395" spans="1:5">
      <c r="A395" s="87">
        <v>4641</v>
      </c>
      <c r="B395" s="87" t="s">
        <v>1317</v>
      </c>
      <c r="C395" s="87" t="s">
        <v>1350</v>
      </c>
      <c r="D395" s="87">
        <v>2015</v>
      </c>
      <c r="E395" s="87">
        <v>8</v>
      </c>
    </row>
    <row r="396" spans="1:5">
      <c r="A396" s="87">
        <v>4641</v>
      </c>
      <c r="B396" s="87" t="s">
        <v>1319</v>
      </c>
      <c r="C396" s="87" t="s">
        <v>1350</v>
      </c>
      <c r="D396" s="87">
        <v>2015</v>
      </c>
      <c r="E396" s="87">
        <v>3</v>
      </c>
    </row>
    <row r="397" spans="1:5">
      <c r="A397" s="87">
        <v>4751</v>
      </c>
      <c r="B397" s="87" t="s">
        <v>1317</v>
      </c>
      <c r="C397" s="87" t="s">
        <v>1350</v>
      </c>
      <c r="D397" s="87">
        <v>2015</v>
      </c>
      <c r="E397" s="87">
        <v>132</v>
      </c>
    </row>
    <row r="398" spans="1:5">
      <c r="A398" s="87">
        <v>4751</v>
      </c>
      <c r="B398" s="87" t="s">
        <v>1319</v>
      </c>
      <c r="C398" s="87" t="s">
        <v>1350</v>
      </c>
      <c r="D398" s="87">
        <v>2015</v>
      </c>
      <c r="E398" s="87">
        <v>3</v>
      </c>
    </row>
    <row r="399" spans="1:5">
      <c r="A399" s="87">
        <v>1311</v>
      </c>
      <c r="B399" s="87" t="s">
        <v>1320</v>
      </c>
      <c r="C399" s="87" t="s">
        <v>1351</v>
      </c>
      <c r="D399" s="87">
        <v>2015</v>
      </c>
      <c r="E399" s="87">
        <v>1</v>
      </c>
    </row>
    <row r="400" spans="1:5">
      <c r="A400" s="87">
        <v>1311</v>
      </c>
      <c r="B400" s="87" t="s">
        <v>1322</v>
      </c>
      <c r="C400" s="87" t="s">
        <v>1351</v>
      </c>
      <c r="D400" s="87">
        <v>2015</v>
      </c>
      <c r="E400" s="87">
        <v>1</v>
      </c>
    </row>
    <row r="401" spans="1:5">
      <c r="A401" s="87">
        <v>1311</v>
      </c>
      <c r="B401" s="87" t="s">
        <v>1317</v>
      </c>
      <c r="C401" s="87" t="s">
        <v>1351</v>
      </c>
      <c r="D401" s="87">
        <v>2015</v>
      </c>
      <c r="E401" s="87">
        <v>6</v>
      </c>
    </row>
    <row r="402" spans="1:5">
      <c r="A402" s="87">
        <v>1311</v>
      </c>
      <c r="B402" s="87" t="s">
        <v>1319</v>
      </c>
      <c r="C402" s="87" t="s">
        <v>1351</v>
      </c>
      <c r="D402" s="87">
        <v>2015</v>
      </c>
      <c r="E402" s="87">
        <v>1</v>
      </c>
    </row>
    <row r="403" spans="1:5">
      <c r="A403" s="87">
        <v>1312</v>
      </c>
      <c r="B403" s="87" t="s">
        <v>1322</v>
      </c>
      <c r="C403" s="87" t="s">
        <v>1351</v>
      </c>
      <c r="D403" s="87">
        <v>2015</v>
      </c>
      <c r="E403" s="87">
        <v>1</v>
      </c>
    </row>
    <row r="404" spans="1:5">
      <c r="A404" s="87">
        <v>1312</v>
      </c>
      <c r="B404" s="87" t="s">
        <v>1317</v>
      </c>
      <c r="C404" s="87" t="s">
        <v>1351</v>
      </c>
      <c r="D404" s="87">
        <v>2015</v>
      </c>
      <c r="E404" s="87">
        <v>44</v>
      </c>
    </row>
    <row r="405" spans="1:5">
      <c r="A405" s="87">
        <v>1312</v>
      </c>
      <c r="B405" s="87" t="s">
        <v>1319</v>
      </c>
      <c r="C405" s="87" t="s">
        <v>1351</v>
      </c>
      <c r="D405" s="87">
        <v>2015</v>
      </c>
      <c r="E405" s="87">
        <v>5</v>
      </c>
    </row>
    <row r="406" spans="1:5">
      <c r="A406" s="87">
        <v>1313</v>
      </c>
      <c r="B406" s="87" t="s">
        <v>1322</v>
      </c>
      <c r="C406" s="87" t="s">
        <v>1351</v>
      </c>
      <c r="D406" s="87">
        <v>2015</v>
      </c>
      <c r="E406" s="87">
        <v>3</v>
      </c>
    </row>
    <row r="407" spans="1:5">
      <c r="A407" s="87">
        <v>1313</v>
      </c>
      <c r="B407" s="87" t="s">
        <v>1317</v>
      </c>
      <c r="C407" s="87" t="s">
        <v>1351</v>
      </c>
      <c r="D407" s="87">
        <v>2015</v>
      </c>
      <c r="E407" s="87">
        <v>75</v>
      </c>
    </row>
    <row r="408" spans="1:5">
      <c r="A408" s="87">
        <v>1313</v>
      </c>
      <c r="B408" s="87" t="s">
        <v>1319</v>
      </c>
      <c r="C408" s="87" t="s">
        <v>1351</v>
      </c>
      <c r="D408" s="87">
        <v>2015</v>
      </c>
      <c r="E408" s="87">
        <v>15</v>
      </c>
    </row>
    <row r="409" spans="1:5">
      <c r="A409" s="87">
        <v>1391</v>
      </c>
      <c r="B409" s="87" t="s">
        <v>1322</v>
      </c>
      <c r="C409" s="87" t="s">
        <v>1351</v>
      </c>
      <c r="D409" s="87">
        <v>2015</v>
      </c>
      <c r="E409" s="87">
        <v>1</v>
      </c>
    </row>
    <row r="410" spans="1:5">
      <c r="A410" s="87">
        <v>1391</v>
      </c>
      <c r="B410" s="87" t="s">
        <v>1317</v>
      </c>
      <c r="C410" s="87" t="s">
        <v>1351</v>
      </c>
      <c r="D410" s="87">
        <v>2015</v>
      </c>
      <c r="E410" s="87">
        <v>29</v>
      </c>
    </row>
    <row r="411" spans="1:5">
      <c r="A411" s="87">
        <v>1391</v>
      </c>
      <c r="B411" s="87" t="s">
        <v>1319</v>
      </c>
      <c r="C411" s="87" t="s">
        <v>1351</v>
      </c>
      <c r="D411" s="87">
        <v>2015</v>
      </c>
      <c r="E411" s="87">
        <v>2</v>
      </c>
    </row>
    <row r="412" spans="1:5">
      <c r="A412" s="87">
        <v>1392</v>
      </c>
      <c r="B412" s="87" t="s">
        <v>1317</v>
      </c>
      <c r="C412" s="87" t="s">
        <v>1351</v>
      </c>
      <c r="D412" s="87">
        <v>2015</v>
      </c>
      <c r="E412" s="87">
        <v>211</v>
      </c>
    </row>
    <row r="413" spans="1:5">
      <c r="A413" s="87">
        <v>1392</v>
      </c>
      <c r="B413" s="87" t="s">
        <v>1319</v>
      </c>
      <c r="C413" s="87" t="s">
        <v>1351</v>
      </c>
      <c r="D413" s="87">
        <v>2015</v>
      </c>
      <c r="E413" s="87">
        <v>11</v>
      </c>
    </row>
    <row r="414" spans="1:5">
      <c r="A414" s="87">
        <v>1393</v>
      </c>
      <c r="B414" s="87" t="s">
        <v>1317</v>
      </c>
      <c r="C414" s="87" t="s">
        <v>1351</v>
      </c>
      <c r="D414" s="87">
        <v>2015</v>
      </c>
      <c r="E414" s="87">
        <v>2</v>
      </c>
    </row>
    <row r="415" spans="1:5">
      <c r="A415" s="87">
        <v>1394</v>
      </c>
      <c r="B415" s="87" t="s">
        <v>1317</v>
      </c>
      <c r="C415" s="87" t="s">
        <v>1351</v>
      </c>
      <c r="D415" s="87">
        <v>2015</v>
      </c>
      <c r="E415" s="87">
        <v>3</v>
      </c>
    </row>
    <row r="416" spans="1:5">
      <c r="A416" s="87">
        <v>1394</v>
      </c>
      <c r="B416" s="87" t="s">
        <v>1319</v>
      </c>
      <c r="C416" s="87" t="s">
        <v>1351</v>
      </c>
      <c r="D416" s="87">
        <v>2015</v>
      </c>
      <c r="E416" s="87">
        <v>1</v>
      </c>
    </row>
    <row r="417" spans="1:5">
      <c r="A417" s="87">
        <v>1399</v>
      </c>
      <c r="B417" s="87" t="s">
        <v>1320</v>
      </c>
      <c r="C417" s="87" t="s">
        <v>1351</v>
      </c>
      <c r="D417" s="87">
        <v>2015</v>
      </c>
      <c r="E417" s="87">
        <v>1</v>
      </c>
    </row>
    <row r="418" spans="1:5">
      <c r="A418" s="87">
        <v>1399</v>
      </c>
      <c r="B418" s="87" t="s">
        <v>1322</v>
      </c>
      <c r="C418" s="87" t="s">
        <v>1351</v>
      </c>
      <c r="D418" s="87">
        <v>2015</v>
      </c>
      <c r="E418" s="87">
        <v>1</v>
      </c>
    </row>
    <row r="419" spans="1:5">
      <c r="A419" s="87">
        <v>1399</v>
      </c>
      <c r="B419" s="87" t="s">
        <v>1317</v>
      </c>
      <c r="C419" s="87" t="s">
        <v>1351</v>
      </c>
      <c r="D419" s="87">
        <v>2015</v>
      </c>
      <c r="E419" s="87">
        <v>108</v>
      </c>
    </row>
    <row r="420" spans="1:5">
      <c r="A420" s="87">
        <v>1399</v>
      </c>
      <c r="B420" s="87" t="s">
        <v>1319</v>
      </c>
      <c r="C420" s="87" t="s">
        <v>1351</v>
      </c>
      <c r="D420" s="87">
        <v>2015</v>
      </c>
      <c r="E420" s="87">
        <v>7</v>
      </c>
    </row>
    <row r="421" spans="1:5">
      <c r="A421" s="87">
        <v>4641</v>
      </c>
      <c r="B421" s="87" t="s">
        <v>1322</v>
      </c>
      <c r="C421" s="87" t="s">
        <v>1351</v>
      </c>
      <c r="D421" s="87">
        <v>2015</v>
      </c>
      <c r="E421" s="87">
        <v>8</v>
      </c>
    </row>
    <row r="422" spans="1:5">
      <c r="A422" s="87">
        <v>4641</v>
      </c>
      <c r="B422" s="87" t="s">
        <v>1317</v>
      </c>
      <c r="C422" s="87" t="s">
        <v>1351</v>
      </c>
      <c r="D422" s="87">
        <v>2015</v>
      </c>
      <c r="E422" s="87">
        <v>98</v>
      </c>
    </row>
    <row r="423" spans="1:5">
      <c r="A423" s="87">
        <v>4641</v>
      </c>
      <c r="B423" s="87" t="s">
        <v>1319</v>
      </c>
      <c r="C423" s="87" t="s">
        <v>1351</v>
      </c>
      <c r="D423" s="87">
        <v>2015</v>
      </c>
      <c r="E423" s="87">
        <v>23</v>
      </c>
    </row>
    <row r="424" spans="1:5">
      <c r="A424" s="87">
        <v>4751</v>
      </c>
      <c r="B424" s="87" t="s">
        <v>1320</v>
      </c>
      <c r="C424" s="87" t="s">
        <v>1351</v>
      </c>
      <c r="D424" s="87">
        <v>2015</v>
      </c>
      <c r="E424" s="87">
        <v>2</v>
      </c>
    </row>
    <row r="425" spans="1:5">
      <c r="A425" s="87">
        <v>4751</v>
      </c>
      <c r="B425" s="87" t="s">
        <v>1322</v>
      </c>
      <c r="C425" s="87" t="s">
        <v>1351</v>
      </c>
      <c r="D425" s="87">
        <v>2015</v>
      </c>
      <c r="E425" s="87">
        <v>5</v>
      </c>
    </row>
    <row r="426" spans="1:5">
      <c r="A426" s="87">
        <v>4751</v>
      </c>
      <c r="B426" s="87" t="s">
        <v>1317</v>
      </c>
      <c r="C426" s="87" t="s">
        <v>1351</v>
      </c>
      <c r="D426" s="87">
        <v>2015</v>
      </c>
      <c r="E426" s="87">
        <v>291</v>
      </c>
    </row>
    <row r="427" spans="1:5">
      <c r="A427" s="87">
        <v>4751</v>
      </c>
      <c r="B427" s="87" t="s">
        <v>1319</v>
      </c>
      <c r="C427" s="87" t="s">
        <v>1351</v>
      </c>
      <c r="D427" s="87">
        <v>2015</v>
      </c>
      <c r="E427" s="87">
        <v>20</v>
      </c>
    </row>
    <row r="428" spans="1:5">
      <c r="A428" s="87">
        <v>1313</v>
      </c>
      <c r="B428" s="87" t="s">
        <v>1317</v>
      </c>
      <c r="C428" s="87" t="s">
        <v>1352</v>
      </c>
      <c r="D428" s="87">
        <v>2015</v>
      </c>
      <c r="E428" s="87">
        <v>1</v>
      </c>
    </row>
    <row r="429" spans="1:5">
      <c r="A429" s="87">
        <v>1399</v>
      </c>
      <c r="B429" s="87" t="s">
        <v>1317</v>
      </c>
      <c r="C429" s="87" t="s">
        <v>1352</v>
      </c>
      <c r="D429" s="87">
        <v>2015</v>
      </c>
      <c r="E429" s="87">
        <v>1</v>
      </c>
    </row>
    <row r="430" spans="1:5">
      <c r="A430" s="87">
        <v>4641</v>
      </c>
      <c r="B430" s="87" t="s">
        <v>1317</v>
      </c>
      <c r="C430" s="87" t="s">
        <v>1352</v>
      </c>
      <c r="D430" s="87">
        <v>2015</v>
      </c>
      <c r="E430" s="87">
        <v>1</v>
      </c>
    </row>
    <row r="431" spans="1:5">
      <c r="A431" s="87">
        <v>4751</v>
      </c>
      <c r="B431" s="87" t="s">
        <v>1317</v>
      </c>
      <c r="C431" s="87" t="s">
        <v>1352</v>
      </c>
      <c r="D431" s="87">
        <v>2015</v>
      </c>
      <c r="E431" s="87">
        <v>1</v>
      </c>
    </row>
    <row r="432" spans="1:5">
      <c r="A432" s="87">
        <v>4641</v>
      </c>
      <c r="B432" s="87" t="s">
        <v>1317</v>
      </c>
      <c r="C432" s="87" t="s">
        <v>1353</v>
      </c>
      <c r="D432" s="87">
        <v>2015</v>
      </c>
      <c r="E432" s="87">
        <v>1</v>
      </c>
    </row>
    <row r="433" spans="1:5">
      <c r="A433" s="87">
        <v>1392</v>
      </c>
      <c r="B433" s="87" t="s">
        <v>1317</v>
      </c>
      <c r="C433" s="87" t="s">
        <v>1318</v>
      </c>
      <c r="D433" s="87">
        <v>2016</v>
      </c>
      <c r="E433" s="87">
        <v>5</v>
      </c>
    </row>
    <row r="434" spans="1:5">
      <c r="A434" s="87">
        <v>1399</v>
      </c>
      <c r="B434" s="87" t="s">
        <v>1317</v>
      </c>
      <c r="C434" s="87" t="s">
        <v>1318</v>
      </c>
      <c r="D434" s="87">
        <v>2016</v>
      </c>
      <c r="E434" s="87">
        <v>2</v>
      </c>
    </row>
    <row r="435" spans="1:5">
      <c r="A435" s="87">
        <v>4641</v>
      </c>
      <c r="B435" s="87" t="s">
        <v>1317</v>
      </c>
      <c r="C435" s="87" t="s">
        <v>1318</v>
      </c>
      <c r="D435" s="87">
        <v>2016</v>
      </c>
      <c r="E435" s="87">
        <v>3</v>
      </c>
    </row>
    <row r="436" spans="1:5">
      <c r="A436" s="87">
        <v>4641</v>
      </c>
      <c r="B436" s="87" t="s">
        <v>1319</v>
      </c>
      <c r="C436" s="87" t="s">
        <v>1318</v>
      </c>
      <c r="D436" s="87">
        <v>2016</v>
      </c>
      <c r="E436" s="87">
        <v>1</v>
      </c>
    </row>
    <row r="437" spans="1:5">
      <c r="A437" s="87">
        <v>4751</v>
      </c>
      <c r="B437" s="87" t="s">
        <v>1317</v>
      </c>
      <c r="C437" s="87" t="s">
        <v>1318</v>
      </c>
      <c r="D437" s="87">
        <v>2016</v>
      </c>
      <c r="E437" s="87">
        <v>7</v>
      </c>
    </row>
    <row r="438" spans="1:5">
      <c r="A438" s="87">
        <v>1311</v>
      </c>
      <c r="B438" s="87" t="s">
        <v>1320</v>
      </c>
      <c r="C438" s="87" t="s">
        <v>1321</v>
      </c>
      <c r="D438" s="87">
        <v>2016</v>
      </c>
      <c r="E438" s="87">
        <v>4</v>
      </c>
    </row>
    <row r="439" spans="1:5">
      <c r="A439" s="87">
        <v>1311</v>
      </c>
      <c r="B439" s="87" t="s">
        <v>1322</v>
      </c>
      <c r="C439" s="87" t="s">
        <v>1321</v>
      </c>
      <c r="D439" s="87">
        <v>2016</v>
      </c>
      <c r="E439" s="87">
        <v>6</v>
      </c>
    </row>
    <row r="440" spans="1:5">
      <c r="A440" s="87">
        <v>1311</v>
      </c>
      <c r="B440" s="87" t="s">
        <v>1317</v>
      </c>
      <c r="C440" s="87" t="s">
        <v>1321</v>
      </c>
      <c r="D440" s="87">
        <v>2016</v>
      </c>
      <c r="E440" s="87">
        <v>26</v>
      </c>
    </row>
    <row r="441" spans="1:5">
      <c r="A441" s="87">
        <v>1311</v>
      </c>
      <c r="B441" s="87" t="s">
        <v>1319</v>
      </c>
      <c r="C441" s="87" t="s">
        <v>1321</v>
      </c>
      <c r="D441" s="87">
        <v>2016</v>
      </c>
      <c r="E441" s="87">
        <v>13</v>
      </c>
    </row>
    <row r="442" spans="1:5">
      <c r="A442" s="87">
        <v>1312</v>
      </c>
      <c r="B442" s="87" t="s">
        <v>1320</v>
      </c>
      <c r="C442" s="87" t="s">
        <v>1321</v>
      </c>
      <c r="D442" s="87">
        <v>2016</v>
      </c>
      <c r="E442" s="87">
        <v>6</v>
      </c>
    </row>
    <row r="443" spans="1:5">
      <c r="A443" s="87">
        <v>1312</v>
      </c>
      <c r="B443" s="87" t="s">
        <v>1322</v>
      </c>
      <c r="C443" s="87" t="s">
        <v>1321</v>
      </c>
      <c r="D443" s="87">
        <v>2016</v>
      </c>
      <c r="E443" s="87">
        <v>9</v>
      </c>
    </row>
    <row r="444" spans="1:5">
      <c r="A444" s="87">
        <v>1312</v>
      </c>
      <c r="B444" s="87" t="s">
        <v>1317</v>
      </c>
      <c r="C444" s="87" t="s">
        <v>1321</v>
      </c>
      <c r="D444" s="87">
        <v>2016</v>
      </c>
      <c r="E444" s="87">
        <v>104</v>
      </c>
    </row>
    <row r="445" spans="1:5">
      <c r="A445" s="87">
        <v>1312</v>
      </c>
      <c r="B445" s="87" t="s">
        <v>1319</v>
      </c>
      <c r="C445" s="87" t="s">
        <v>1321</v>
      </c>
      <c r="D445" s="87">
        <v>2016</v>
      </c>
      <c r="E445" s="87">
        <v>31</v>
      </c>
    </row>
    <row r="446" spans="1:5">
      <c r="A446" s="87">
        <v>1313</v>
      </c>
      <c r="B446" s="87" t="s">
        <v>1320</v>
      </c>
      <c r="C446" s="87" t="s">
        <v>1321</v>
      </c>
      <c r="D446" s="87">
        <v>2016</v>
      </c>
      <c r="E446" s="87">
        <v>4</v>
      </c>
    </row>
    <row r="447" spans="1:5">
      <c r="A447" s="87">
        <v>1313</v>
      </c>
      <c r="B447" s="87" t="s">
        <v>1322</v>
      </c>
      <c r="C447" s="87" t="s">
        <v>1321</v>
      </c>
      <c r="D447" s="87">
        <v>2016</v>
      </c>
      <c r="E447" s="87">
        <v>22</v>
      </c>
    </row>
    <row r="448" spans="1:5">
      <c r="A448" s="87">
        <v>1313</v>
      </c>
      <c r="B448" s="87" t="s">
        <v>1317</v>
      </c>
      <c r="C448" s="87" t="s">
        <v>1321</v>
      </c>
      <c r="D448" s="87">
        <v>2016</v>
      </c>
      <c r="E448" s="87">
        <v>439</v>
      </c>
    </row>
    <row r="449" spans="1:5">
      <c r="A449" s="87">
        <v>1313</v>
      </c>
      <c r="B449" s="87" t="s">
        <v>1319</v>
      </c>
      <c r="C449" s="87" t="s">
        <v>1321</v>
      </c>
      <c r="D449" s="87">
        <v>2016</v>
      </c>
      <c r="E449" s="87">
        <v>40</v>
      </c>
    </row>
    <row r="450" spans="1:5">
      <c r="A450" s="87">
        <v>1391</v>
      </c>
      <c r="B450" s="87" t="s">
        <v>1320</v>
      </c>
      <c r="C450" s="87" t="s">
        <v>1321</v>
      </c>
      <c r="D450" s="87">
        <v>2016</v>
      </c>
      <c r="E450" s="87">
        <v>1</v>
      </c>
    </row>
    <row r="451" spans="1:5">
      <c r="A451" s="87">
        <v>1391</v>
      </c>
      <c r="B451" s="87" t="s">
        <v>1322</v>
      </c>
      <c r="C451" s="87" t="s">
        <v>1321</v>
      </c>
      <c r="D451" s="87">
        <v>2016</v>
      </c>
      <c r="E451" s="87">
        <v>1</v>
      </c>
    </row>
    <row r="452" spans="1:5">
      <c r="A452" s="87">
        <v>1391</v>
      </c>
      <c r="B452" s="87" t="s">
        <v>1317</v>
      </c>
      <c r="C452" s="87" t="s">
        <v>1321</v>
      </c>
      <c r="D452" s="87">
        <v>2016</v>
      </c>
      <c r="E452" s="87">
        <v>32</v>
      </c>
    </row>
    <row r="453" spans="1:5">
      <c r="A453" s="87">
        <v>1391</v>
      </c>
      <c r="B453" s="87" t="s">
        <v>1319</v>
      </c>
      <c r="C453" s="87" t="s">
        <v>1321</v>
      </c>
      <c r="D453" s="87">
        <v>2016</v>
      </c>
      <c r="E453" s="87">
        <v>4</v>
      </c>
    </row>
    <row r="454" spans="1:5">
      <c r="A454" s="87">
        <v>1392</v>
      </c>
      <c r="B454" s="87" t="s">
        <v>1320</v>
      </c>
      <c r="C454" s="87" t="s">
        <v>1321</v>
      </c>
      <c r="D454" s="87">
        <v>2016</v>
      </c>
      <c r="E454" s="87">
        <v>4</v>
      </c>
    </row>
    <row r="455" spans="1:5">
      <c r="A455" s="87">
        <v>1392</v>
      </c>
      <c r="B455" s="87" t="s">
        <v>1322</v>
      </c>
      <c r="C455" s="87" t="s">
        <v>1321</v>
      </c>
      <c r="D455" s="87">
        <v>2016</v>
      </c>
      <c r="E455" s="87">
        <v>9</v>
      </c>
    </row>
    <row r="456" spans="1:5">
      <c r="A456" s="87">
        <v>1392</v>
      </c>
      <c r="B456" s="87" t="s">
        <v>1317</v>
      </c>
      <c r="C456" s="87" t="s">
        <v>1321</v>
      </c>
      <c r="D456" s="87">
        <v>2016</v>
      </c>
      <c r="E456" s="87">
        <v>227</v>
      </c>
    </row>
    <row r="457" spans="1:5">
      <c r="A457" s="87">
        <v>1392</v>
      </c>
      <c r="B457" s="87" t="s">
        <v>1319</v>
      </c>
      <c r="C457" s="87" t="s">
        <v>1321</v>
      </c>
      <c r="D457" s="87">
        <v>2016</v>
      </c>
      <c r="E457" s="87">
        <v>16</v>
      </c>
    </row>
    <row r="458" spans="1:5">
      <c r="A458" s="87">
        <v>1393</v>
      </c>
      <c r="B458" s="87" t="s">
        <v>1317</v>
      </c>
      <c r="C458" s="87" t="s">
        <v>1321</v>
      </c>
      <c r="D458" s="87">
        <v>2016</v>
      </c>
      <c r="E458" s="87">
        <v>10</v>
      </c>
    </row>
    <row r="459" spans="1:5">
      <c r="A459" s="87">
        <v>1393</v>
      </c>
      <c r="B459" s="87" t="s">
        <v>1319</v>
      </c>
      <c r="C459" s="87" t="s">
        <v>1321</v>
      </c>
      <c r="D459" s="87">
        <v>2016</v>
      </c>
      <c r="E459" s="87">
        <v>1</v>
      </c>
    </row>
    <row r="460" spans="1:5">
      <c r="A460" s="87">
        <v>1394</v>
      </c>
      <c r="B460" s="87" t="s">
        <v>1322</v>
      </c>
      <c r="C460" s="87" t="s">
        <v>1321</v>
      </c>
      <c r="D460" s="87">
        <v>2016</v>
      </c>
      <c r="E460" s="87">
        <v>1</v>
      </c>
    </row>
    <row r="461" spans="1:5">
      <c r="A461" s="87">
        <v>1394</v>
      </c>
      <c r="B461" s="87" t="s">
        <v>1317</v>
      </c>
      <c r="C461" s="87" t="s">
        <v>1321</v>
      </c>
      <c r="D461" s="87">
        <v>2016</v>
      </c>
      <c r="E461" s="87">
        <v>15</v>
      </c>
    </row>
    <row r="462" spans="1:5">
      <c r="A462" s="87">
        <v>1394</v>
      </c>
      <c r="B462" s="87" t="s">
        <v>1319</v>
      </c>
      <c r="C462" s="87" t="s">
        <v>1321</v>
      </c>
      <c r="D462" s="87">
        <v>2016</v>
      </c>
      <c r="E462" s="87">
        <v>6</v>
      </c>
    </row>
    <row r="463" spans="1:5">
      <c r="A463" s="87">
        <v>1399</v>
      </c>
      <c r="B463" s="87" t="s">
        <v>1322</v>
      </c>
      <c r="C463" s="87" t="s">
        <v>1321</v>
      </c>
      <c r="D463" s="87">
        <v>2016</v>
      </c>
      <c r="E463" s="87">
        <v>7</v>
      </c>
    </row>
    <row r="464" spans="1:5">
      <c r="A464" s="87">
        <v>1399</v>
      </c>
      <c r="B464" s="87" t="s">
        <v>1317</v>
      </c>
      <c r="C464" s="87" t="s">
        <v>1321</v>
      </c>
      <c r="D464" s="87">
        <v>2016</v>
      </c>
      <c r="E464" s="87">
        <v>164</v>
      </c>
    </row>
    <row r="465" spans="1:5">
      <c r="A465" s="87">
        <v>1399</v>
      </c>
      <c r="B465" s="87" t="s">
        <v>1319</v>
      </c>
      <c r="C465" s="87" t="s">
        <v>1321</v>
      </c>
      <c r="D465" s="87">
        <v>2016</v>
      </c>
      <c r="E465" s="87">
        <v>32</v>
      </c>
    </row>
    <row r="466" spans="1:5">
      <c r="A466" s="87">
        <v>4641</v>
      </c>
      <c r="B466" s="87" t="s">
        <v>1320</v>
      </c>
      <c r="C466" s="87" t="s">
        <v>1321</v>
      </c>
      <c r="D466" s="87">
        <v>2016</v>
      </c>
      <c r="E466" s="87">
        <v>6</v>
      </c>
    </row>
    <row r="467" spans="1:5">
      <c r="A467" s="87">
        <v>4641</v>
      </c>
      <c r="B467" s="87" t="s">
        <v>1322</v>
      </c>
      <c r="C467" s="87" t="s">
        <v>1321</v>
      </c>
      <c r="D467" s="87">
        <v>2016</v>
      </c>
      <c r="E467" s="87">
        <v>24</v>
      </c>
    </row>
    <row r="468" spans="1:5">
      <c r="A468" s="87">
        <v>4641</v>
      </c>
      <c r="B468" s="87" t="s">
        <v>1317</v>
      </c>
      <c r="C468" s="87" t="s">
        <v>1321</v>
      </c>
      <c r="D468" s="87">
        <v>2016</v>
      </c>
      <c r="E468" s="87">
        <v>261</v>
      </c>
    </row>
    <row r="469" spans="1:5">
      <c r="A469" s="87">
        <v>4641</v>
      </c>
      <c r="B469" s="87" t="s">
        <v>1319</v>
      </c>
      <c r="C469" s="87" t="s">
        <v>1321</v>
      </c>
      <c r="D469" s="87">
        <v>2016</v>
      </c>
      <c r="E469" s="87">
        <v>67</v>
      </c>
    </row>
    <row r="470" spans="1:5">
      <c r="A470" s="87">
        <v>4751</v>
      </c>
      <c r="B470" s="87" t="s">
        <v>1320</v>
      </c>
      <c r="C470" s="87" t="s">
        <v>1321</v>
      </c>
      <c r="D470" s="87">
        <v>2016</v>
      </c>
      <c r="E470" s="87">
        <v>1</v>
      </c>
    </row>
    <row r="471" spans="1:5">
      <c r="A471" s="87">
        <v>4751</v>
      </c>
      <c r="B471" s="87" t="s">
        <v>1322</v>
      </c>
      <c r="C471" s="87" t="s">
        <v>1321</v>
      </c>
      <c r="D471" s="87">
        <v>2016</v>
      </c>
      <c r="E471" s="87">
        <v>6</v>
      </c>
    </row>
    <row r="472" spans="1:5">
      <c r="A472" s="87">
        <v>4751</v>
      </c>
      <c r="B472" s="87" t="s">
        <v>1317</v>
      </c>
      <c r="C472" s="87" t="s">
        <v>1321</v>
      </c>
      <c r="D472" s="87">
        <v>2016</v>
      </c>
      <c r="E472" s="87">
        <v>630</v>
      </c>
    </row>
    <row r="473" spans="1:5">
      <c r="A473" s="87">
        <v>4751</v>
      </c>
      <c r="B473" s="87" t="s">
        <v>1319</v>
      </c>
      <c r="C473" s="87" t="s">
        <v>1321</v>
      </c>
      <c r="D473" s="87">
        <v>2016</v>
      </c>
      <c r="E473" s="87">
        <v>37</v>
      </c>
    </row>
    <row r="474" spans="1:5">
      <c r="A474" s="87">
        <v>1312</v>
      </c>
      <c r="B474" s="87" t="s">
        <v>1317</v>
      </c>
      <c r="C474" s="87" t="s">
        <v>1323</v>
      </c>
      <c r="D474" s="87">
        <v>2016</v>
      </c>
      <c r="E474" s="87">
        <v>1</v>
      </c>
    </row>
    <row r="475" spans="1:5">
      <c r="A475" s="87">
        <v>1313</v>
      </c>
      <c r="B475" s="87" t="s">
        <v>1317</v>
      </c>
      <c r="C475" s="87" t="s">
        <v>1323</v>
      </c>
      <c r="D475" s="87">
        <v>2016</v>
      </c>
      <c r="E475" s="87">
        <v>2</v>
      </c>
    </row>
    <row r="476" spans="1:5">
      <c r="A476" s="87">
        <v>1391</v>
      </c>
      <c r="B476" s="87" t="s">
        <v>1317</v>
      </c>
      <c r="C476" s="87" t="s">
        <v>1323</v>
      </c>
      <c r="D476" s="87">
        <v>2016</v>
      </c>
      <c r="E476" s="87">
        <v>4</v>
      </c>
    </row>
    <row r="477" spans="1:5">
      <c r="A477" s="87">
        <v>1392</v>
      </c>
      <c r="B477" s="87" t="s">
        <v>1317</v>
      </c>
      <c r="C477" s="87" t="s">
        <v>1323</v>
      </c>
      <c r="D477" s="87">
        <v>2016</v>
      </c>
      <c r="E477" s="87">
        <v>10</v>
      </c>
    </row>
    <row r="478" spans="1:5">
      <c r="A478" s="87">
        <v>1399</v>
      </c>
      <c r="B478" s="87" t="s">
        <v>1317</v>
      </c>
      <c r="C478" s="87" t="s">
        <v>1323</v>
      </c>
      <c r="D478" s="87">
        <v>2016</v>
      </c>
      <c r="E478" s="87">
        <v>2</v>
      </c>
    </row>
    <row r="479" spans="1:5">
      <c r="A479" s="87">
        <v>4641</v>
      </c>
      <c r="B479" s="87" t="s">
        <v>1317</v>
      </c>
      <c r="C479" s="87" t="s">
        <v>1323</v>
      </c>
      <c r="D479" s="87">
        <v>2016</v>
      </c>
      <c r="E479" s="87">
        <v>6</v>
      </c>
    </row>
    <row r="480" spans="1:5">
      <c r="A480" s="87">
        <v>4751</v>
      </c>
      <c r="B480" s="87" t="s">
        <v>1317</v>
      </c>
      <c r="C480" s="87" t="s">
        <v>1323</v>
      </c>
      <c r="D480" s="87">
        <v>2016</v>
      </c>
      <c r="E480" s="87">
        <v>26</v>
      </c>
    </row>
    <row r="481" spans="1:5">
      <c r="A481" s="87">
        <v>4751</v>
      </c>
      <c r="B481" s="87" t="s">
        <v>1319</v>
      </c>
      <c r="C481" s="87" t="s">
        <v>1323</v>
      </c>
      <c r="D481" s="87">
        <v>2016</v>
      </c>
      <c r="E481" s="87">
        <v>1</v>
      </c>
    </row>
    <row r="482" spans="1:5">
      <c r="A482" s="87">
        <v>1311</v>
      </c>
      <c r="B482" s="87" t="s">
        <v>1317</v>
      </c>
      <c r="C482" s="87" t="s">
        <v>1324</v>
      </c>
      <c r="D482" s="87">
        <v>2016</v>
      </c>
      <c r="E482" s="87">
        <v>2</v>
      </c>
    </row>
    <row r="483" spans="1:5">
      <c r="A483" s="87">
        <v>1311</v>
      </c>
      <c r="B483" s="87" t="s">
        <v>1319</v>
      </c>
      <c r="C483" s="87" t="s">
        <v>1324</v>
      </c>
      <c r="D483" s="87">
        <v>2016</v>
      </c>
      <c r="E483" s="87">
        <v>1</v>
      </c>
    </row>
    <row r="484" spans="1:5">
      <c r="A484" s="87">
        <v>1312</v>
      </c>
      <c r="B484" s="87" t="s">
        <v>1322</v>
      </c>
      <c r="C484" s="87" t="s">
        <v>1324</v>
      </c>
      <c r="D484" s="87">
        <v>2016</v>
      </c>
      <c r="E484" s="87">
        <v>1</v>
      </c>
    </row>
    <row r="485" spans="1:5">
      <c r="A485" s="87">
        <v>1312</v>
      </c>
      <c r="B485" s="87" t="s">
        <v>1317</v>
      </c>
      <c r="C485" s="87" t="s">
        <v>1324</v>
      </c>
      <c r="D485" s="87">
        <v>2016</v>
      </c>
      <c r="E485" s="87">
        <v>9</v>
      </c>
    </row>
    <row r="486" spans="1:5">
      <c r="A486" s="87">
        <v>1312</v>
      </c>
      <c r="B486" s="87" t="s">
        <v>1319</v>
      </c>
      <c r="C486" s="87" t="s">
        <v>1324</v>
      </c>
      <c r="D486" s="87">
        <v>2016</v>
      </c>
      <c r="E486" s="87">
        <v>4</v>
      </c>
    </row>
    <row r="487" spans="1:5">
      <c r="A487" s="87">
        <v>1313</v>
      </c>
      <c r="B487" s="87" t="s">
        <v>1317</v>
      </c>
      <c r="C487" s="87" t="s">
        <v>1324</v>
      </c>
      <c r="D487" s="87">
        <v>2016</v>
      </c>
      <c r="E487" s="87">
        <v>19</v>
      </c>
    </row>
    <row r="488" spans="1:5">
      <c r="A488" s="87">
        <v>1313</v>
      </c>
      <c r="B488" s="87" t="s">
        <v>1319</v>
      </c>
      <c r="C488" s="87" t="s">
        <v>1324</v>
      </c>
      <c r="D488" s="87">
        <v>2016</v>
      </c>
      <c r="E488" s="87">
        <v>2</v>
      </c>
    </row>
    <row r="489" spans="1:5">
      <c r="A489" s="87">
        <v>1391</v>
      </c>
      <c r="B489" s="87" t="s">
        <v>1317</v>
      </c>
      <c r="C489" s="87" t="s">
        <v>1324</v>
      </c>
      <c r="D489" s="87">
        <v>2016</v>
      </c>
      <c r="E489" s="87">
        <v>9</v>
      </c>
    </row>
    <row r="490" spans="1:5">
      <c r="A490" s="87">
        <v>1392</v>
      </c>
      <c r="B490" s="87" t="s">
        <v>1320</v>
      </c>
      <c r="C490" s="87" t="s">
        <v>1324</v>
      </c>
      <c r="D490" s="87">
        <v>2016</v>
      </c>
      <c r="E490" s="87">
        <v>4</v>
      </c>
    </row>
    <row r="491" spans="1:5">
      <c r="A491" s="87">
        <v>1392</v>
      </c>
      <c r="B491" s="87" t="s">
        <v>1322</v>
      </c>
      <c r="C491" s="87" t="s">
        <v>1324</v>
      </c>
      <c r="D491" s="87">
        <v>2016</v>
      </c>
      <c r="E491" s="87">
        <v>1</v>
      </c>
    </row>
    <row r="492" spans="1:5">
      <c r="A492" s="87">
        <v>1392</v>
      </c>
      <c r="B492" s="87" t="s">
        <v>1317</v>
      </c>
      <c r="C492" s="87" t="s">
        <v>1324</v>
      </c>
      <c r="D492" s="87">
        <v>2016</v>
      </c>
      <c r="E492" s="87">
        <v>51</v>
      </c>
    </row>
    <row r="493" spans="1:5">
      <c r="A493" s="87">
        <v>1393</v>
      </c>
      <c r="B493" s="87" t="s">
        <v>1317</v>
      </c>
      <c r="C493" s="87" t="s">
        <v>1324</v>
      </c>
      <c r="D493" s="87">
        <v>2016</v>
      </c>
      <c r="E493" s="87">
        <v>2</v>
      </c>
    </row>
    <row r="494" spans="1:5">
      <c r="A494" s="87">
        <v>1394</v>
      </c>
      <c r="B494" s="87" t="s">
        <v>1322</v>
      </c>
      <c r="C494" s="87" t="s">
        <v>1324</v>
      </c>
      <c r="D494" s="87">
        <v>2016</v>
      </c>
      <c r="E494" s="87">
        <v>1</v>
      </c>
    </row>
    <row r="495" spans="1:5">
      <c r="A495" s="87">
        <v>1394</v>
      </c>
      <c r="B495" s="87" t="s">
        <v>1317</v>
      </c>
      <c r="C495" s="87" t="s">
        <v>1324</v>
      </c>
      <c r="D495" s="87">
        <v>2016</v>
      </c>
      <c r="E495" s="87">
        <v>3</v>
      </c>
    </row>
    <row r="496" spans="1:5">
      <c r="A496" s="87">
        <v>1399</v>
      </c>
      <c r="B496" s="87" t="s">
        <v>1322</v>
      </c>
      <c r="C496" s="87" t="s">
        <v>1324</v>
      </c>
      <c r="D496" s="87">
        <v>2016</v>
      </c>
      <c r="E496" s="87">
        <v>1</v>
      </c>
    </row>
    <row r="497" spans="1:5">
      <c r="A497" s="87">
        <v>1399</v>
      </c>
      <c r="B497" s="87" t="s">
        <v>1317</v>
      </c>
      <c r="C497" s="87" t="s">
        <v>1324</v>
      </c>
      <c r="D497" s="87">
        <v>2016</v>
      </c>
      <c r="E497" s="87">
        <v>35</v>
      </c>
    </row>
    <row r="498" spans="1:5">
      <c r="A498" s="87">
        <v>1399</v>
      </c>
      <c r="B498" s="87" t="s">
        <v>1319</v>
      </c>
      <c r="C498" s="87" t="s">
        <v>1324</v>
      </c>
      <c r="D498" s="87">
        <v>2016</v>
      </c>
      <c r="E498" s="87">
        <v>2</v>
      </c>
    </row>
    <row r="499" spans="1:5">
      <c r="A499" s="87">
        <v>4641</v>
      </c>
      <c r="B499" s="87" t="s">
        <v>1322</v>
      </c>
      <c r="C499" s="87" t="s">
        <v>1324</v>
      </c>
      <c r="D499" s="87">
        <v>2016</v>
      </c>
      <c r="E499" s="87">
        <v>3</v>
      </c>
    </row>
    <row r="500" spans="1:5">
      <c r="A500" s="87">
        <v>4641</v>
      </c>
      <c r="B500" s="87" t="s">
        <v>1317</v>
      </c>
      <c r="C500" s="87" t="s">
        <v>1324</v>
      </c>
      <c r="D500" s="87">
        <v>2016</v>
      </c>
      <c r="E500" s="87">
        <v>94</v>
      </c>
    </row>
    <row r="501" spans="1:5">
      <c r="A501" s="87">
        <v>4641</v>
      </c>
      <c r="B501" s="87" t="s">
        <v>1319</v>
      </c>
      <c r="C501" s="87" t="s">
        <v>1324</v>
      </c>
      <c r="D501" s="87">
        <v>2016</v>
      </c>
      <c r="E501" s="87">
        <v>19</v>
      </c>
    </row>
    <row r="502" spans="1:5">
      <c r="A502" s="87">
        <v>4751</v>
      </c>
      <c r="B502" s="87" t="s">
        <v>1320</v>
      </c>
      <c r="C502" s="87" t="s">
        <v>1324</v>
      </c>
      <c r="D502" s="87">
        <v>2016</v>
      </c>
      <c r="E502" s="87">
        <v>3</v>
      </c>
    </row>
    <row r="503" spans="1:5">
      <c r="A503" s="87">
        <v>4751</v>
      </c>
      <c r="B503" s="87" t="s">
        <v>1322</v>
      </c>
      <c r="C503" s="87" t="s">
        <v>1324</v>
      </c>
      <c r="D503" s="87">
        <v>2016</v>
      </c>
      <c r="E503" s="87">
        <v>3</v>
      </c>
    </row>
    <row r="504" spans="1:5">
      <c r="A504" s="87">
        <v>4751</v>
      </c>
      <c r="B504" s="87" t="s">
        <v>1317</v>
      </c>
      <c r="C504" s="87" t="s">
        <v>1324</v>
      </c>
      <c r="D504" s="87">
        <v>2016</v>
      </c>
      <c r="E504" s="87">
        <v>152</v>
      </c>
    </row>
    <row r="505" spans="1:5">
      <c r="A505" s="87">
        <v>4751</v>
      </c>
      <c r="B505" s="87" t="s">
        <v>1319</v>
      </c>
      <c r="C505" s="87" t="s">
        <v>1324</v>
      </c>
      <c r="D505" s="87">
        <v>2016</v>
      </c>
      <c r="E505" s="87">
        <v>18</v>
      </c>
    </row>
    <row r="506" spans="1:5">
      <c r="A506" s="87">
        <v>1311</v>
      </c>
      <c r="B506" s="87" t="s">
        <v>1320</v>
      </c>
      <c r="C506" s="87" t="s">
        <v>1325</v>
      </c>
      <c r="D506" s="87">
        <v>2016</v>
      </c>
      <c r="E506" s="87">
        <v>10</v>
      </c>
    </row>
    <row r="507" spans="1:5">
      <c r="A507" s="87">
        <v>1311</v>
      </c>
      <c r="B507" s="87" t="s">
        <v>1322</v>
      </c>
      <c r="C507" s="87" t="s">
        <v>1325</v>
      </c>
      <c r="D507" s="87">
        <v>2016</v>
      </c>
      <c r="E507" s="87">
        <v>4</v>
      </c>
    </row>
    <row r="508" spans="1:5">
      <c r="A508" s="87">
        <v>1311</v>
      </c>
      <c r="B508" s="87" t="s">
        <v>1317</v>
      </c>
      <c r="C508" s="87" t="s">
        <v>1325</v>
      </c>
      <c r="D508" s="87">
        <v>2016</v>
      </c>
      <c r="E508" s="87">
        <v>41</v>
      </c>
    </row>
    <row r="509" spans="1:5">
      <c r="A509" s="87">
        <v>1311</v>
      </c>
      <c r="B509" s="87" t="s">
        <v>1319</v>
      </c>
      <c r="C509" s="87" t="s">
        <v>1325</v>
      </c>
      <c r="D509" s="87">
        <v>2016</v>
      </c>
      <c r="E509" s="87">
        <v>12</v>
      </c>
    </row>
    <row r="510" spans="1:5">
      <c r="A510" s="87">
        <v>1312</v>
      </c>
      <c r="B510" s="87" t="s">
        <v>1320</v>
      </c>
      <c r="C510" s="87" t="s">
        <v>1325</v>
      </c>
      <c r="D510" s="87">
        <v>2016</v>
      </c>
      <c r="E510" s="87">
        <v>4</v>
      </c>
    </row>
    <row r="511" spans="1:5">
      <c r="A511" s="87">
        <v>1312</v>
      </c>
      <c r="B511" s="87" t="s">
        <v>1322</v>
      </c>
      <c r="C511" s="87" t="s">
        <v>1325</v>
      </c>
      <c r="D511" s="87">
        <v>2016</v>
      </c>
      <c r="E511" s="87">
        <v>13</v>
      </c>
    </row>
    <row r="512" spans="1:5">
      <c r="A512" s="87">
        <v>1312</v>
      </c>
      <c r="B512" s="87" t="s">
        <v>1317</v>
      </c>
      <c r="C512" s="87" t="s">
        <v>1325</v>
      </c>
      <c r="D512" s="87">
        <v>2016</v>
      </c>
      <c r="E512" s="87">
        <v>184</v>
      </c>
    </row>
    <row r="513" spans="1:5">
      <c r="A513" s="87">
        <v>1312</v>
      </c>
      <c r="B513" s="87" t="s">
        <v>1319</v>
      </c>
      <c r="C513" s="87" t="s">
        <v>1325</v>
      </c>
      <c r="D513" s="87">
        <v>2016</v>
      </c>
      <c r="E513" s="87">
        <v>27</v>
      </c>
    </row>
    <row r="514" spans="1:5">
      <c r="A514" s="87">
        <v>1313</v>
      </c>
      <c r="B514" s="87" t="s">
        <v>1320</v>
      </c>
      <c r="C514" s="87" t="s">
        <v>1325</v>
      </c>
      <c r="D514" s="87">
        <v>2016</v>
      </c>
      <c r="E514" s="87">
        <v>1</v>
      </c>
    </row>
    <row r="515" spans="1:5">
      <c r="A515" s="87">
        <v>1313</v>
      </c>
      <c r="B515" s="87" t="s">
        <v>1322</v>
      </c>
      <c r="C515" s="87" t="s">
        <v>1325</v>
      </c>
      <c r="D515" s="87">
        <v>2016</v>
      </c>
      <c r="E515" s="87">
        <v>4</v>
      </c>
    </row>
    <row r="516" spans="1:5">
      <c r="A516" s="87">
        <v>1313</v>
      </c>
      <c r="B516" s="87" t="s">
        <v>1317</v>
      </c>
      <c r="C516" s="87" t="s">
        <v>1325</v>
      </c>
      <c r="D516" s="87">
        <v>2016</v>
      </c>
      <c r="E516" s="87">
        <v>182</v>
      </c>
    </row>
    <row r="517" spans="1:5">
      <c r="A517" s="87">
        <v>1313</v>
      </c>
      <c r="B517" s="87" t="s">
        <v>1319</v>
      </c>
      <c r="C517" s="87" t="s">
        <v>1325</v>
      </c>
      <c r="D517" s="87">
        <v>2016</v>
      </c>
      <c r="E517" s="87">
        <v>14</v>
      </c>
    </row>
    <row r="518" spans="1:5">
      <c r="A518" s="87">
        <v>1391</v>
      </c>
      <c r="B518" s="87" t="s">
        <v>1317</v>
      </c>
      <c r="C518" s="87" t="s">
        <v>1325</v>
      </c>
      <c r="D518" s="87">
        <v>2016</v>
      </c>
      <c r="E518" s="87">
        <v>127</v>
      </c>
    </row>
    <row r="519" spans="1:5">
      <c r="A519" s="87">
        <v>1391</v>
      </c>
      <c r="B519" s="87" t="s">
        <v>1319</v>
      </c>
      <c r="C519" s="87" t="s">
        <v>1325</v>
      </c>
      <c r="D519" s="87">
        <v>2016</v>
      </c>
      <c r="E519" s="87">
        <v>13</v>
      </c>
    </row>
    <row r="520" spans="1:5">
      <c r="A520" s="87">
        <v>1392</v>
      </c>
      <c r="B520" s="87" t="s">
        <v>1320</v>
      </c>
      <c r="C520" s="87" t="s">
        <v>1325</v>
      </c>
      <c r="D520" s="87">
        <v>2016</v>
      </c>
      <c r="E520" s="87">
        <v>1</v>
      </c>
    </row>
    <row r="521" spans="1:5">
      <c r="A521" s="87">
        <v>1392</v>
      </c>
      <c r="B521" s="87" t="s">
        <v>1322</v>
      </c>
      <c r="C521" s="87" t="s">
        <v>1325</v>
      </c>
      <c r="D521" s="87">
        <v>2016</v>
      </c>
      <c r="E521" s="87">
        <v>8</v>
      </c>
    </row>
    <row r="522" spans="1:5">
      <c r="A522" s="87">
        <v>1392</v>
      </c>
      <c r="B522" s="87" t="s">
        <v>1317</v>
      </c>
      <c r="C522" s="87" t="s">
        <v>1325</v>
      </c>
      <c r="D522" s="87">
        <v>2016</v>
      </c>
      <c r="E522" s="87">
        <v>754</v>
      </c>
    </row>
    <row r="523" spans="1:5">
      <c r="A523" s="87">
        <v>1392</v>
      </c>
      <c r="B523" s="87" t="s">
        <v>1319</v>
      </c>
      <c r="C523" s="87" t="s">
        <v>1325</v>
      </c>
      <c r="D523" s="87">
        <v>2016</v>
      </c>
      <c r="E523" s="87">
        <v>57</v>
      </c>
    </row>
    <row r="524" spans="1:5">
      <c r="A524" s="87">
        <v>1393</v>
      </c>
      <c r="B524" s="87" t="s">
        <v>1322</v>
      </c>
      <c r="C524" s="87" t="s">
        <v>1325</v>
      </c>
      <c r="D524" s="87">
        <v>2016</v>
      </c>
      <c r="E524" s="87">
        <v>2</v>
      </c>
    </row>
    <row r="525" spans="1:5">
      <c r="A525" s="87">
        <v>1393</v>
      </c>
      <c r="B525" s="87" t="s">
        <v>1317</v>
      </c>
      <c r="C525" s="87" t="s">
        <v>1325</v>
      </c>
      <c r="D525" s="87">
        <v>2016</v>
      </c>
      <c r="E525" s="87">
        <v>35</v>
      </c>
    </row>
    <row r="526" spans="1:5">
      <c r="A526" s="87">
        <v>1393</v>
      </c>
      <c r="B526" s="87" t="s">
        <v>1319</v>
      </c>
      <c r="C526" s="87" t="s">
        <v>1325</v>
      </c>
      <c r="D526" s="87">
        <v>2016</v>
      </c>
      <c r="E526" s="87">
        <v>7</v>
      </c>
    </row>
    <row r="527" spans="1:5">
      <c r="A527" s="87">
        <v>1394</v>
      </c>
      <c r="B527" s="87" t="s">
        <v>1317</v>
      </c>
      <c r="C527" s="87" t="s">
        <v>1325</v>
      </c>
      <c r="D527" s="87">
        <v>2016</v>
      </c>
      <c r="E527" s="87">
        <v>23</v>
      </c>
    </row>
    <row r="528" spans="1:5">
      <c r="A528" s="87">
        <v>1394</v>
      </c>
      <c r="B528" s="87" t="s">
        <v>1319</v>
      </c>
      <c r="C528" s="87" t="s">
        <v>1325</v>
      </c>
      <c r="D528" s="87">
        <v>2016</v>
      </c>
      <c r="E528" s="87">
        <v>4</v>
      </c>
    </row>
    <row r="529" spans="1:5">
      <c r="A529" s="87">
        <v>1399</v>
      </c>
      <c r="B529" s="87" t="s">
        <v>1320</v>
      </c>
      <c r="C529" s="87" t="s">
        <v>1325</v>
      </c>
      <c r="D529" s="87">
        <v>2016</v>
      </c>
      <c r="E529" s="87">
        <v>2</v>
      </c>
    </row>
    <row r="530" spans="1:5">
      <c r="A530" s="87">
        <v>1399</v>
      </c>
      <c r="B530" s="87" t="s">
        <v>1322</v>
      </c>
      <c r="C530" s="87" t="s">
        <v>1325</v>
      </c>
      <c r="D530" s="87">
        <v>2016</v>
      </c>
      <c r="E530" s="87">
        <v>4</v>
      </c>
    </row>
    <row r="531" spans="1:5">
      <c r="A531" s="87">
        <v>1399</v>
      </c>
      <c r="B531" s="87" t="s">
        <v>1317</v>
      </c>
      <c r="C531" s="87" t="s">
        <v>1325</v>
      </c>
      <c r="D531" s="87">
        <v>2016</v>
      </c>
      <c r="E531" s="87">
        <v>446</v>
      </c>
    </row>
    <row r="532" spans="1:5">
      <c r="A532" s="87">
        <v>1399</v>
      </c>
      <c r="B532" s="87" t="s">
        <v>1319</v>
      </c>
      <c r="C532" s="87" t="s">
        <v>1325</v>
      </c>
      <c r="D532" s="87">
        <v>2016</v>
      </c>
      <c r="E532" s="87">
        <v>38</v>
      </c>
    </row>
    <row r="533" spans="1:5">
      <c r="A533" s="87">
        <v>4641</v>
      </c>
      <c r="B533" s="87" t="s">
        <v>1320</v>
      </c>
      <c r="C533" s="87" t="s">
        <v>1325</v>
      </c>
      <c r="D533" s="87">
        <v>2016</v>
      </c>
      <c r="E533" s="87">
        <v>10</v>
      </c>
    </row>
    <row r="534" spans="1:5">
      <c r="A534" s="87">
        <v>4641</v>
      </c>
      <c r="B534" s="87" t="s">
        <v>1322</v>
      </c>
      <c r="C534" s="87" t="s">
        <v>1325</v>
      </c>
      <c r="D534" s="87">
        <v>2016</v>
      </c>
      <c r="E534" s="87">
        <v>53</v>
      </c>
    </row>
    <row r="535" spans="1:5">
      <c r="A535" s="87">
        <v>4641</v>
      </c>
      <c r="B535" s="87" t="s">
        <v>1317</v>
      </c>
      <c r="C535" s="87" t="s">
        <v>1325</v>
      </c>
      <c r="D535" s="87">
        <v>2016</v>
      </c>
      <c r="E535" s="87">
        <v>519</v>
      </c>
    </row>
    <row r="536" spans="1:5">
      <c r="A536" s="87">
        <v>4641</v>
      </c>
      <c r="B536" s="87" t="s">
        <v>1319</v>
      </c>
      <c r="C536" s="87" t="s">
        <v>1325</v>
      </c>
      <c r="D536" s="87">
        <v>2016</v>
      </c>
      <c r="E536" s="87">
        <v>147</v>
      </c>
    </row>
    <row r="537" spans="1:5">
      <c r="A537" s="87">
        <v>4751</v>
      </c>
      <c r="B537" s="87" t="s">
        <v>1320</v>
      </c>
      <c r="C537" s="87" t="s">
        <v>1325</v>
      </c>
      <c r="D537" s="87">
        <v>2016</v>
      </c>
      <c r="E537" s="87">
        <v>2</v>
      </c>
    </row>
    <row r="538" spans="1:5">
      <c r="A538" s="87">
        <v>4751</v>
      </c>
      <c r="B538" s="87" t="s">
        <v>1322</v>
      </c>
      <c r="C538" s="87" t="s">
        <v>1325</v>
      </c>
      <c r="D538" s="87">
        <v>2016</v>
      </c>
      <c r="E538" s="87">
        <v>16</v>
      </c>
    </row>
    <row r="539" spans="1:5">
      <c r="A539" s="87">
        <v>4751</v>
      </c>
      <c r="B539" s="87" t="s">
        <v>1317</v>
      </c>
      <c r="C539" s="87" t="s">
        <v>1325</v>
      </c>
      <c r="D539" s="87">
        <v>2016</v>
      </c>
      <c r="E539" s="87">
        <v>1186</v>
      </c>
    </row>
    <row r="540" spans="1:5">
      <c r="A540" s="87">
        <v>4751</v>
      </c>
      <c r="B540" s="87" t="s">
        <v>1319</v>
      </c>
      <c r="C540" s="87" t="s">
        <v>1325</v>
      </c>
      <c r="D540" s="87">
        <v>2016</v>
      </c>
      <c r="E540" s="87">
        <v>94</v>
      </c>
    </row>
    <row r="541" spans="1:5">
      <c r="A541" s="87">
        <v>1311</v>
      </c>
      <c r="B541" s="87" t="s">
        <v>1317</v>
      </c>
      <c r="C541" s="87" t="s">
        <v>1326</v>
      </c>
      <c r="D541" s="87">
        <v>2016</v>
      </c>
      <c r="E541" s="87">
        <v>5</v>
      </c>
    </row>
    <row r="542" spans="1:5">
      <c r="A542" s="87">
        <v>1312</v>
      </c>
      <c r="B542" s="87" t="s">
        <v>1317</v>
      </c>
      <c r="C542" s="87" t="s">
        <v>1326</v>
      </c>
      <c r="D542" s="87">
        <v>2016</v>
      </c>
      <c r="E542" s="87">
        <v>3</v>
      </c>
    </row>
    <row r="543" spans="1:5">
      <c r="A543" s="87">
        <v>1313</v>
      </c>
      <c r="B543" s="87" t="s">
        <v>1317</v>
      </c>
      <c r="C543" s="87" t="s">
        <v>1326</v>
      </c>
      <c r="D543" s="87">
        <v>2016</v>
      </c>
      <c r="E543" s="87">
        <v>11</v>
      </c>
    </row>
    <row r="544" spans="1:5">
      <c r="A544" s="87">
        <v>1391</v>
      </c>
      <c r="B544" s="87" t="s">
        <v>1317</v>
      </c>
      <c r="C544" s="87" t="s">
        <v>1326</v>
      </c>
      <c r="D544" s="87">
        <v>2016</v>
      </c>
      <c r="E544" s="87">
        <v>3</v>
      </c>
    </row>
    <row r="545" spans="1:5">
      <c r="A545" s="87">
        <v>1392</v>
      </c>
      <c r="B545" s="87" t="s">
        <v>1317</v>
      </c>
      <c r="C545" s="87" t="s">
        <v>1326</v>
      </c>
      <c r="D545" s="87">
        <v>2016</v>
      </c>
      <c r="E545" s="87">
        <v>26</v>
      </c>
    </row>
    <row r="546" spans="1:5">
      <c r="A546" s="87">
        <v>1393</v>
      </c>
      <c r="B546" s="87" t="s">
        <v>1319</v>
      </c>
      <c r="C546" s="87" t="s">
        <v>1326</v>
      </c>
      <c r="D546" s="87">
        <v>2016</v>
      </c>
      <c r="E546" s="87">
        <v>1</v>
      </c>
    </row>
    <row r="547" spans="1:5">
      <c r="A547" s="87">
        <v>1394</v>
      </c>
      <c r="B547" s="87" t="s">
        <v>1317</v>
      </c>
      <c r="C547" s="87" t="s">
        <v>1326</v>
      </c>
      <c r="D547" s="87">
        <v>2016</v>
      </c>
      <c r="E547" s="87">
        <v>1</v>
      </c>
    </row>
    <row r="548" spans="1:5">
      <c r="A548" s="87">
        <v>1399</v>
      </c>
      <c r="B548" s="87" t="s">
        <v>1317</v>
      </c>
      <c r="C548" s="87" t="s">
        <v>1326</v>
      </c>
      <c r="D548" s="87">
        <v>2016</v>
      </c>
      <c r="E548" s="87">
        <v>16</v>
      </c>
    </row>
    <row r="549" spans="1:5">
      <c r="A549" s="87">
        <v>4641</v>
      </c>
      <c r="B549" s="87" t="s">
        <v>1317</v>
      </c>
      <c r="C549" s="87" t="s">
        <v>1326</v>
      </c>
      <c r="D549" s="87">
        <v>2016</v>
      </c>
      <c r="E549" s="87">
        <v>46</v>
      </c>
    </row>
    <row r="550" spans="1:5">
      <c r="A550" s="87">
        <v>4641</v>
      </c>
      <c r="B550" s="87" t="s">
        <v>1319</v>
      </c>
      <c r="C550" s="87" t="s">
        <v>1326</v>
      </c>
      <c r="D550" s="87">
        <v>2016</v>
      </c>
      <c r="E550" s="87">
        <v>3</v>
      </c>
    </row>
    <row r="551" spans="1:5">
      <c r="A551" s="87">
        <v>4751</v>
      </c>
      <c r="B551" s="87" t="s">
        <v>1322</v>
      </c>
      <c r="C551" s="87" t="s">
        <v>1326</v>
      </c>
      <c r="D551" s="87">
        <v>2016</v>
      </c>
      <c r="E551" s="87">
        <v>1</v>
      </c>
    </row>
    <row r="552" spans="1:5">
      <c r="A552" s="87">
        <v>4751</v>
      </c>
      <c r="B552" s="87" t="s">
        <v>1317</v>
      </c>
      <c r="C552" s="87" t="s">
        <v>1326</v>
      </c>
      <c r="D552" s="87">
        <v>2016</v>
      </c>
      <c r="E552" s="87">
        <v>110</v>
      </c>
    </row>
    <row r="553" spans="1:5">
      <c r="A553" s="87">
        <v>4751</v>
      </c>
      <c r="B553" s="87" t="s">
        <v>1319</v>
      </c>
      <c r="C553" s="87" t="s">
        <v>1326</v>
      </c>
      <c r="D553" s="87">
        <v>2016</v>
      </c>
      <c r="E553" s="87">
        <v>6</v>
      </c>
    </row>
    <row r="554" spans="1:5">
      <c r="A554" s="87">
        <v>1311</v>
      </c>
      <c r="B554" s="87" t="s">
        <v>1317</v>
      </c>
      <c r="C554" s="87" t="s">
        <v>1327</v>
      </c>
      <c r="D554" s="87">
        <v>2016</v>
      </c>
      <c r="E554" s="87">
        <v>2</v>
      </c>
    </row>
    <row r="555" spans="1:5">
      <c r="A555" s="87">
        <v>1312</v>
      </c>
      <c r="B555" s="87" t="s">
        <v>1317</v>
      </c>
      <c r="C555" s="87" t="s">
        <v>1327</v>
      </c>
      <c r="D555" s="87">
        <v>2016</v>
      </c>
      <c r="E555" s="87">
        <v>46</v>
      </c>
    </row>
    <row r="556" spans="1:5">
      <c r="A556" s="87">
        <v>1313</v>
      </c>
      <c r="B556" s="87" t="s">
        <v>1317</v>
      </c>
      <c r="C556" s="87" t="s">
        <v>1327</v>
      </c>
      <c r="D556" s="87">
        <v>2016</v>
      </c>
      <c r="E556" s="87">
        <v>4</v>
      </c>
    </row>
    <row r="557" spans="1:5">
      <c r="A557" s="87">
        <v>1313</v>
      </c>
      <c r="B557" s="87" t="s">
        <v>1319</v>
      </c>
      <c r="C557" s="87" t="s">
        <v>1327</v>
      </c>
      <c r="D557" s="87">
        <v>2016</v>
      </c>
      <c r="E557" s="87">
        <v>1</v>
      </c>
    </row>
    <row r="558" spans="1:5">
      <c r="A558" s="87">
        <v>1391</v>
      </c>
      <c r="B558" s="87" t="s">
        <v>1317</v>
      </c>
      <c r="C558" s="87" t="s">
        <v>1327</v>
      </c>
      <c r="D558" s="87">
        <v>2016</v>
      </c>
      <c r="E558" s="87">
        <v>29</v>
      </c>
    </row>
    <row r="559" spans="1:5">
      <c r="A559" s="87">
        <v>1392</v>
      </c>
      <c r="B559" s="87" t="s">
        <v>1317</v>
      </c>
      <c r="C559" s="87" t="s">
        <v>1327</v>
      </c>
      <c r="D559" s="87">
        <v>2016</v>
      </c>
      <c r="E559" s="87">
        <v>65</v>
      </c>
    </row>
    <row r="560" spans="1:5">
      <c r="A560" s="87">
        <v>1393</v>
      </c>
      <c r="B560" s="87" t="s">
        <v>1317</v>
      </c>
      <c r="C560" s="87" t="s">
        <v>1327</v>
      </c>
      <c r="D560" s="87">
        <v>2016</v>
      </c>
      <c r="E560" s="87">
        <v>3</v>
      </c>
    </row>
    <row r="561" spans="1:5">
      <c r="A561" s="87">
        <v>1394</v>
      </c>
      <c r="B561" s="87" t="s">
        <v>1317</v>
      </c>
      <c r="C561" s="87" t="s">
        <v>1327</v>
      </c>
      <c r="D561" s="87">
        <v>2016</v>
      </c>
      <c r="E561" s="87">
        <v>1</v>
      </c>
    </row>
    <row r="562" spans="1:5">
      <c r="A562" s="87">
        <v>1399</v>
      </c>
      <c r="B562" s="87" t="s">
        <v>1317</v>
      </c>
      <c r="C562" s="87" t="s">
        <v>1327</v>
      </c>
      <c r="D562" s="87">
        <v>2016</v>
      </c>
      <c r="E562" s="87">
        <v>16</v>
      </c>
    </row>
    <row r="563" spans="1:5">
      <c r="A563" s="87">
        <v>4641</v>
      </c>
      <c r="B563" s="87" t="s">
        <v>1317</v>
      </c>
      <c r="C563" s="87" t="s">
        <v>1327</v>
      </c>
      <c r="D563" s="87">
        <v>2016</v>
      </c>
      <c r="E563" s="87">
        <v>16</v>
      </c>
    </row>
    <row r="564" spans="1:5">
      <c r="A564" s="87">
        <v>4641</v>
      </c>
      <c r="B564" s="87" t="s">
        <v>1319</v>
      </c>
      <c r="C564" s="87" t="s">
        <v>1327</v>
      </c>
      <c r="D564" s="87">
        <v>2016</v>
      </c>
      <c r="E564" s="87">
        <v>1</v>
      </c>
    </row>
    <row r="565" spans="1:5">
      <c r="A565" s="87">
        <v>4751</v>
      </c>
      <c r="B565" s="87" t="s">
        <v>1322</v>
      </c>
      <c r="C565" s="87" t="s">
        <v>1327</v>
      </c>
      <c r="D565" s="87">
        <v>2016</v>
      </c>
      <c r="E565" s="87">
        <v>1</v>
      </c>
    </row>
    <row r="566" spans="1:5">
      <c r="A566" s="87">
        <v>4751</v>
      </c>
      <c r="B566" s="87" t="s">
        <v>1317</v>
      </c>
      <c r="C566" s="87" t="s">
        <v>1327</v>
      </c>
      <c r="D566" s="87">
        <v>2016</v>
      </c>
      <c r="E566" s="87">
        <v>99</v>
      </c>
    </row>
    <row r="567" spans="1:5">
      <c r="A567" s="87">
        <v>4751</v>
      </c>
      <c r="B567" s="87" t="s">
        <v>1319</v>
      </c>
      <c r="C567" s="87" t="s">
        <v>1327</v>
      </c>
      <c r="D567" s="87">
        <v>2016</v>
      </c>
      <c r="E567" s="87">
        <v>2</v>
      </c>
    </row>
    <row r="568" spans="1:5">
      <c r="A568" s="87">
        <v>1311</v>
      </c>
      <c r="B568" s="87" t="s">
        <v>1317</v>
      </c>
      <c r="C568" s="87" t="s">
        <v>1328</v>
      </c>
      <c r="D568" s="87">
        <v>2016</v>
      </c>
      <c r="E568" s="87">
        <v>1</v>
      </c>
    </row>
    <row r="569" spans="1:5">
      <c r="A569" s="87">
        <v>1312</v>
      </c>
      <c r="B569" s="87" t="s">
        <v>1322</v>
      </c>
      <c r="C569" s="87" t="s">
        <v>1328</v>
      </c>
      <c r="D569" s="87">
        <v>2016</v>
      </c>
      <c r="E569" s="87">
        <v>1</v>
      </c>
    </row>
    <row r="570" spans="1:5">
      <c r="A570" s="87">
        <v>1312</v>
      </c>
      <c r="B570" s="87" t="s">
        <v>1317</v>
      </c>
      <c r="C570" s="87" t="s">
        <v>1328</v>
      </c>
      <c r="D570" s="87">
        <v>2016</v>
      </c>
      <c r="E570" s="87">
        <v>5</v>
      </c>
    </row>
    <row r="571" spans="1:5">
      <c r="A571" s="87">
        <v>1312</v>
      </c>
      <c r="B571" s="87" t="s">
        <v>1319</v>
      </c>
      <c r="C571" s="87" t="s">
        <v>1328</v>
      </c>
      <c r="D571" s="87">
        <v>2016</v>
      </c>
      <c r="E571" s="87">
        <v>1</v>
      </c>
    </row>
    <row r="572" spans="1:5">
      <c r="A572" s="87">
        <v>1313</v>
      </c>
      <c r="B572" s="87" t="s">
        <v>1317</v>
      </c>
      <c r="C572" s="87" t="s">
        <v>1328</v>
      </c>
      <c r="D572" s="87">
        <v>2016</v>
      </c>
      <c r="E572" s="87">
        <v>3</v>
      </c>
    </row>
    <row r="573" spans="1:5">
      <c r="A573" s="87">
        <v>1391</v>
      </c>
      <c r="B573" s="87" t="s">
        <v>1317</v>
      </c>
      <c r="C573" s="87" t="s">
        <v>1328</v>
      </c>
      <c r="D573" s="87">
        <v>2016</v>
      </c>
      <c r="E573" s="87">
        <v>3</v>
      </c>
    </row>
    <row r="574" spans="1:5">
      <c r="A574" s="87">
        <v>1392</v>
      </c>
      <c r="B574" s="87" t="s">
        <v>1317</v>
      </c>
      <c r="C574" s="87" t="s">
        <v>1328</v>
      </c>
      <c r="D574" s="87">
        <v>2016</v>
      </c>
      <c r="E574" s="87">
        <v>20</v>
      </c>
    </row>
    <row r="575" spans="1:5">
      <c r="A575" s="87">
        <v>1393</v>
      </c>
      <c r="B575" s="87" t="s">
        <v>1317</v>
      </c>
      <c r="C575" s="87" t="s">
        <v>1328</v>
      </c>
      <c r="D575" s="87">
        <v>2016</v>
      </c>
      <c r="E575" s="87">
        <v>2</v>
      </c>
    </row>
    <row r="576" spans="1:5">
      <c r="A576" s="87">
        <v>1394</v>
      </c>
      <c r="B576" s="87" t="s">
        <v>1317</v>
      </c>
      <c r="C576" s="87" t="s">
        <v>1328</v>
      </c>
      <c r="D576" s="87">
        <v>2016</v>
      </c>
      <c r="E576" s="87">
        <v>2</v>
      </c>
    </row>
    <row r="577" spans="1:5">
      <c r="A577" s="87">
        <v>1399</v>
      </c>
      <c r="B577" s="87" t="s">
        <v>1317</v>
      </c>
      <c r="C577" s="87" t="s">
        <v>1328</v>
      </c>
      <c r="D577" s="87">
        <v>2016</v>
      </c>
      <c r="E577" s="87">
        <v>5</v>
      </c>
    </row>
    <row r="578" spans="1:5">
      <c r="A578" s="87">
        <v>4641</v>
      </c>
      <c r="B578" s="87" t="s">
        <v>1317</v>
      </c>
      <c r="C578" s="87" t="s">
        <v>1328</v>
      </c>
      <c r="D578" s="87">
        <v>2016</v>
      </c>
      <c r="E578" s="87">
        <v>16</v>
      </c>
    </row>
    <row r="579" spans="1:5">
      <c r="A579" s="87">
        <v>4641</v>
      </c>
      <c r="B579" s="87" t="s">
        <v>1319</v>
      </c>
      <c r="C579" s="87" t="s">
        <v>1328</v>
      </c>
      <c r="D579" s="87">
        <v>2016</v>
      </c>
      <c r="E579" s="87">
        <v>1</v>
      </c>
    </row>
    <row r="580" spans="1:5">
      <c r="A580" s="87">
        <v>4751</v>
      </c>
      <c r="B580" s="87" t="s">
        <v>1317</v>
      </c>
      <c r="C580" s="87" t="s">
        <v>1328</v>
      </c>
      <c r="D580" s="87">
        <v>2016</v>
      </c>
      <c r="E580" s="87">
        <v>71</v>
      </c>
    </row>
    <row r="581" spans="1:5">
      <c r="A581" s="87">
        <v>4751</v>
      </c>
      <c r="B581" s="87" t="s">
        <v>1319</v>
      </c>
      <c r="C581" s="87" t="s">
        <v>1328</v>
      </c>
      <c r="D581" s="87">
        <v>2016</v>
      </c>
      <c r="E581" s="87">
        <v>3</v>
      </c>
    </row>
    <row r="582" spans="1:5">
      <c r="A582" s="87">
        <v>1312</v>
      </c>
      <c r="B582" s="87" t="s">
        <v>1317</v>
      </c>
      <c r="C582" s="87" t="s">
        <v>1329</v>
      </c>
      <c r="D582" s="87">
        <v>2016</v>
      </c>
      <c r="E582" s="87">
        <v>4</v>
      </c>
    </row>
    <row r="583" spans="1:5">
      <c r="A583" s="87">
        <v>1391</v>
      </c>
      <c r="B583" s="87" t="s">
        <v>1317</v>
      </c>
      <c r="C583" s="87" t="s">
        <v>1329</v>
      </c>
      <c r="D583" s="87">
        <v>2016</v>
      </c>
      <c r="E583" s="87">
        <v>2</v>
      </c>
    </row>
    <row r="584" spans="1:5">
      <c r="A584" s="87">
        <v>1392</v>
      </c>
      <c r="B584" s="87" t="s">
        <v>1317</v>
      </c>
      <c r="C584" s="87" t="s">
        <v>1329</v>
      </c>
      <c r="D584" s="87">
        <v>2016</v>
      </c>
      <c r="E584" s="87">
        <v>5</v>
      </c>
    </row>
    <row r="585" spans="1:5">
      <c r="A585" s="87">
        <v>1399</v>
      </c>
      <c r="B585" s="87" t="s">
        <v>1317</v>
      </c>
      <c r="C585" s="87" t="s">
        <v>1329</v>
      </c>
      <c r="D585" s="87">
        <v>2016</v>
      </c>
      <c r="E585" s="87">
        <v>4</v>
      </c>
    </row>
    <row r="586" spans="1:5">
      <c r="A586" s="87">
        <v>4641</v>
      </c>
      <c r="B586" s="87" t="s">
        <v>1317</v>
      </c>
      <c r="C586" s="87" t="s">
        <v>1329</v>
      </c>
      <c r="D586" s="87">
        <v>2016</v>
      </c>
      <c r="E586" s="87">
        <v>4</v>
      </c>
    </row>
    <row r="587" spans="1:5">
      <c r="A587" s="87">
        <v>4751</v>
      </c>
      <c r="B587" s="87" t="s">
        <v>1317</v>
      </c>
      <c r="C587" s="87" t="s">
        <v>1329</v>
      </c>
      <c r="D587" s="87">
        <v>2016</v>
      </c>
      <c r="E587" s="87">
        <v>22</v>
      </c>
    </row>
    <row r="588" spans="1:5">
      <c r="A588" s="87">
        <v>4751</v>
      </c>
      <c r="B588" s="87" t="s">
        <v>1319</v>
      </c>
      <c r="C588" s="87" t="s">
        <v>1329</v>
      </c>
      <c r="D588" s="87">
        <v>2016</v>
      </c>
      <c r="E588" s="87">
        <v>3</v>
      </c>
    </row>
    <row r="589" spans="1:5">
      <c r="A589" s="87">
        <v>1311</v>
      </c>
      <c r="B589" s="87" t="s">
        <v>1317</v>
      </c>
      <c r="C589" s="87" t="s">
        <v>1330</v>
      </c>
      <c r="D589" s="87">
        <v>2016</v>
      </c>
      <c r="E589" s="87">
        <v>1</v>
      </c>
    </row>
    <row r="590" spans="1:5">
      <c r="A590" s="87">
        <v>1312</v>
      </c>
      <c r="B590" s="87" t="s">
        <v>1317</v>
      </c>
      <c r="C590" s="87" t="s">
        <v>1330</v>
      </c>
      <c r="D590" s="87">
        <v>2016</v>
      </c>
      <c r="E590" s="87">
        <v>2</v>
      </c>
    </row>
    <row r="591" spans="1:5">
      <c r="A591" s="87">
        <v>1391</v>
      </c>
      <c r="B591" s="87" t="s">
        <v>1317</v>
      </c>
      <c r="C591" s="87" t="s">
        <v>1330</v>
      </c>
      <c r="D591" s="87">
        <v>2016</v>
      </c>
      <c r="E591" s="87">
        <v>3</v>
      </c>
    </row>
    <row r="592" spans="1:5">
      <c r="A592" s="87">
        <v>1392</v>
      </c>
      <c r="B592" s="87" t="s">
        <v>1317</v>
      </c>
      <c r="C592" s="87" t="s">
        <v>1330</v>
      </c>
      <c r="D592" s="87">
        <v>2016</v>
      </c>
      <c r="E592" s="87">
        <v>24</v>
      </c>
    </row>
    <row r="593" spans="1:5">
      <c r="A593" s="87">
        <v>1392</v>
      </c>
      <c r="B593" s="87" t="s">
        <v>1319</v>
      </c>
      <c r="C593" s="87" t="s">
        <v>1330</v>
      </c>
      <c r="D593" s="87">
        <v>2016</v>
      </c>
      <c r="E593" s="87">
        <v>2</v>
      </c>
    </row>
    <row r="594" spans="1:5">
      <c r="A594" s="87">
        <v>1399</v>
      </c>
      <c r="B594" s="87" t="s">
        <v>1317</v>
      </c>
      <c r="C594" s="87" t="s">
        <v>1330</v>
      </c>
      <c r="D594" s="87">
        <v>2016</v>
      </c>
      <c r="E594" s="87">
        <v>11</v>
      </c>
    </row>
    <row r="595" spans="1:5">
      <c r="A595" s="87">
        <v>4641</v>
      </c>
      <c r="B595" s="87" t="s">
        <v>1322</v>
      </c>
      <c r="C595" s="87" t="s">
        <v>1330</v>
      </c>
      <c r="D595" s="87">
        <v>2016</v>
      </c>
      <c r="E595" s="87">
        <v>1</v>
      </c>
    </row>
    <row r="596" spans="1:5">
      <c r="A596" s="87">
        <v>4641</v>
      </c>
      <c r="B596" s="87" t="s">
        <v>1317</v>
      </c>
      <c r="C596" s="87" t="s">
        <v>1330</v>
      </c>
      <c r="D596" s="87">
        <v>2016</v>
      </c>
      <c r="E596" s="87">
        <v>6</v>
      </c>
    </row>
    <row r="597" spans="1:5">
      <c r="A597" s="87">
        <v>4641</v>
      </c>
      <c r="B597" s="87" t="s">
        <v>1319</v>
      </c>
      <c r="C597" s="87" t="s">
        <v>1330</v>
      </c>
      <c r="D597" s="87">
        <v>2016</v>
      </c>
      <c r="E597" s="87">
        <v>1</v>
      </c>
    </row>
    <row r="598" spans="1:5">
      <c r="A598" s="87">
        <v>4751</v>
      </c>
      <c r="B598" s="87" t="s">
        <v>1317</v>
      </c>
      <c r="C598" s="87" t="s">
        <v>1330</v>
      </c>
      <c r="D598" s="87">
        <v>2016</v>
      </c>
      <c r="E598" s="87">
        <v>28</v>
      </c>
    </row>
    <row r="599" spans="1:5">
      <c r="A599" s="87">
        <v>4751</v>
      </c>
      <c r="B599" s="87" t="s">
        <v>1319</v>
      </c>
      <c r="C599" s="87" t="s">
        <v>1330</v>
      </c>
      <c r="D599" s="87">
        <v>2016</v>
      </c>
      <c r="E599" s="87">
        <v>1</v>
      </c>
    </row>
    <row r="600" spans="1:5">
      <c r="A600" s="87">
        <v>1311</v>
      </c>
      <c r="B600" s="87" t="s">
        <v>1317</v>
      </c>
      <c r="C600" s="87" t="s">
        <v>1331</v>
      </c>
      <c r="D600" s="87">
        <v>2016</v>
      </c>
      <c r="E600" s="87">
        <v>2</v>
      </c>
    </row>
    <row r="601" spans="1:5">
      <c r="A601" s="87">
        <v>1312</v>
      </c>
      <c r="B601" s="87" t="s">
        <v>1320</v>
      </c>
      <c r="C601" s="87" t="s">
        <v>1331</v>
      </c>
      <c r="D601" s="87">
        <v>2016</v>
      </c>
      <c r="E601" s="87">
        <v>1</v>
      </c>
    </row>
    <row r="602" spans="1:5">
      <c r="A602" s="87">
        <v>1312</v>
      </c>
      <c r="B602" s="87" t="s">
        <v>1317</v>
      </c>
      <c r="C602" s="87" t="s">
        <v>1331</v>
      </c>
      <c r="D602" s="87">
        <v>2016</v>
      </c>
      <c r="E602" s="87">
        <v>11</v>
      </c>
    </row>
    <row r="603" spans="1:5">
      <c r="A603" s="87">
        <v>1313</v>
      </c>
      <c r="B603" s="87" t="s">
        <v>1317</v>
      </c>
      <c r="C603" s="87" t="s">
        <v>1331</v>
      </c>
      <c r="D603" s="87">
        <v>2016</v>
      </c>
      <c r="E603" s="87">
        <v>1</v>
      </c>
    </row>
    <row r="604" spans="1:5">
      <c r="A604" s="87">
        <v>1391</v>
      </c>
      <c r="B604" s="87" t="s">
        <v>1317</v>
      </c>
      <c r="C604" s="87" t="s">
        <v>1331</v>
      </c>
      <c r="D604" s="87">
        <v>2016</v>
      </c>
      <c r="E604" s="87">
        <v>4</v>
      </c>
    </row>
    <row r="605" spans="1:5">
      <c r="A605" s="87">
        <v>1392</v>
      </c>
      <c r="B605" s="87" t="s">
        <v>1317</v>
      </c>
      <c r="C605" s="87" t="s">
        <v>1331</v>
      </c>
      <c r="D605" s="87">
        <v>2016</v>
      </c>
      <c r="E605" s="87">
        <v>23</v>
      </c>
    </row>
    <row r="606" spans="1:5">
      <c r="A606" s="87">
        <v>1399</v>
      </c>
      <c r="B606" s="87" t="s">
        <v>1317</v>
      </c>
      <c r="C606" s="87" t="s">
        <v>1331</v>
      </c>
      <c r="D606" s="87">
        <v>2016</v>
      </c>
      <c r="E606" s="87">
        <v>12</v>
      </c>
    </row>
    <row r="607" spans="1:5">
      <c r="A607" s="87">
        <v>4641</v>
      </c>
      <c r="B607" s="87" t="s">
        <v>1317</v>
      </c>
      <c r="C607" s="87" t="s">
        <v>1331</v>
      </c>
      <c r="D607" s="87">
        <v>2016</v>
      </c>
      <c r="E607" s="87">
        <v>2</v>
      </c>
    </row>
    <row r="608" spans="1:5">
      <c r="A608" s="87">
        <v>4641</v>
      </c>
      <c r="B608" s="87" t="s">
        <v>1319</v>
      </c>
      <c r="C608" s="87" t="s">
        <v>1331</v>
      </c>
      <c r="D608" s="87">
        <v>2016</v>
      </c>
      <c r="E608" s="87">
        <v>2</v>
      </c>
    </row>
    <row r="609" spans="1:5">
      <c r="A609" s="87">
        <v>4751</v>
      </c>
      <c r="B609" s="87" t="s">
        <v>1322</v>
      </c>
      <c r="C609" s="87" t="s">
        <v>1331</v>
      </c>
      <c r="D609" s="87">
        <v>2016</v>
      </c>
      <c r="E609" s="87">
        <v>1</v>
      </c>
    </row>
    <row r="610" spans="1:5">
      <c r="A610" s="87">
        <v>4751</v>
      </c>
      <c r="B610" s="87" t="s">
        <v>1317</v>
      </c>
      <c r="C610" s="87" t="s">
        <v>1331</v>
      </c>
      <c r="D610" s="87">
        <v>2016</v>
      </c>
      <c r="E610" s="87">
        <v>50</v>
      </c>
    </row>
    <row r="611" spans="1:5">
      <c r="A611" s="87">
        <v>4751</v>
      </c>
      <c r="B611" s="87" t="s">
        <v>1319</v>
      </c>
      <c r="C611" s="87" t="s">
        <v>1331</v>
      </c>
      <c r="D611" s="87">
        <v>2016</v>
      </c>
      <c r="E611" s="87">
        <v>1</v>
      </c>
    </row>
    <row r="612" spans="1:5">
      <c r="A612" s="87">
        <v>1311</v>
      </c>
      <c r="B612" s="87" t="s">
        <v>1317</v>
      </c>
      <c r="C612" s="87" t="s">
        <v>1332</v>
      </c>
      <c r="D612" s="87">
        <v>2016</v>
      </c>
      <c r="E612" s="87">
        <v>1</v>
      </c>
    </row>
    <row r="613" spans="1:5">
      <c r="A613" s="87">
        <v>1312</v>
      </c>
      <c r="B613" s="87" t="s">
        <v>1317</v>
      </c>
      <c r="C613" s="87" t="s">
        <v>1332</v>
      </c>
      <c r="D613" s="87">
        <v>2016</v>
      </c>
      <c r="E613" s="87">
        <v>3</v>
      </c>
    </row>
    <row r="614" spans="1:5">
      <c r="A614" s="87">
        <v>1313</v>
      </c>
      <c r="B614" s="87" t="s">
        <v>1317</v>
      </c>
      <c r="C614" s="87" t="s">
        <v>1332</v>
      </c>
      <c r="D614" s="87">
        <v>2016</v>
      </c>
      <c r="E614" s="87">
        <v>1</v>
      </c>
    </row>
    <row r="615" spans="1:5">
      <c r="A615" s="87">
        <v>1391</v>
      </c>
      <c r="B615" s="87" t="s">
        <v>1317</v>
      </c>
      <c r="C615" s="87" t="s">
        <v>1332</v>
      </c>
      <c r="D615" s="87">
        <v>2016</v>
      </c>
      <c r="E615" s="87">
        <v>3</v>
      </c>
    </row>
    <row r="616" spans="1:5">
      <c r="A616" s="87">
        <v>1392</v>
      </c>
      <c r="B616" s="87" t="s">
        <v>1317</v>
      </c>
      <c r="C616" s="87" t="s">
        <v>1332</v>
      </c>
      <c r="D616" s="87">
        <v>2016</v>
      </c>
      <c r="E616" s="87">
        <v>7</v>
      </c>
    </row>
    <row r="617" spans="1:5">
      <c r="A617" s="87">
        <v>1393</v>
      </c>
      <c r="B617" s="87" t="s">
        <v>1317</v>
      </c>
      <c r="C617" s="87" t="s">
        <v>1332</v>
      </c>
      <c r="D617" s="87">
        <v>2016</v>
      </c>
      <c r="E617" s="87">
        <v>3</v>
      </c>
    </row>
    <row r="618" spans="1:5">
      <c r="A618" s="87">
        <v>1399</v>
      </c>
      <c r="B618" s="87" t="s">
        <v>1317</v>
      </c>
      <c r="C618" s="87" t="s">
        <v>1332</v>
      </c>
      <c r="D618" s="87">
        <v>2016</v>
      </c>
      <c r="E618" s="87">
        <v>6</v>
      </c>
    </row>
    <row r="619" spans="1:5">
      <c r="A619" s="87">
        <v>4641</v>
      </c>
      <c r="B619" s="87" t="s">
        <v>1317</v>
      </c>
      <c r="C619" s="87" t="s">
        <v>1332</v>
      </c>
      <c r="D619" s="87">
        <v>2016</v>
      </c>
      <c r="E619" s="87">
        <v>5</v>
      </c>
    </row>
    <row r="620" spans="1:5">
      <c r="A620" s="87">
        <v>4641</v>
      </c>
      <c r="B620" s="87" t="s">
        <v>1319</v>
      </c>
      <c r="C620" s="87" t="s">
        <v>1332</v>
      </c>
      <c r="D620" s="87">
        <v>2016</v>
      </c>
      <c r="E620" s="87">
        <v>1</v>
      </c>
    </row>
    <row r="621" spans="1:5">
      <c r="A621" s="87">
        <v>4751</v>
      </c>
      <c r="B621" s="87" t="s">
        <v>1322</v>
      </c>
      <c r="C621" s="87" t="s">
        <v>1332</v>
      </c>
      <c r="D621" s="87">
        <v>2016</v>
      </c>
      <c r="E621" s="87">
        <v>1</v>
      </c>
    </row>
    <row r="622" spans="1:5">
      <c r="A622" s="87">
        <v>4751</v>
      </c>
      <c r="B622" s="87" t="s">
        <v>1317</v>
      </c>
      <c r="C622" s="87" t="s">
        <v>1332</v>
      </c>
      <c r="D622" s="87">
        <v>2016</v>
      </c>
      <c r="E622" s="87">
        <v>46</v>
      </c>
    </row>
    <row r="623" spans="1:5">
      <c r="A623" s="87">
        <v>4751</v>
      </c>
      <c r="B623" s="87" t="s">
        <v>1319</v>
      </c>
      <c r="C623" s="87" t="s">
        <v>1332</v>
      </c>
      <c r="D623" s="87">
        <v>2016</v>
      </c>
      <c r="E623" s="87">
        <v>3</v>
      </c>
    </row>
    <row r="624" spans="1:5">
      <c r="A624" s="87">
        <v>1313</v>
      </c>
      <c r="B624" s="87" t="s">
        <v>1317</v>
      </c>
      <c r="C624" s="87" t="s">
        <v>1333</v>
      </c>
      <c r="D624" s="87">
        <v>2016</v>
      </c>
      <c r="E624" s="87">
        <v>2</v>
      </c>
    </row>
    <row r="625" spans="1:5">
      <c r="A625" s="87">
        <v>1391</v>
      </c>
      <c r="B625" s="87" t="s">
        <v>1317</v>
      </c>
      <c r="C625" s="87" t="s">
        <v>1333</v>
      </c>
      <c r="D625" s="87">
        <v>2016</v>
      </c>
      <c r="E625" s="87">
        <v>1</v>
      </c>
    </row>
    <row r="626" spans="1:5">
      <c r="A626" s="87">
        <v>1392</v>
      </c>
      <c r="B626" s="87" t="s">
        <v>1317</v>
      </c>
      <c r="C626" s="87" t="s">
        <v>1333</v>
      </c>
      <c r="D626" s="87">
        <v>2016</v>
      </c>
      <c r="E626" s="87">
        <v>3</v>
      </c>
    </row>
    <row r="627" spans="1:5">
      <c r="A627" s="87">
        <v>1399</v>
      </c>
      <c r="B627" s="87" t="s">
        <v>1317</v>
      </c>
      <c r="C627" s="87" t="s">
        <v>1333</v>
      </c>
      <c r="D627" s="87">
        <v>2016</v>
      </c>
      <c r="E627" s="87">
        <v>3</v>
      </c>
    </row>
    <row r="628" spans="1:5">
      <c r="A628" s="87">
        <v>4641</v>
      </c>
      <c r="B628" s="87" t="s">
        <v>1317</v>
      </c>
      <c r="C628" s="87" t="s">
        <v>1333</v>
      </c>
      <c r="D628" s="87">
        <v>2016</v>
      </c>
      <c r="E628" s="87">
        <v>1</v>
      </c>
    </row>
    <row r="629" spans="1:5">
      <c r="A629" s="87">
        <v>4751</v>
      </c>
      <c r="B629" s="87" t="s">
        <v>1317</v>
      </c>
      <c r="C629" s="87" t="s">
        <v>1333</v>
      </c>
      <c r="D629" s="87">
        <v>2016</v>
      </c>
      <c r="E629" s="87">
        <v>21</v>
      </c>
    </row>
    <row r="630" spans="1:5">
      <c r="A630" s="87">
        <v>4751</v>
      </c>
      <c r="B630" s="87" t="s">
        <v>1319</v>
      </c>
      <c r="C630" s="87" t="s">
        <v>1333</v>
      </c>
      <c r="D630" s="87">
        <v>2016</v>
      </c>
      <c r="E630" s="87">
        <v>1</v>
      </c>
    </row>
    <row r="631" spans="1:5">
      <c r="A631" s="87">
        <v>1312</v>
      </c>
      <c r="B631" s="87" t="s">
        <v>1317</v>
      </c>
      <c r="C631" s="87" t="s">
        <v>1334</v>
      </c>
      <c r="D631" s="87">
        <v>2016</v>
      </c>
      <c r="E631" s="87">
        <v>1</v>
      </c>
    </row>
    <row r="632" spans="1:5">
      <c r="A632" s="87">
        <v>1313</v>
      </c>
      <c r="B632" s="87" t="s">
        <v>1317</v>
      </c>
      <c r="C632" s="87" t="s">
        <v>1334</v>
      </c>
      <c r="D632" s="87">
        <v>2016</v>
      </c>
      <c r="E632" s="87">
        <v>3</v>
      </c>
    </row>
    <row r="633" spans="1:5">
      <c r="A633" s="87">
        <v>1392</v>
      </c>
      <c r="B633" s="87" t="s">
        <v>1317</v>
      </c>
      <c r="C633" s="87" t="s">
        <v>1334</v>
      </c>
      <c r="D633" s="87">
        <v>2016</v>
      </c>
      <c r="E633" s="87">
        <v>9</v>
      </c>
    </row>
    <row r="634" spans="1:5">
      <c r="A634" s="87">
        <v>1393</v>
      </c>
      <c r="B634" s="87" t="s">
        <v>1317</v>
      </c>
      <c r="C634" s="87" t="s">
        <v>1334</v>
      </c>
      <c r="D634" s="87">
        <v>2016</v>
      </c>
      <c r="E634" s="87">
        <v>1</v>
      </c>
    </row>
    <row r="635" spans="1:5">
      <c r="A635" s="87">
        <v>1394</v>
      </c>
      <c r="B635" s="87" t="s">
        <v>1317</v>
      </c>
      <c r="C635" s="87" t="s">
        <v>1334</v>
      </c>
      <c r="D635" s="87">
        <v>2016</v>
      </c>
      <c r="E635" s="87">
        <v>1</v>
      </c>
    </row>
    <row r="636" spans="1:5">
      <c r="A636" s="87">
        <v>1399</v>
      </c>
      <c r="B636" s="87" t="s">
        <v>1317</v>
      </c>
      <c r="C636" s="87" t="s">
        <v>1334</v>
      </c>
      <c r="D636" s="87">
        <v>2016</v>
      </c>
      <c r="E636" s="87">
        <v>2</v>
      </c>
    </row>
    <row r="637" spans="1:5">
      <c r="A637" s="87">
        <v>1399</v>
      </c>
      <c r="B637" s="87" t="s">
        <v>1319</v>
      </c>
      <c r="C637" s="87" t="s">
        <v>1334</v>
      </c>
      <c r="D637" s="87">
        <v>2016</v>
      </c>
      <c r="E637" s="87">
        <v>1</v>
      </c>
    </row>
    <row r="638" spans="1:5">
      <c r="A638" s="87">
        <v>4641</v>
      </c>
      <c r="B638" s="87" t="s">
        <v>1317</v>
      </c>
      <c r="C638" s="87" t="s">
        <v>1334</v>
      </c>
      <c r="D638" s="87">
        <v>2016</v>
      </c>
      <c r="E638" s="87">
        <v>11</v>
      </c>
    </row>
    <row r="639" spans="1:5">
      <c r="A639" s="87">
        <v>4751</v>
      </c>
      <c r="B639" s="87" t="s">
        <v>1322</v>
      </c>
      <c r="C639" s="87" t="s">
        <v>1334</v>
      </c>
      <c r="D639" s="87">
        <v>2016</v>
      </c>
      <c r="E639" s="87">
        <v>1</v>
      </c>
    </row>
    <row r="640" spans="1:5">
      <c r="A640" s="87">
        <v>4751</v>
      </c>
      <c r="B640" s="87" t="s">
        <v>1317</v>
      </c>
      <c r="C640" s="87" t="s">
        <v>1334</v>
      </c>
      <c r="D640" s="87">
        <v>2016</v>
      </c>
      <c r="E640" s="87">
        <v>57</v>
      </c>
    </row>
    <row r="641" spans="1:5">
      <c r="A641" s="87">
        <v>4751</v>
      </c>
      <c r="B641" s="87" t="s">
        <v>1319</v>
      </c>
      <c r="C641" s="87" t="s">
        <v>1334</v>
      </c>
      <c r="D641" s="87">
        <v>2016</v>
      </c>
      <c r="E641" s="87">
        <v>3</v>
      </c>
    </row>
    <row r="642" spans="1:5">
      <c r="A642" s="87">
        <v>1311</v>
      </c>
      <c r="B642" s="87" t="s">
        <v>1322</v>
      </c>
      <c r="C642" s="87" t="s">
        <v>1335</v>
      </c>
      <c r="D642" s="87">
        <v>2016</v>
      </c>
      <c r="E642" s="87">
        <v>2</v>
      </c>
    </row>
    <row r="643" spans="1:5">
      <c r="A643" s="87">
        <v>1311</v>
      </c>
      <c r="B643" s="87" t="s">
        <v>1317</v>
      </c>
      <c r="C643" s="87" t="s">
        <v>1335</v>
      </c>
      <c r="D643" s="87">
        <v>2016</v>
      </c>
      <c r="E643" s="87">
        <v>7</v>
      </c>
    </row>
    <row r="644" spans="1:5">
      <c r="A644" s="87">
        <v>1311</v>
      </c>
      <c r="B644" s="87" t="s">
        <v>1319</v>
      </c>
      <c r="C644" s="87" t="s">
        <v>1335</v>
      </c>
      <c r="D644" s="87">
        <v>2016</v>
      </c>
      <c r="E644" s="87">
        <v>3</v>
      </c>
    </row>
    <row r="645" spans="1:5">
      <c r="A645" s="87">
        <v>1312</v>
      </c>
      <c r="B645" s="87" t="s">
        <v>1320</v>
      </c>
      <c r="C645" s="87" t="s">
        <v>1335</v>
      </c>
      <c r="D645" s="87">
        <v>2016</v>
      </c>
      <c r="E645" s="87">
        <v>2</v>
      </c>
    </row>
    <row r="646" spans="1:5">
      <c r="A646" s="87">
        <v>1312</v>
      </c>
      <c r="B646" s="87" t="s">
        <v>1322</v>
      </c>
      <c r="C646" s="87" t="s">
        <v>1335</v>
      </c>
      <c r="D646" s="87">
        <v>2016</v>
      </c>
      <c r="E646" s="87">
        <v>3</v>
      </c>
    </row>
    <row r="647" spans="1:5">
      <c r="A647" s="87">
        <v>1312</v>
      </c>
      <c r="B647" s="87" t="s">
        <v>1317</v>
      </c>
      <c r="C647" s="87" t="s">
        <v>1335</v>
      </c>
      <c r="D647" s="87">
        <v>2016</v>
      </c>
      <c r="E647" s="87">
        <v>25</v>
      </c>
    </row>
    <row r="648" spans="1:5">
      <c r="A648" s="87">
        <v>1313</v>
      </c>
      <c r="B648" s="87" t="s">
        <v>1317</v>
      </c>
      <c r="C648" s="87" t="s">
        <v>1335</v>
      </c>
      <c r="D648" s="87">
        <v>2016</v>
      </c>
      <c r="E648" s="87">
        <v>17</v>
      </c>
    </row>
    <row r="649" spans="1:5">
      <c r="A649" s="87">
        <v>1313</v>
      </c>
      <c r="B649" s="87" t="s">
        <v>1319</v>
      </c>
      <c r="C649" s="87" t="s">
        <v>1335</v>
      </c>
      <c r="D649" s="87">
        <v>2016</v>
      </c>
      <c r="E649" s="87">
        <v>2</v>
      </c>
    </row>
    <row r="650" spans="1:5">
      <c r="A650" s="87">
        <v>1391</v>
      </c>
      <c r="B650" s="87" t="s">
        <v>1317</v>
      </c>
      <c r="C650" s="87" t="s">
        <v>1335</v>
      </c>
      <c r="D650" s="87">
        <v>2016</v>
      </c>
      <c r="E650" s="87">
        <v>21</v>
      </c>
    </row>
    <row r="651" spans="1:5">
      <c r="A651" s="87">
        <v>1391</v>
      </c>
      <c r="B651" s="87" t="s">
        <v>1319</v>
      </c>
      <c r="C651" s="87" t="s">
        <v>1335</v>
      </c>
      <c r="D651" s="87">
        <v>2016</v>
      </c>
      <c r="E651" s="87">
        <v>1</v>
      </c>
    </row>
    <row r="652" spans="1:5">
      <c r="A652" s="87">
        <v>1392</v>
      </c>
      <c r="B652" s="87" t="s">
        <v>1320</v>
      </c>
      <c r="C652" s="87" t="s">
        <v>1335</v>
      </c>
      <c r="D652" s="87">
        <v>2016</v>
      </c>
      <c r="E652" s="87">
        <v>1</v>
      </c>
    </row>
    <row r="653" spans="1:5">
      <c r="A653" s="87">
        <v>1392</v>
      </c>
      <c r="B653" s="87" t="s">
        <v>1322</v>
      </c>
      <c r="C653" s="87" t="s">
        <v>1335</v>
      </c>
      <c r="D653" s="87">
        <v>2016</v>
      </c>
      <c r="E653" s="87">
        <v>4</v>
      </c>
    </row>
    <row r="654" spans="1:5">
      <c r="A654" s="87">
        <v>1392</v>
      </c>
      <c r="B654" s="87" t="s">
        <v>1317</v>
      </c>
      <c r="C654" s="87" t="s">
        <v>1335</v>
      </c>
      <c r="D654" s="87">
        <v>2016</v>
      </c>
      <c r="E654" s="87">
        <v>109</v>
      </c>
    </row>
    <row r="655" spans="1:5">
      <c r="A655" s="87">
        <v>1392</v>
      </c>
      <c r="B655" s="87" t="s">
        <v>1319</v>
      </c>
      <c r="C655" s="87" t="s">
        <v>1335</v>
      </c>
      <c r="D655" s="87">
        <v>2016</v>
      </c>
      <c r="E655" s="87">
        <v>4</v>
      </c>
    </row>
    <row r="656" spans="1:5">
      <c r="A656" s="87">
        <v>1393</v>
      </c>
      <c r="B656" s="87" t="s">
        <v>1317</v>
      </c>
      <c r="C656" s="87" t="s">
        <v>1335</v>
      </c>
      <c r="D656" s="87">
        <v>2016</v>
      </c>
      <c r="E656" s="87">
        <v>8</v>
      </c>
    </row>
    <row r="657" spans="1:5">
      <c r="A657" s="87">
        <v>1394</v>
      </c>
      <c r="B657" s="87" t="s">
        <v>1322</v>
      </c>
      <c r="C657" s="87" t="s">
        <v>1335</v>
      </c>
      <c r="D657" s="87">
        <v>2016</v>
      </c>
      <c r="E657" s="87">
        <v>1</v>
      </c>
    </row>
    <row r="658" spans="1:5">
      <c r="A658" s="87">
        <v>1394</v>
      </c>
      <c r="B658" s="87" t="s">
        <v>1317</v>
      </c>
      <c r="C658" s="87" t="s">
        <v>1335</v>
      </c>
      <c r="D658" s="87">
        <v>2016</v>
      </c>
      <c r="E658" s="87">
        <v>1</v>
      </c>
    </row>
    <row r="659" spans="1:5">
      <c r="A659" s="87">
        <v>1394</v>
      </c>
      <c r="B659" s="87" t="s">
        <v>1319</v>
      </c>
      <c r="C659" s="87" t="s">
        <v>1335</v>
      </c>
      <c r="D659" s="87">
        <v>2016</v>
      </c>
      <c r="E659" s="87">
        <v>1</v>
      </c>
    </row>
    <row r="660" spans="1:5">
      <c r="A660" s="87">
        <v>1399</v>
      </c>
      <c r="B660" s="87" t="s">
        <v>1322</v>
      </c>
      <c r="C660" s="87" t="s">
        <v>1335</v>
      </c>
      <c r="D660" s="87">
        <v>2016</v>
      </c>
      <c r="E660" s="87">
        <v>2</v>
      </c>
    </row>
    <row r="661" spans="1:5">
      <c r="A661" s="87">
        <v>1399</v>
      </c>
      <c r="B661" s="87" t="s">
        <v>1317</v>
      </c>
      <c r="C661" s="87" t="s">
        <v>1335</v>
      </c>
      <c r="D661" s="87">
        <v>2016</v>
      </c>
      <c r="E661" s="87">
        <v>49</v>
      </c>
    </row>
    <row r="662" spans="1:5">
      <c r="A662" s="87">
        <v>1399</v>
      </c>
      <c r="B662" s="87" t="s">
        <v>1319</v>
      </c>
      <c r="C662" s="87" t="s">
        <v>1335</v>
      </c>
      <c r="D662" s="87">
        <v>2016</v>
      </c>
      <c r="E662" s="87">
        <v>1</v>
      </c>
    </row>
    <row r="663" spans="1:5">
      <c r="A663" s="87">
        <v>4641</v>
      </c>
      <c r="B663" s="87" t="s">
        <v>1320</v>
      </c>
      <c r="C663" s="87" t="s">
        <v>1335</v>
      </c>
      <c r="D663" s="87">
        <v>2016</v>
      </c>
      <c r="E663" s="87">
        <v>1</v>
      </c>
    </row>
    <row r="664" spans="1:5">
      <c r="A664" s="87">
        <v>4641</v>
      </c>
      <c r="B664" s="87" t="s">
        <v>1322</v>
      </c>
      <c r="C664" s="87" t="s">
        <v>1335</v>
      </c>
      <c r="D664" s="87">
        <v>2016</v>
      </c>
      <c r="E664" s="87">
        <v>4</v>
      </c>
    </row>
    <row r="665" spans="1:5">
      <c r="A665" s="87">
        <v>4641</v>
      </c>
      <c r="B665" s="87" t="s">
        <v>1317</v>
      </c>
      <c r="C665" s="87" t="s">
        <v>1335</v>
      </c>
      <c r="D665" s="87">
        <v>2016</v>
      </c>
      <c r="E665" s="87">
        <v>29</v>
      </c>
    </row>
    <row r="666" spans="1:5">
      <c r="A666" s="87">
        <v>4641</v>
      </c>
      <c r="B666" s="87" t="s">
        <v>1319</v>
      </c>
      <c r="C666" s="87" t="s">
        <v>1335</v>
      </c>
      <c r="D666" s="87">
        <v>2016</v>
      </c>
      <c r="E666" s="87">
        <v>2</v>
      </c>
    </row>
    <row r="667" spans="1:5">
      <c r="A667" s="87">
        <v>4751</v>
      </c>
      <c r="B667" s="87" t="s">
        <v>1322</v>
      </c>
      <c r="C667" s="87" t="s">
        <v>1335</v>
      </c>
      <c r="D667" s="87">
        <v>2016</v>
      </c>
      <c r="E667" s="87">
        <v>3</v>
      </c>
    </row>
    <row r="668" spans="1:5">
      <c r="A668" s="87">
        <v>4751</v>
      </c>
      <c r="B668" s="87" t="s">
        <v>1317</v>
      </c>
      <c r="C668" s="87" t="s">
        <v>1335</v>
      </c>
      <c r="D668" s="87">
        <v>2016</v>
      </c>
      <c r="E668" s="87">
        <v>139</v>
      </c>
    </row>
    <row r="669" spans="1:5">
      <c r="A669" s="87">
        <v>4751</v>
      </c>
      <c r="B669" s="87" t="s">
        <v>1319</v>
      </c>
      <c r="C669" s="87" t="s">
        <v>1335</v>
      </c>
      <c r="D669" s="87">
        <v>2016</v>
      </c>
      <c r="E669" s="87">
        <v>1</v>
      </c>
    </row>
    <row r="670" spans="1:5">
      <c r="A670" s="87">
        <v>1392</v>
      </c>
      <c r="B670" s="87" t="s">
        <v>1317</v>
      </c>
      <c r="C670" s="87" t="s">
        <v>1336</v>
      </c>
      <c r="D670" s="87">
        <v>2016</v>
      </c>
      <c r="E670" s="87">
        <v>1</v>
      </c>
    </row>
    <row r="671" spans="1:5">
      <c r="A671" s="87">
        <v>4751</v>
      </c>
      <c r="B671" s="87" t="s">
        <v>1317</v>
      </c>
      <c r="C671" s="87" t="s">
        <v>1336</v>
      </c>
      <c r="D671" s="87">
        <v>2016</v>
      </c>
      <c r="E671" s="87">
        <v>1</v>
      </c>
    </row>
    <row r="672" spans="1:5">
      <c r="A672" s="87">
        <v>1392</v>
      </c>
      <c r="B672" s="87" t="s">
        <v>1317</v>
      </c>
      <c r="C672" s="87" t="s">
        <v>1337</v>
      </c>
      <c r="D672" s="87">
        <v>2016</v>
      </c>
      <c r="E672" s="87">
        <v>1</v>
      </c>
    </row>
    <row r="673" spans="1:5">
      <c r="A673" s="87">
        <v>4751</v>
      </c>
      <c r="B673" s="87" t="s">
        <v>1317</v>
      </c>
      <c r="C673" s="87" t="s">
        <v>1337</v>
      </c>
      <c r="D673" s="87">
        <v>2016</v>
      </c>
      <c r="E673" s="87">
        <v>4</v>
      </c>
    </row>
    <row r="674" spans="1:5">
      <c r="A674" s="87">
        <v>1311</v>
      </c>
      <c r="B674" s="87" t="s">
        <v>1317</v>
      </c>
      <c r="C674" s="87" t="s">
        <v>1338</v>
      </c>
      <c r="D674" s="87">
        <v>2016</v>
      </c>
      <c r="E674" s="87">
        <v>3</v>
      </c>
    </row>
    <row r="675" spans="1:5">
      <c r="A675" s="87">
        <v>1312</v>
      </c>
      <c r="B675" s="87" t="s">
        <v>1317</v>
      </c>
      <c r="C675" s="87" t="s">
        <v>1338</v>
      </c>
      <c r="D675" s="87">
        <v>2016</v>
      </c>
      <c r="E675" s="87">
        <v>11</v>
      </c>
    </row>
    <row r="676" spans="1:5">
      <c r="A676" s="87">
        <v>1313</v>
      </c>
      <c r="B676" s="87" t="s">
        <v>1317</v>
      </c>
      <c r="C676" s="87" t="s">
        <v>1338</v>
      </c>
      <c r="D676" s="87">
        <v>2016</v>
      </c>
      <c r="E676" s="87">
        <v>4</v>
      </c>
    </row>
    <row r="677" spans="1:5">
      <c r="A677" s="87">
        <v>1391</v>
      </c>
      <c r="B677" s="87" t="s">
        <v>1317</v>
      </c>
      <c r="C677" s="87" t="s">
        <v>1338</v>
      </c>
      <c r="D677" s="87">
        <v>2016</v>
      </c>
      <c r="E677" s="87">
        <v>3</v>
      </c>
    </row>
    <row r="678" spans="1:5">
      <c r="A678" s="87">
        <v>1392</v>
      </c>
      <c r="B678" s="87" t="s">
        <v>1317</v>
      </c>
      <c r="C678" s="87" t="s">
        <v>1338</v>
      </c>
      <c r="D678" s="87">
        <v>2016</v>
      </c>
      <c r="E678" s="87">
        <v>48</v>
      </c>
    </row>
    <row r="679" spans="1:5">
      <c r="A679" s="87">
        <v>1394</v>
      </c>
      <c r="B679" s="87" t="s">
        <v>1317</v>
      </c>
      <c r="C679" s="87" t="s">
        <v>1338</v>
      </c>
      <c r="D679" s="87">
        <v>2016</v>
      </c>
      <c r="E679" s="87">
        <v>3</v>
      </c>
    </row>
    <row r="680" spans="1:5">
      <c r="A680" s="87">
        <v>1399</v>
      </c>
      <c r="B680" s="87" t="s">
        <v>1317</v>
      </c>
      <c r="C680" s="87" t="s">
        <v>1338</v>
      </c>
      <c r="D680" s="87">
        <v>2016</v>
      </c>
      <c r="E680" s="87">
        <v>7</v>
      </c>
    </row>
    <row r="681" spans="1:5">
      <c r="A681" s="87">
        <v>4641</v>
      </c>
      <c r="B681" s="87" t="s">
        <v>1317</v>
      </c>
      <c r="C681" s="87" t="s">
        <v>1338</v>
      </c>
      <c r="D681" s="87">
        <v>2016</v>
      </c>
      <c r="E681" s="87">
        <v>11</v>
      </c>
    </row>
    <row r="682" spans="1:5">
      <c r="A682" s="87">
        <v>4751</v>
      </c>
      <c r="B682" s="87" t="s">
        <v>1317</v>
      </c>
      <c r="C682" s="87" t="s">
        <v>1338</v>
      </c>
      <c r="D682" s="87">
        <v>2016</v>
      </c>
      <c r="E682" s="87">
        <v>79</v>
      </c>
    </row>
    <row r="683" spans="1:5">
      <c r="A683" s="87">
        <v>4751</v>
      </c>
      <c r="B683" s="87" t="s">
        <v>1319</v>
      </c>
      <c r="C683" s="87" t="s">
        <v>1338</v>
      </c>
      <c r="D683" s="87">
        <v>2016</v>
      </c>
      <c r="E683" s="87">
        <v>1</v>
      </c>
    </row>
    <row r="684" spans="1:5">
      <c r="A684" s="87">
        <v>1312</v>
      </c>
      <c r="B684" s="87" t="s">
        <v>1317</v>
      </c>
      <c r="C684" s="87" t="s">
        <v>1339</v>
      </c>
      <c r="D684" s="87">
        <v>2016</v>
      </c>
      <c r="E684" s="87">
        <v>1</v>
      </c>
    </row>
    <row r="685" spans="1:5">
      <c r="A685" s="87">
        <v>1391</v>
      </c>
      <c r="B685" s="87" t="s">
        <v>1317</v>
      </c>
      <c r="C685" s="87" t="s">
        <v>1339</v>
      </c>
      <c r="D685" s="87">
        <v>2016</v>
      </c>
      <c r="E685" s="87">
        <v>16</v>
      </c>
    </row>
    <row r="686" spans="1:5">
      <c r="A686" s="87">
        <v>1392</v>
      </c>
      <c r="B686" s="87" t="s">
        <v>1317</v>
      </c>
      <c r="C686" s="87" t="s">
        <v>1339</v>
      </c>
      <c r="D686" s="87">
        <v>2016</v>
      </c>
      <c r="E686" s="87">
        <v>9</v>
      </c>
    </row>
    <row r="687" spans="1:5">
      <c r="A687" s="87">
        <v>1392</v>
      </c>
      <c r="B687" s="87" t="s">
        <v>1319</v>
      </c>
      <c r="C687" s="87" t="s">
        <v>1339</v>
      </c>
      <c r="D687" s="87">
        <v>2016</v>
      </c>
      <c r="E687" s="87">
        <v>1</v>
      </c>
    </row>
    <row r="688" spans="1:5">
      <c r="A688" s="87">
        <v>1399</v>
      </c>
      <c r="B688" s="87" t="s">
        <v>1317</v>
      </c>
      <c r="C688" s="87" t="s">
        <v>1339</v>
      </c>
      <c r="D688" s="87">
        <v>2016</v>
      </c>
      <c r="E688" s="87">
        <v>5</v>
      </c>
    </row>
    <row r="689" spans="1:5">
      <c r="A689" s="87">
        <v>4641</v>
      </c>
      <c r="B689" s="87" t="s">
        <v>1322</v>
      </c>
      <c r="C689" s="87" t="s">
        <v>1339</v>
      </c>
      <c r="D689" s="87">
        <v>2016</v>
      </c>
      <c r="E689" s="87">
        <v>1</v>
      </c>
    </row>
    <row r="690" spans="1:5">
      <c r="A690" s="87">
        <v>4641</v>
      </c>
      <c r="B690" s="87" t="s">
        <v>1317</v>
      </c>
      <c r="C690" s="87" t="s">
        <v>1339</v>
      </c>
      <c r="D690" s="87">
        <v>2016</v>
      </c>
      <c r="E690" s="87">
        <v>7</v>
      </c>
    </row>
    <row r="691" spans="1:5">
      <c r="A691" s="87">
        <v>4751</v>
      </c>
      <c r="B691" s="87" t="s">
        <v>1317</v>
      </c>
      <c r="C691" s="87" t="s">
        <v>1339</v>
      </c>
      <c r="D691" s="87">
        <v>2016</v>
      </c>
      <c r="E691" s="87">
        <v>44</v>
      </c>
    </row>
    <row r="692" spans="1:5">
      <c r="A692" s="87">
        <v>1311</v>
      </c>
      <c r="B692" s="87" t="s">
        <v>1317</v>
      </c>
      <c r="C692" s="87" t="s">
        <v>1340</v>
      </c>
      <c r="D692" s="87">
        <v>2016</v>
      </c>
      <c r="E692" s="87">
        <v>1</v>
      </c>
    </row>
    <row r="693" spans="1:5">
      <c r="A693" s="87">
        <v>1312</v>
      </c>
      <c r="B693" s="87" t="s">
        <v>1317</v>
      </c>
      <c r="C693" s="87" t="s">
        <v>1340</v>
      </c>
      <c r="D693" s="87">
        <v>2016</v>
      </c>
      <c r="E693" s="87">
        <v>5</v>
      </c>
    </row>
    <row r="694" spans="1:5">
      <c r="A694" s="87">
        <v>1391</v>
      </c>
      <c r="B694" s="87" t="s">
        <v>1317</v>
      </c>
      <c r="C694" s="87" t="s">
        <v>1340</v>
      </c>
      <c r="D694" s="87">
        <v>2016</v>
      </c>
      <c r="E694" s="87">
        <v>2</v>
      </c>
    </row>
    <row r="695" spans="1:5">
      <c r="A695" s="87">
        <v>1392</v>
      </c>
      <c r="B695" s="87" t="s">
        <v>1317</v>
      </c>
      <c r="C695" s="87" t="s">
        <v>1340</v>
      </c>
      <c r="D695" s="87">
        <v>2016</v>
      </c>
      <c r="E695" s="87">
        <v>17</v>
      </c>
    </row>
    <row r="696" spans="1:5">
      <c r="A696" s="87">
        <v>1392</v>
      </c>
      <c r="B696" s="87" t="s">
        <v>1319</v>
      </c>
      <c r="C696" s="87" t="s">
        <v>1340</v>
      </c>
      <c r="D696" s="87">
        <v>2016</v>
      </c>
      <c r="E696" s="87">
        <v>1</v>
      </c>
    </row>
    <row r="697" spans="1:5">
      <c r="A697" s="87">
        <v>1399</v>
      </c>
      <c r="B697" s="87" t="s">
        <v>1317</v>
      </c>
      <c r="C697" s="87" t="s">
        <v>1340</v>
      </c>
      <c r="D697" s="87">
        <v>2016</v>
      </c>
      <c r="E697" s="87">
        <v>22</v>
      </c>
    </row>
    <row r="698" spans="1:5">
      <c r="A698" s="87">
        <v>4641</v>
      </c>
      <c r="B698" s="87" t="s">
        <v>1317</v>
      </c>
      <c r="C698" s="87" t="s">
        <v>1340</v>
      </c>
      <c r="D698" s="87">
        <v>2016</v>
      </c>
      <c r="E698" s="87">
        <v>10</v>
      </c>
    </row>
    <row r="699" spans="1:5">
      <c r="A699" s="87">
        <v>4641</v>
      </c>
      <c r="B699" s="87" t="s">
        <v>1319</v>
      </c>
      <c r="C699" s="87" t="s">
        <v>1340</v>
      </c>
      <c r="D699" s="87">
        <v>2016</v>
      </c>
      <c r="E699" s="87">
        <v>1</v>
      </c>
    </row>
    <row r="700" spans="1:5">
      <c r="A700" s="87">
        <v>4751</v>
      </c>
      <c r="B700" s="87" t="s">
        <v>1317</v>
      </c>
      <c r="C700" s="87" t="s">
        <v>1340</v>
      </c>
      <c r="D700" s="87">
        <v>2016</v>
      </c>
      <c r="E700" s="87">
        <v>37</v>
      </c>
    </row>
    <row r="701" spans="1:5">
      <c r="A701" s="87">
        <v>4751</v>
      </c>
      <c r="B701" s="87" t="s">
        <v>1319</v>
      </c>
      <c r="C701" s="87" t="s">
        <v>1340</v>
      </c>
      <c r="D701" s="87">
        <v>2016</v>
      </c>
      <c r="E701" s="87">
        <v>1</v>
      </c>
    </row>
    <row r="702" spans="1:5">
      <c r="A702" s="87">
        <v>1311</v>
      </c>
      <c r="B702" s="87" t="s">
        <v>1317</v>
      </c>
      <c r="C702" s="87" t="s">
        <v>1341</v>
      </c>
      <c r="D702" s="87">
        <v>2016</v>
      </c>
      <c r="E702" s="87">
        <v>2</v>
      </c>
    </row>
    <row r="703" spans="1:5">
      <c r="A703" s="87">
        <v>1312</v>
      </c>
      <c r="B703" s="87" t="s">
        <v>1317</v>
      </c>
      <c r="C703" s="87" t="s">
        <v>1341</v>
      </c>
      <c r="D703" s="87">
        <v>2016</v>
      </c>
      <c r="E703" s="87">
        <v>8</v>
      </c>
    </row>
    <row r="704" spans="1:5">
      <c r="A704" s="87">
        <v>1313</v>
      </c>
      <c r="B704" s="87" t="s">
        <v>1317</v>
      </c>
      <c r="C704" s="87" t="s">
        <v>1341</v>
      </c>
      <c r="D704" s="87">
        <v>2016</v>
      </c>
      <c r="E704" s="87">
        <v>3</v>
      </c>
    </row>
    <row r="705" spans="1:5">
      <c r="A705" s="87">
        <v>1391</v>
      </c>
      <c r="B705" s="87" t="s">
        <v>1317</v>
      </c>
      <c r="C705" s="87" t="s">
        <v>1341</v>
      </c>
      <c r="D705" s="87">
        <v>2016</v>
      </c>
      <c r="E705" s="87">
        <v>1</v>
      </c>
    </row>
    <row r="706" spans="1:5">
      <c r="A706" s="87">
        <v>1392</v>
      </c>
      <c r="B706" s="87" t="s">
        <v>1317</v>
      </c>
      <c r="C706" s="87" t="s">
        <v>1341</v>
      </c>
      <c r="D706" s="87">
        <v>2016</v>
      </c>
      <c r="E706" s="87">
        <v>39</v>
      </c>
    </row>
    <row r="707" spans="1:5">
      <c r="A707" s="87">
        <v>1399</v>
      </c>
      <c r="B707" s="87" t="s">
        <v>1317</v>
      </c>
      <c r="C707" s="87" t="s">
        <v>1341</v>
      </c>
      <c r="D707" s="87">
        <v>2016</v>
      </c>
      <c r="E707" s="87">
        <v>29</v>
      </c>
    </row>
    <row r="708" spans="1:5">
      <c r="A708" s="87">
        <v>4641</v>
      </c>
      <c r="B708" s="87" t="s">
        <v>1317</v>
      </c>
      <c r="C708" s="87" t="s">
        <v>1341</v>
      </c>
      <c r="D708" s="87">
        <v>2016</v>
      </c>
      <c r="E708" s="87">
        <v>21</v>
      </c>
    </row>
    <row r="709" spans="1:5">
      <c r="A709" s="87">
        <v>4751</v>
      </c>
      <c r="B709" s="87" t="s">
        <v>1322</v>
      </c>
      <c r="C709" s="87" t="s">
        <v>1341</v>
      </c>
      <c r="D709" s="87">
        <v>2016</v>
      </c>
      <c r="E709" s="87">
        <v>1</v>
      </c>
    </row>
    <row r="710" spans="1:5">
      <c r="A710" s="87">
        <v>4751</v>
      </c>
      <c r="B710" s="87" t="s">
        <v>1317</v>
      </c>
      <c r="C710" s="87" t="s">
        <v>1341</v>
      </c>
      <c r="D710" s="87">
        <v>2016</v>
      </c>
      <c r="E710" s="87">
        <v>102</v>
      </c>
    </row>
    <row r="711" spans="1:5">
      <c r="A711" s="87">
        <v>4751</v>
      </c>
      <c r="B711" s="87" t="s">
        <v>1319</v>
      </c>
      <c r="C711" s="87" t="s">
        <v>1341</v>
      </c>
      <c r="D711" s="87">
        <v>2016</v>
      </c>
      <c r="E711" s="87">
        <v>1</v>
      </c>
    </row>
    <row r="712" spans="1:5">
      <c r="A712" s="87">
        <v>1311</v>
      </c>
      <c r="B712" s="87" t="s">
        <v>1317</v>
      </c>
      <c r="C712" s="87" t="s">
        <v>1342</v>
      </c>
      <c r="D712" s="87">
        <v>2016</v>
      </c>
      <c r="E712" s="87">
        <v>3</v>
      </c>
    </row>
    <row r="713" spans="1:5">
      <c r="A713" s="87">
        <v>1312</v>
      </c>
      <c r="B713" s="87" t="s">
        <v>1317</v>
      </c>
      <c r="C713" s="87" t="s">
        <v>1342</v>
      </c>
      <c r="D713" s="87">
        <v>2016</v>
      </c>
      <c r="E713" s="87">
        <v>16</v>
      </c>
    </row>
    <row r="714" spans="1:5">
      <c r="A714" s="87">
        <v>1313</v>
      </c>
      <c r="B714" s="87" t="s">
        <v>1317</v>
      </c>
      <c r="C714" s="87" t="s">
        <v>1342</v>
      </c>
      <c r="D714" s="87">
        <v>2016</v>
      </c>
      <c r="E714" s="87">
        <v>28</v>
      </c>
    </row>
    <row r="715" spans="1:5">
      <c r="A715" s="87">
        <v>1391</v>
      </c>
      <c r="B715" s="87" t="s">
        <v>1317</v>
      </c>
      <c r="C715" s="87" t="s">
        <v>1342</v>
      </c>
      <c r="D715" s="87">
        <v>2016</v>
      </c>
      <c r="E715" s="87">
        <v>4</v>
      </c>
    </row>
    <row r="716" spans="1:5">
      <c r="A716" s="87">
        <v>1392</v>
      </c>
      <c r="B716" s="87" t="s">
        <v>1317</v>
      </c>
      <c r="C716" s="87" t="s">
        <v>1342</v>
      </c>
      <c r="D716" s="87">
        <v>2016</v>
      </c>
      <c r="E716" s="87">
        <v>50</v>
      </c>
    </row>
    <row r="717" spans="1:5">
      <c r="A717" s="87">
        <v>1392</v>
      </c>
      <c r="B717" s="87" t="s">
        <v>1319</v>
      </c>
      <c r="C717" s="87" t="s">
        <v>1342</v>
      </c>
      <c r="D717" s="87">
        <v>2016</v>
      </c>
      <c r="E717" s="87">
        <v>1</v>
      </c>
    </row>
    <row r="718" spans="1:5">
      <c r="A718" s="87">
        <v>1393</v>
      </c>
      <c r="B718" s="87" t="s">
        <v>1317</v>
      </c>
      <c r="C718" s="87" t="s">
        <v>1342</v>
      </c>
      <c r="D718" s="87">
        <v>2016</v>
      </c>
      <c r="E718" s="87">
        <v>2</v>
      </c>
    </row>
    <row r="719" spans="1:5">
      <c r="A719" s="87">
        <v>1394</v>
      </c>
      <c r="B719" s="87" t="s">
        <v>1317</v>
      </c>
      <c r="C719" s="87" t="s">
        <v>1342</v>
      </c>
      <c r="D719" s="87">
        <v>2016</v>
      </c>
      <c r="E719" s="87">
        <v>3</v>
      </c>
    </row>
    <row r="720" spans="1:5">
      <c r="A720" s="87">
        <v>1399</v>
      </c>
      <c r="B720" s="87" t="s">
        <v>1317</v>
      </c>
      <c r="C720" s="87" t="s">
        <v>1342</v>
      </c>
      <c r="D720" s="87">
        <v>2016</v>
      </c>
      <c r="E720" s="87">
        <v>27</v>
      </c>
    </row>
    <row r="721" spans="1:5">
      <c r="A721" s="87">
        <v>4641</v>
      </c>
      <c r="B721" s="87" t="s">
        <v>1322</v>
      </c>
      <c r="C721" s="87" t="s">
        <v>1342</v>
      </c>
      <c r="D721" s="87">
        <v>2016</v>
      </c>
      <c r="E721" s="87">
        <v>2</v>
      </c>
    </row>
    <row r="722" spans="1:5">
      <c r="A722" s="87">
        <v>4641</v>
      </c>
      <c r="B722" s="87" t="s">
        <v>1317</v>
      </c>
      <c r="C722" s="87" t="s">
        <v>1342</v>
      </c>
      <c r="D722" s="87">
        <v>2016</v>
      </c>
      <c r="E722" s="87">
        <v>58</v>
      </c>
    </row>
    <row r="723" spans="1:5">
      <c r="A723" s="87">
        <v>4641</v>
      </c>
      <c r="B723" s="87" t="s">
        <v>1319</v>
      </c>
      <c r="C723" s="87" t="s">
        <v>1342</v>
      </c>
      <c r="D723" s="87">
        <v>2016</v>
      </c>
      <c r="E723" s="87">
        <v>6</v>
      </c>
    </row>
    <row r="724" spans="1:5">
      <c r="A724" s="87">
        <v>4751</v>
      </c>
      <c r="B724" s="87" t="s">
        <v>1317</v>
      </c>
      <c r="C724" s="87" t="s">
        <v>1342</v>
      </c>
      <c r="D724" s="87">
        <v>2016</v>
      </c>
      <c r="E724" s="87">
        <v>96</v>
      </c>
    </row>
    <row r="725" spans="1:5">
      <c r="A725" s="87">
        <v>4751</v>
      </c>
      <c r="B725" s="87" t="s">
        <v>1319</v>
      </c>
      <c r="C725" s="87" t="s">
        <v>1342</v>
      </c>
      <c r="D725" s="87">
        <v>2016</v>
      </c>
      <c r="E725" s="87">
        <v>7</v>
      </c>
    </row>
    <row r="726" spans="1:5">
      <c r="A726" s="87">
        <v>1311</v>
      </c>
      <c r="B726" s="87" t="s">
        <v>1317</v>
      </c>
      <c r="C726" s="87" t="s">
        <v>1343</v>
      </c>
      <c r="D726" s="87">
        <v>2016</v>
      </c>
      <c r="E726" s="87">
        <v>8</v>
      </c>
    </row>
    <row r="727" spans="1:5">
      <c r="A727" s="87">
        <v>1312</v>
      </c>
      <c r="B727" s="87" t="s">
        <v>1317</v>
      </c>
      <c r="C727" s="87" t="s">
        <v>1343</v>
      </c>
      <c r="D727" s="87">
        <v>2016</v>
      </c>
      <c r="E727" s="87">
        <v>32</v>
      </c>
    </row>
    <row r="728" spans="1:5">
      <c r="A728" s="87">
        <v>1313</v>
      </c>
      <c r="B728" s="87" t="s">
        <v>1317</v>
      </c>
      <c r="C728" s="87" t="s">
        <v>1343</v>
      </c>
      <c r="D728" s="87">
        <v>2016</v>
      </c>
      <c r="E728" s="87">
        <v>7</v>
      </c>
    </row>
    <row r="729" spans="1:5">
      <c r="A729" s="87">
        <v>1391</v>
      </c>
      <c r="B729" s="87" t="s">
        <v>1317</v>
      </c>
      <c r="C729" s="87" t="s">
        <v>1343</v>
      </c>
      <c r="D729" s="87">
        <v>2016</v>
      </c>
      <c r="E729" s="87">
        <v>15</v>
      </c>
    </row>
    <row r="730" spans="1:5">
      <c r="A730" s="87">
        <v>1391</v>
      </c>
      <c r="B730" s="87" t="s">
        <v>1319</v>
      </c>
      <c r="C730" s="87" t="s">
        <v>1343</v>
      </c>
      <c r="D730" s="87">
        <v>2016</v>
      </c>
      <c r="E730" s="87">
        <v>1</v>
      </c>
    </row>
    <row r="731" spans="1:5">
      <c r="A731" s="87">
        <v>1392</v>
      </c>
      <c r="B731" s="87" t="s">
        <v>1317</v>
      </c>
      <c r="C731" s="87" t="s">
        <v>1343</v>
      </c>
      <c r="D731" s="87">
        <v>2016</v>
      </c>
      <c r="E731" s="87">
        <v>51</v>
      </c>
    </row>
    <row r="732" spans="1:5">
      <c r="A732" s="87">
        <v>1393</v>
      </c>
      <c r="B732" s="87" t="s">
        <v>1317</v>
      </c>
      <c r="C732" s="87" t="s">
        <v>1343</v>
      </c>
      <c r="D732" s="87">
        <v>2016</v>
      </c>
      <c r="E732" s="87">
        <v>1</v>
      </c>
    </row>
    <row r="733" spans="1:5">
      <c r="A733" s="87">
        <v>1394</v>
      </c>
      <c r="B733" s="87" t="s">
        <v>1317</v>
      </c>
      <c r="C733" s="87" t="s">
        <v>1343</v>
      </c>
      <c r="D733" s="87">
        <v>2016</v>
      </c>
      <c r="E733" s="87">
        <v>4</v>
      </c>
    </row>
    <row r="734" spans="1:5">
      <c r="A734" s="87">
        <v>1399</v>
      </c>
      <c r="B734" s="87" t="s">
        <v>1317</v>
      </c>
      <c r="C734" s="87" t="s">
        <v>1343</v>
      </c>
      <c r="D734" s="87">
        <v>2016</v>
      </c>
      <c r="E734" s="87">
        <v>17</v>
      </c>
    </row>
    <row r="735" spans="1:5">
      <c r="A735" s="87">
        <v>1399</v>
      </c>
      <c r="B735" s="87" t="s">
        <v>1319</v>
      </c>
      <c r="C735" s="87" t="s">
        <v>1343</v>
      </c>
      <c r="D735" s="87">
        <v>2016</v>
      </c>
      <c r="E735" s="87">
        <v>1</v>
      </c>
    </row>
    <row r="736" spans="1:5">
      <c r="A736" s="87">
        <v>4641</v>
      </c>
      <c r="B736" s="87" t="s">
        <v>1317</v>
      </c>
      <c r="C736" s="87" t="s">
        <v>1343</v>
      </c>
      <c r="D736" s="87">
        <v>2016</v>
      </c>
      <c r="E736" s="87">
        <v>24</v>
      </c>
    </row>
    <row r="737" spans="1:5">
      <c r="A737" s="87">
        <v>4641</v>
      </c>
      <c r="B737" s="87" t="s">
        <v>1319</v>
      </c>
      <c r="C737" s="87" t="s">
        <v>1343</v>
      </c>
      <c r="D737" s="87">
        <v>2016</v>
      </c>
      <c r="E737" s="87">
        <v>2</v>
      </c>
    </row>
    <row r="738" spans="1:5">
      <c r="A738" s="87">
        <v>4751</v>
      </c>
      <c r="B738" s="87" t="s">
        <v>1317</v>
      </c>
      <c r="C738" s="87" t="s">
        <v>1343</v>
      </c>
      <c r="D738" s="87">
        <v>2016</v>
      </c>
      <c r="E738" s="87">
        <v>119</v>
      </c>
    </row>
    <row r="739" spans="1:5">
      <c r="A739" s="87">
        <v>4751</v>
      </c>
      <c r="B739" s="87" t="s">
        <v>1319</v>
      </c>
      <c r="C739" s="87" t="s">
        <v>1343</v>
      </c>
      <c r="D739" s="87">
        <v>2016</v>
      </c>
      <c r="E739" s="87">
        <v>2</v>
      </c>
    </row>
    <row r="740" spans="1:5">
      <c r="A740" s="87">
        <v>1312</v>
      </c>
      <c r="B740" s="87" t="s">
        <v>1317</v>
      </c>
      <c r="C740" s="87" t="s">
        <v>1344</v>
      </c>
      <c r="D740" s="87">
        <v>2016</v>
      </c>
      <c r="E740" s="87">
        <v>2</v>
      </c>
    </row>
    <row r="741" spans="1:5">
      <c r="A741" s="87">
        <v>1313</v>
      </c>
      <c r="B741" s="87" t="s">
        <v>1317</v>
      </c>
      <c r="C741" s="87" t="s">
        <v>1344</v>
      </c>
      <c r="D741" s="87">
        <v>2016</v>
      </c>
      <c r="E741" s="87">
        <v>1</v>
      </c>
    </row>
    <row r="742" spans="1:5">
      <c r="A742" s="87">
        <v>1392</v>
      </c>
      <c r="B742" s="87" t="s">
        <v>1317</v>
      </c>
      <c r="C742" s="87" t="s">
        <v>1344</v>
      </c>
      <c r="D742" s="87">
        <v>2016</v>
      </c>
      <c r="E742" s="87">
        <v>12</v>
      </c>
    </row>
    <row r="743" spans="1:5">
      <c r="A743" s="87">
        <v>1394</v>
      </c>
      <c r="B743" s="87" t="s">
        <v>1317</v>
      </c>
      <c r="C743" s="87" t="s">
        <v>1344</v>
      </c>
      <c r="D743" s="87">
        <v>2016</v>
      </c>
      <c r="E743" s="87">
        <v>1</v>
      </c>
    </row>
    <row r="744" spans="1:5">
      <c r="A744" s="87">
        <v>1399</v>
      </c>
      <c r="B744" s="87" t="s">
        <v>1317</v>
      </c>
      <c r="C744" s="87" t="s">
        <v>1344</v>
      </c>
      <c r="D744" s="87">
        <v>2016</v>
      </c>
      <c r="E744" s="87">
        <v>7</v>
      </c>
    </row>
    <row r="745" spans="1:5">
      <c r="A745" s="87">
        <v>4751</v>
      </c>
      <c r="B745" s="87" t="s">
        <v>1317</v>
      </c>
      <c r="C745" s="87" t="s">
        <v>1344</v>
      </c>
      <c r="D745" s="87">
        <v>2016</v>
      </c>
      <c r="E745" s="87">
        <v>36</v>
      </c>
    </row>
    <row r="746" spans="1:5">
      <c r="A746" s="87">
        <v>4751</v>
      </c>
      <c r="B746" s="87" t="s">
        <v>1319</v>
      </c>
      <c r="C746" s="87" t="s">
        <v>1344</v>
      </c>
      <c r="D746" s="87">
        <v>2016</v>
      </c>
      <c r="E746" s="87">
        <v>2</v>
      </c>
    </row>
    <row r="747" spans="1:5">
      <c r="A747" s="87">
        <v>1311</v>
      </c>
      <c r="B747" s="87" t="s">
        <v>1317</v>
      </c>
      <c r="C747" s="87" t="s">
        <v>1345</v>
      </c>
      <c r="D747" s="87">
        <v>2016</v>
      </c>
      <c r="E747" s="87">
        <v>1</v>
      </c>
    </row>
    <row r="748" spans="1:5">
      <c r="A748" s="87">
        <v>1312</v>
      </c>
      <c r="B748" s="87" t="s">
        <v>1317</v>
      </c>
      <c r="C748" s="87" t="s">
        <v>1345</v>
      </c>
      <c r="D748" s="87">
        <v>2016</v>
      </c>
      <c r="E748" s="87">
        <v>3</v>
      </c>
    </row>
    <row r="749" spans="1:5">
      <c r="A749" s="87">
        <v>1313</v>
      </c>
      <c r="B749" s="87" t="s">
        <v>1317</v>
      </c>
      <c r="C749" s="87" t="s">
        <v>1345</v>
      </c>
      <c r="D749" s="87">
        <v>2016</v>
      </c>
      <c r="E749" s="87">
        <v>1</v>
      </c>
    </row>
    <row r="750" spans="1:5">
      <c r="A750" s="87">
        <v>1391</v>
      </c>
      <c r="B750" s="87" t="s">
        <v>1317</v>
      </c>
      <c r="C750" s="87" t="s">
        <v>1345</v>
      </c>
      <c r="D750" s="87">
        <v>2016</v>
      </c>
      <c r="E750" s="87">
        <v>1</v>
      </c>
    </row>
    <row r="751" spans="1:5">
      <c r="A751" s="87">
        <v>1392</v>
      </c>
      <c r="B751" s="87" t="s">
        <v>1317</v>
      </c>
      <c r="C751" s="87" t="s">
        <v>1345</v>
      </c>
      <c r="D751" s="87">
        <v>2016</v>
      </c>
      <c r="E751" s="87">
        <v>4</v>
      </c>
    </row>
    <row r="752" spans="1:5">
      <c r="A752" s="87">
        <v>4751</v>
      </c>
      <c r="B752" s="87" t="s">
        <v>1317</v>
      </c>
      <c r="C752" s="87" t="s">
        <v>1345</v>
      </c>
      <c r="D752" s="87">
        <v>2016</v>
      </c>
      <c r="E752" s="87">
        <v>8</v>
      </c>
    </row>
    <row r="753" spans="1:5">
      <c r="A753" s="87">
        <v>1311</v>
      </c>
      <c r="B753" s="87" t="s">
        <v>1320</v>
      </c>
      <c r="C753" s="87" t="s">
        <v>1346</v>
      </c>
      <c r="D753" s="87">
        <v>2016</v>
      </c>
      <c r="E753" s="87">
        <v>1</v>
      </c>
    </row>
    <row r="754" spans="1:5">
      <c r="A754" s="87">
        <v>1311</v>
      </c>
      <c r="B754" s="87" t="s">
        <v>1317</v>
      </c>
      <c r="C754" s="87" t="s">
        <v>1346</v>
      </c>
      <c r="D754" s="87">
        <v>2016</v>
      </c>
      <c r="E754" s="87">
        <v>4</v>
      </c>
    </row>
    <row r="755" spans="1:5">
      <c r="A755" s="87">
        <v>1312</v>
      </c>
      <c r="B755" s="87" t="s">
        <v>1320</v>
      </c>
      <c r="C755" s="87" t="s">
        <v>1346</v>
      </c>
      <c r="D755" s="87">
        <v>2016</v>
      </c>
      <c r="E755" s="87">
        <v>1</v>
      </c>
    </row>
    <row r="756" spans="1:5">
      <c r="A756" s="87">
        <v>1312</v>
      </c>
      <c r="B756" s="87" t="s">
        <v>1317</v>
      </c>
      <c r="C756" s="87" t="s">
        <v>1346</v>
      </c>
      <c r="D756" s="87">
        <v>2016</v>
      </c>
      <c r="E756" s="87">
        <v>5</v>
      </c>
    </row>
    <row r="757" spans="1:5">
      <c r="A757" s="87">
        <v>1313</v>
      </c>
      <c r="B757" s="87" t="s">
        <v>1320</v>
      </c>
      <c r="C757" s="87" t="s">
        <v>1346</v>
      </c>
      <c r="D757" s="87">
        <v>2016</v>
      </c>
      <c r="E757" s="87">
        <v>1</v>
      </c>
    </row>
    <row r="758" spans="1:5">
      <c r="A758" s="87">
        <v>1313</v>
      </c>
      <c r="B758" s="87" t="s">
        <v>1317</v>
      </c>
      <c r="C758" s="87" t="s">
        <v>1346</v>
      </c>
      <c r="D758" s="87">
        <v>2016</v>
      </c>
      <c r="E758" s="87">
        <v>13</v>
      </c>
    </row>
    <row r="759" spans="1:5">
      <c r="A759" s="87">
        <v>1391</v>
      </c>
      <c r="B759" s="87" t="s">
        <v>1317</v>
      </c>
      <c r="C759" s="87" t="s">
        <v>1346</v>
      </c>
      <c r="D759" s="87">
        <v>2016</v>
      </c>
      <c r="E759" s="87">
        <v>9</v>
      </c>
    </row>
    <row r="760" spans="1:5">
      <c r="A760" s="87">
        <v>1392</v>
      </c>
      <c r="B760" s="87" t="s">
        <v>1317</v>
      </c>
      <c r="C760" s="87" t="s">
        <v>1346</v>
      </c>
      <c r="D760" s="87">
        <v>2016</v>
      </c>
      <c r="E760" s="87">
        <v>47</v>
      </c>
    </row>
    <row r="761" spans="1:5">
      <c r="A761" s="87">
        <v>1392</v>
      </c>
      <c r="B761" s="87" t="s">
        <v>1319</v>
      </c>
      <c r="C761" s="87" t="s">
        <v>1346</v>
      </c>
      <c r="D761" s="87">
        <v>2016</v>
      </c>
      <c r="E761" s="87">
        <v>1</v>
      </c>
    </row>
    <row r="762" spans="1:5">
      <c r="A762" s="87">
        <v>1393</v>
      </c>
      <c r="B762" s="87" t="s">
        <v>1317</v>
      </c>
      <c r="C762" s="87" t="s">
        <v>1346</v>
      </c>
      <c r="D762" s="87">
        <v>2016</v>
      </c>
      <c r="E762" s="87">
        <v>1</v>
      </c>
    </row>
    <row r="763" spans="1:5">
      <c r="A763" s="87">
        <v>1394</v>
      </c>
      <c r="B763" s="87" t="s">
        <v>1317</v>
      </c>
      <c r="C763" s="87" t="s">
        <v>1346</v>
      </c>
      <c r="D763" s="87">
        <v>2016</v>
      </c>
      <c r="E763" s="87">
        <v>1</v>
      </c>
    </row>
    <row r="764" spans="1:5">
      <c r="A764" s="87">
        <v>1399</v>
      </c>
      <c r="B764" s="87" t="s">
        <v>1322</v>
      </c>
      <c r="C764" s="87" t="s">
        <v>1346</v>
      </c>
      <c r="D764" s="87">
        <v>2016</v>
      </c>
      <c r="E764" s="87">
        <v>2</v>
      </c>
    </row>
    <row r="765" spans="1:5">
      <c r="A765" s="87">
        <v>1399</v>
      </c>
      <c r="B765" s="87" t="s">
        <v>1317</v>
      </c>
      <c r="C765" s="87" t="s">
        <v>1346</v>
      </c>
      <c r="D765" s="87">
        <v>2016</v>
      </c>
      <c r="E765" s="87">
        <v>27</v>
      </c>
    </row>
    <row r="766" spans="1:5">
      <c r="A766" s="87">
        <v>4641</v>
      </c>
      <c r="B766" s="87" t="s">
        <v>1320</v>
      </c>
      <c r="C766" s="87" t="s">
        <v>1346</v>
      </c>
      <c r="D766" s="87">
        <v>2016</v>
      </c>
      <c r="E766" s="87">
        <v>1</v>
      </c>
    </row>
    <row r="767" spans="1:5">
      <c r="A767" s="87">
        <v>4641</v>
      </c>
      <c r="B767" s="87" t="s">
        <v>1322</v>
      </c>
      <c r="C767" s="87" t="s">
        <v>1346</v>
      </c>
      <c r="D767" s="87">
        <v>2016</v>
      </c>
      <c r="E767" s="87">
        <v>2</v>
      </c>
    </row>
    <row r="768" spans="1:5">
      <c r="A768" s="87">
        <v>4641</v>
      </c>
      <c r="B768" s="87" t="s">
        <v>1317</v>
      </c>
      <c r="C768" s="87" t="s">
        <v>1346</v>
      </c>
      <c r="D768" s="87">
        <v>2016</v>
      </c>
      <c r="E768" s="87">
        <v>33</v>
      </c>
    </row>
    <row r="769" spans="1:5">
      <c r="A769" s="87">
        <v>4641</v>
      </c>
      <c r="B769" s="87" t="s">
        <v>1319</v>
      </c>
      <c r="C769" s="87" t="s">
        <v>1346</v>
      </c>
      <c r="D769" s="87">
        <v>2016</v>
      </c>
      <c r="E769" s="87">
        <v>4</v>
      </c>
    </row>
    <row r="770" spans="1:5">
      <c r="A770" s="87">
        <v>4751</v>
      </c>
      <c r="B770" s="87" t="s">
        <v>1322</v>
      </c>
      <c r="C770" s="87" t="s">
        <v>1346</v>
      </c>
      <c r="D770" s="87">
        <v>2016</v>
      </c>
      <c r="E770" s="87">
        <v>2</v>
      </c>
    </row>
    <row r="771" spans="1:5">
      <c r="A771" s="87">
        <v>4751</v>
      </c>
      <c r="B771" s="87" t="s">
        <v>1317</v>
      </c>
      <c r="C771" s="87" t="s">
        <v>1346</v>
      </c>
      <c r="D771" s="87">
        <v>2016</v>
      </c>
      <c r="E771" s="87">
        <v>79</v>
      </c>
    </row>
    <row r="772" spans="1:5">
      <c r="A772" s="87">
        <v>4751</v>
      </c>
      <c r="B772" s="87" t="s">
        <v>1319</v>
      </c>
      <c r="C772" s="87" t="s">
        <v>1346</v>
      </c>
      <c r="D772" s="87">
        <v>2016</v>
      </c>
      <c r="E772" s="87">
        <v>3</v>
      </c>
    </row>
    <row r="773" spans="1:5">
      <c r="A773" s="87">
        <v>1392</v>
      </c>
      <c r="B773" s="87" t="s">
        <v>1317</v>
      </c>
      <c r="C773" s="87" t="s">
        <v>1347</v>
      </c>
      <c r="D773" s="87">
        <v>2016</v>
      </c>
      <c r="E773" s="87">
        <v>3</v>
      </c>
    </row>
    <row r="774" spans="1:5">
      <c r="A774" s="87">
        <v>1399</v>
      </c>
      <c r="B774" s="87" t="s">
        <v>1317</v>
      </c>
      <c r="C774" s="87" t="s">
        <v>1347</v>
      </c>
      <c r="D774" s="87">
        <v>2016</v>
      </c>
      <c r="E774" s="87">
        <v>1</v>
      </c>
    </row>
    <row r="775" spans="1:5">
      <c r="A775" s="87">
        <v>4641</v>
      </c>
      <c r="B775" s="87" t="s">
        <v>1317</v>
      </c>
      <c r="C775" s="87" t="s">
        <v>1347</v>
      </c>
      <c r="D775" s="87">
        <v>2016</v>
      </c>
      <c r="E775" s="87">
        <v>8</v>
      </c>
    </row>
    <row r="776" spans="1:5">
      <c r="A776" s="87">
        <v>4641</v>
      </c>
      <c r="B776" s="87" t="s">
        <v>1319</v>
      </c>
      <c r="C776" s="87" t="s">
        <v>1347</v>
      </c>
      <c r="D776" s="87">
        <v>2016</v>
      </c>
      <c r="E776" s="87">
        <v>1</v>
      </c>
    </row>
    <row r="777" spans="1:5">
      <c r="A777" s="87">
        <v>4751</v>
      </c>
      <c r="B777" s="87" t="s">
        <v>1317</v>
      </c>
      <c r="C777" s="87" t="s">
        <v>1347</v>
      </c>
      <c r="D777" s="87">
        <v>2016</v>
      </c>
      <c r="E777" s="87">
        <v>6</v>
      </c>
    </row>
    <row r="778" spans="1:5">
      <c r="A778" s="87">
        <v>1311</v>
      </c>
      <c r="B778" s="87" t="s">
        <v>1322</v>
      </c>
      <c r="C778" s="87" t="s">
        <v>1348</v>
      </c>
      <c r="D778" s="87">
        <v>2016</v>
      </c>
      <c r="E778" s="87">
        <v>1</v>
      </c>
    </row>
    <row r="779" spans="1:5">
      <c r="A779" s="87">
        <v>1311</v>
      </c>
      <c r="B779" s="87" t="s">
        <v>1317</v>
      </c>
      <c r="C779" s="87" t="s">
        <v>1348</v>
      </c>
      <c r="D779" s="87">
        <v>2016</v>
      </c>
      <c r="E779" s="87">
        <v>7</v>
      </c>
    </row>
    <row r="780" spans="1:5">
      <c r="A780" s="87">
        <v>1312</v>
      </c>
      <c r="B780" s="87" t="s">
        <v>1317</v>
      </c>
      <c r="C780" s="87" t="s">
        <v>1348</v>
      </c>
      <c r="D780" s="87">
        <v>2016</v>
      </c>
      <c r="E780" s="87">
        <v>19</v>
      </c>
    </row>
    <row r="781" spans="1:5">
      <c r="A781" s="87">
        <v>1313</v>
      </c>
      <c r="B781" s="87" t="s">
        <v>1317</v>
      </c>
      <c r="C781" s="87" t="s">
        <v>1348</v>
      </c>
      <c r="D781" s="87">
        <v>2016</v>
      </c>
      <c r="E781" s="87">
        <v>57</v>
      </c>
    </row>
    <row r="782" spans="1:5">
      <c r="A782" s="87">
        <v>1391</v>
      </c>
      <c r="B782" s="87" t="s">
        <v>1317</v>
      </c>
      <c r="C782" s="87" t="s">
        <v>1348</v>
      </c>
      <c r="D782" s="87">
        <v>2016</v>
      </c>
      <c r="E782" s="87">
        <v>10</v>
      </c>
    </row>
    <row r="783" spans="1:5">
      <c r="A783" s="87">
        <v>1392</v>
      </c>
      <c r="B783" s="87" t="s">
        <v>1317</v>
      </c>
      <c r="C783" s="87" t="s">
        <v>1348</v>
      </c>
      <c r="D783" s="87">
        <v>2016</v>
      </c>
      <c r="E783" s="87">
        <v>117</v>
      </c>
    </row>
    <row r="784" spans="1:5">
      <c r="A784" s="87">
        <v>1392</v>
      </c>
      <c r="B784" s="87" t="s">
        <v>1319</v>
      </c>
      <c r="C784" s="87" t="s">
        <v>1348</v>
      </c>
      <c r="D784" s="87">
        <v>2016</v>
      </c>
      <c r="E784" s="87">
        <v>1</v>
      </c>
    </row>
    <row r="785" spans="1:5">
      <c r="A785" s="87">
        <v>1393</v>
      </c>
      <c r="B785" s="87" t="s">
        <v>1317</v>
      </c>
      <c r="C785" s="87" t="s">
        <v>1348</v>
      </c>
      <c r="D785" s="87">
        <v>2016</v>
      </c>
      <c r="E785" s="87">
        <v>3</v>
      </c>
    </row>
    <row r="786" spans="1:5">
      <c r="A786" s="87">
        <v>1394</v>
      </c>
      <c r="B786" s="87" t="s">
        <v>1317</v>
      </c>
      <c r="C786" s="87" t="s">
        <v>1348</v>
      </c>
      <c r="D786" s="87">
        <v>2016</v>
      </c>
      <c r="E786" s="87">
        <v>4</v>
      </c>
    </row>
    <row r="787" spans="1:5">
      <c r="A787" s="87">
        <v>1394</v>
      </c>
      <c r="B787" s="87" t="s">
        <v>1319</v>
      </c>
      <c r="C787" s="87" t="s">
        <v>1348</v>
      </c>
      <c r="D787" s="87">
        <v>2016</v>
      </c>
      <c r="E787" s="87">
        <v>3</v>
      </c>
    </row>
    <row r="788" spans="1:5">
      <c r="A788" s="87">
        <v>1399</v>
      </c>
      <c r="B788" s="87" t="s">
        <v>1317</v>
      </c>
      <c r="C788" s="87" t="s">
        <v>1348</v>
      </c>
      <c r="D788" s="87">
        <v>2016</v>
      </c>
      <c r="E788" s="87">
        <v>49</v>
      </c>
    </row>
    <row r="789" spans="1:5">
      <c r="A789" s="87">
        <v>1399</v>
      </c>
      <c r="B789" s="87" t="s">
        <v>1319</v>
      </c>
      <c r="C789" s="87" t="s">
        <v>1348</v>
      </c>
      <c r="D789" s="87">
        <v>2016</v>
      </c>
      <c r="E789" s="87">
        <v>1</v>
      </c>
    </row>
    <row r="790" spans="1:5">
      <c r="A790" s="87">
        <v>4641</v>
      </c>
      <c r="B790" s="87" t="s">
        <v>1320</v>
      </c>
      <c r="C790" s="87" t="s">
        <v>1348</v>
      </c>
      <c r="D790" s="87">
        <v>2016</v>
      </c>
      <c r="E790" s="87">
        <v>1</v>
      </c>
    </row>
    <row r="791" spans="1:5">
      <c r="A791" s="87">
        <v>4641</v>
      </c>
      <c r="B791" s="87" t="s">
        <v>1322</v>
      </c>
      <c r="C791" s="87" t="s">
        <v>1348</v>
      </c>
      <c r="D791" s="87">
        <v>2016</v>
      </c>
      <c r="E791" s="87">
        <v>2</v>
      </c>
    </row>
    <row r="792" spans="1:5">
      <c r="A792" s="87">
        <v>4641</v>
      </c>
      <c r="B792" s="87" t="s">
        <v>1317</v>
      </c>
      <c r="C792" s="87" t="s">
        <v>1348</v>
      </c>
      <c r="D792" s="87">
        <v>2016</v>
      </c>
      <c r="E792" s="87">
        <v>44</v>
      </c>
    </row>
    <row r="793" spans="1:5">
      <c r="A793" s="87">
        <v>4641</v>
      </c>
      <c r="B793" s="87" t="s">
        <v>1319</v>
      </c>
      <c r="C793" s="87" t="s">
        <v>1348</v>
      </c>
      <c r="D793" s="87">
        <v>2016</v>
      </c>
      <c r="E793" s="87">
        <v>10</v>
      </c>
    </row>
    <row r="794" spans="1:5">
      <c r="A794" s="87">
        <v>4751</v>
      </c>
      <c r="B794" s="87" t="s">
        <v>1322</v>
      </c>
      <c r="C794" s="87" t="s">
        <v>1348</v>
      </c>
      <c r="D794" s="87">
        <v>2016</v>
      </c>
      <c r="E794" s="87">
        <v>1</v>
      </c>
    </row>
    <row r="795" spans="1:5">
      <c r="A795" s="87">
        <v>4751</v>
      </c>
      <c r="B795" s="87" t="s">
        <v>1317</v>
      </c>
      <c r="C795" s="87" t="s">
        <v>1348</v>
      </c>
      <c r="D795" s="87">
        <v>2016</v>
      </c>
      <c r="E795" s="87">
        <v>209</v>
      </c>
    </row>
    <row r="796" spans="1:5">
      <c r="A796" s="87">
        <v>4751</v>
      </c>
      <c r="B796" s="87" t="s">
        <v>1319</v>
      </c>
      <c r="C796" s="87" t="s">
        <v>1348</v>
      </c>
      <c r="D796" s="87">
        <v>2016</v>
      </c>
      <c r="E796" s="87">
        <v>9</v>
      </c>
    </row>
    <row r="797" spans="1:5">
      <c r="A797" s="87">
        <v>1312</v>
      </c>
      <c r="B797" s="87" t="s">
        <v>1317</v>
      </c>
      <c r="C797" s="87" t="s">
        <v>1349</v>
      </c>
      <c r="D797" s="87">
        <v>2016</v>
      </c>
      <c r="E797" s="87">
        <v>1</v>
      </c>
    </row>
    <row r="798" spans="1:5">
      <c r="A798" s="87">
        <v>1313</v>
      </c>
      <c r="B798" s="87" t="s">
        <v>1317</v>
      </c>
      <c r="C798" s="87" t="s">
        <v>1349</v>
      </c>
      <c r="D798" s="87">
        <v>2016</v>
      </c>
      <c r="E798" s="87">
        <v>1</v>
      </c>
    </row>
    <row r="799" spans="1:5">
      <c r="A799" s="87">
        <v>1392</v>
      </c>
      <c r="B799" s="87" t="s">
        <v>1317</v>
      </c>
      <c r="C799" s="87" t="s">
        <v>1349</v>
      </c>
      <c r="D799" s="87">
        <v>2016</v>
      </c>
      <c r="E799" s="87">
        <v>2</v>
      </c>
    </row>
    <row r="800" spans="1:5">
      <c r="A800" s="87">
        <v>1394</v>
      </c>
      <c r="B800" s="87" t="s">
        <v>1317</v>
      </c>
      <c r="C800" s="87" t="s">
        <v>1349</v>
      </c>
      <c r="D800" s="87">
        <v>2016</v>
      </c>
      <c r="E800" s="87">
        <v>1</v>
      </c>
    </row>
    <row r="801" spans="1:5">
      <c r="A801" s="87">
        <v>1399</v>
      </c>
      <c r="B801" s="87" t="s">
        <v>1317</v>
      </c>
      <c r="C801" s="87" t="s">
        <v>1349</v>
      </c>
      <c r="D801" s="87">
        <v>2016</v>
      </c>
      <c r="E801" s="87">
        <v>1</v>
      </c>
    </row>
    <row r="802" spans="1:5">
      <c r="A802" s="87">
        <v>4641</v>
      </c>
      <c r="B802" s="87" t="s">
        <v>1317</v>
      </c>
      <c r="C802" s="87" t="s">
        <v>1349</v>
      </c>
      <c r="D802" s="87">
        <v>2016</v>
      </c>
      <c r="E802" s="87">
        <v>3</v>
      </c>
    </row>
    <row r="803" spans="1:5">
      <c r="A803" s="87">
        <v>4751</v>
      </c>
      <c r="B803" s="87" t="s">
        <v>1320</v>
      </c>
      <c r="C803" s="87" t="s">
        <v>1349</v>
      </c>
      <c r="D803" s="87">
        <v>2016</v>
      </c>
      <c r="E803" s="87">
        <v>1</v>
      </c>
    </row>
    <row r="804" spans="1:5">
      <c r="A804" s="87">
        <v>4751</v>
      </c>
      <c r="B804" s="87" t="s">
        <v>1317</v>
      </c>
      <c r="C804" s="87" t="s">
        <v>1349</v>
      </c>
      <c r="D804" s="87">
        <v>2016</v>
      </c>
      <c r="E804" s="87">
        <v>60</v>
      </c>
    </row>
    <row r="805" spans="1:5">
      <c r="A805" s="87">
        <v>4751</v>
      </c>
      <c r="B805" s="87" t="s">
        <v>1319</v>
      </c>
      <c r="C805" s="87" t="s">
        <v>1349</v>
      </c>
      <c r="D805" s="87">
        <v>2016</v>
      </c>
      <c r="E805" s="87">
        <v>4</v>
      </c>
    </row>
    <row r="806" spans="1:5">
      <c r="A806" s="87">
        <v>1311</v>
      </c>
      <c r="B806" s="87" t="s">
        <v>1317</v>
      </c>
      <c r="C806" s="87" t="s">
        <v>1350</v>
      </c>
      <c r="D806" s="87">
        <v>2016</v>
      </c>
      <c r="E806" s="87">
        <v>3</v>
      </c>
    </row>
    <row r="807" spans="1:5">
      <c r="A807" s="87">
        <v>1312</v>
      </c>
      <c r="B807" s="87" t="s">
        <v>1317</v>
      </c>
      <c r="C807" s="87" t="s">
        <v>1350</v>
      </c>
      <c r="D807" s="87">
        <v>2016</v>
      </c>
      <c r="E807" s="87">
        <v>11</v>
      </c>
    </row>
    <row r="808" spans="1:5">
      <c r="A808" s="87">
        <v>1313</v>
      </c>
      <c r="B808" s="87" t="s">
        <v>1322</v>
      </c>
      <c r="C808" s="87" t="s">
        <v>1350</v>
      </c>
      <c r="D808" s="87">
        <v>2016</v>
      </c>
      <c r="E808" s="87">
        <v>1</v>
      </c>
    </row>
    <row r="809" spans="1:5">
      <c r="A809" s="87">
        <v>1313</v>
      </c>
      <c r="B809" s="87" t="s">
        <v>1317</v>
      </c>
      <c r="C809" s="87" t="s">
        <v>1350</v>
      </c>
      <c r="D809" s="87">
        <v>2016</v>
      </c>
      <c r="E809" s="87">
        <v>17</v>
      </c>
    </row>
    <row r="810" spans="1:5">
      <c r="A810" s="87">
        <v>1391</v>
      </c>
      <c r="B810" s="87" t="s">
        <v>1317</v>
      </c>
      <c r="C810" s="87" t="s">
        <v>1350</v>
      </c>
      <c r="D810" s="87">
        <v>2016</v>
      </c>
      <c r="E810" s="87">
        <v>6</v>
      </c>
    </row>
    <row r="811" spans="1:5">
      <c r="A811" s="87">
        <v>1392</v>
      </c>
      <c r="B811" s="87" t="s">
        <v>1317</v>
      </c>
      <c r="C811" s="87" t="s">
        <v>1350</v>
      </c>
      <c r="D811" s="87">
        <v>2016</v>
      </c>
      <c r="E811" s="87">
        <v>40</v>
      </c>
    </row>
    <row r="812" spans="1:5">
      <c r="A812" s="87">
        <v>1392</v>
      </c>
      <c r="B812" s="87" t="s">
        <v>1319</v>
      </c>
      <c r="C812" s="87" t="s">
        <v>1350</v>
      </c>
      <c r="D812" s="87">
        <v>2016</v>
      </c>
      <c r="E812" s="87">
        <v>1</v>
      </c>
    </row>
    <row r="813" spans="1:5">
      <c r="A813" s="87">
        <v>1394</v>
      </c>
      <c r="B813" s="87" t="s">
        <v>1317</v>
      </c>
      <c r="C813" s="87" t="s">
        <v>1350</v>
      </c>
      <c r="D813" s="87">
        <v>2016</v>
      </c>
      <c r="E813" s="87">
        <v>1</v>
      </c>
    </row>
    <row r="814" spans="1:5">
      <c r="A814" s="87">
        <v>1399</v>
      </c>
      <c r="B814" s="87" t="s">
        <v>1317</v>
      </c>
      <c r="C814" s="87" t="s">
        <v>1350</v>
      </c>
      <c r="D814" s="87">
        <v>2016</v>
      </c>
      <c r="E814" s="87">
        <v>22</v>
      </c>
    </row>
    <row r="815" spans="1:5">
      <c r="A815" s="87">
        <v>1399</v>
      </c>
      <c r="B815" s="87" t="s">
        <v>1319</v>
      </c>
      <c r="C815" s="87" t="s">
        <v>1350</v>
      </c>
      <c r="D815" s="87">
        <v>2016</v>
      </c>
      <c r="E815" s="87">
        <v>1</v>
      </c>
    </row>
    <row r="816" spans="1:5">
      <c r="A816" s="87">
        <v>4641</v>
      </c>
      <c r="B816" s="87" t="s">
        <v>1322</v>
      </c>
      <c r="C816" s="87" t="s">
        <v>1350</v>
      </c>
      <c r="D816" s="87">
        <v>2016</v>
      </c>
      <c r="E816" s="87">
        <v>1</v>
      </c>
    </row>
    <row r="817" spans="1:5">
      <c r="A817" s="87">
        <v>4641</v>
      </c>
      <c r="B817" s="87" t="s">
        <v>1317</v>
      </c>
      <c r="C817" s="87" t="s">
        <v>1350</v>
      </c>
      <c r="D817" s="87">
        <v>2016</v>
      </c>
      <c r="E817" s="87">
        <v>10</v>
      </c>
    </row>
    <row r="818" spans="1:5">
      <c r="A818" s="87">
        <v>4641</v>
      </c>
      <c r="B818" s="87" t="s">
        <v>1319</v>
      </c>
      <c r="C818" s="87" t="s">
        <v>1350</v>
      </c>
      <c r="D818" s="87">
        <v>2016</v>
      </c>
      <c r="E818" s="87">
        <v>3</v>
      </c>
    </row>
    <row r="819" spans="1:5">
      <c r="A819" s="87">
        <v>4751</v>
      </c>
      <c r="B819" s="87" t="s">
        <v>1322</v>
      </c>
      <c r="C819" s="87" t="s">
        <v>1350</v>
      </c>
      <c r="D819" s="87">
        <v>2016</v>
      </c>
      <c r="E819" s="87">
        <v>1</v>
      </c>
    </row>
    <row r="820" spans="1:5">
      <c r="A820" s="87">
        <v>4751</v>
      </c>
      <c r="B820" s="87" t="s">
        <v>1317</v>
      </c>
      <c r="C820" s="87" t="s">
        <v>1350</v>
      </c>
      <c r="D820" s="87">
        <v>2016</v>
      </c>
      <c r="E820" s="87">
        <v>117</v>
      </c>
    </row>
    <row r="821" spans="1:5">
      <c r="A821" s="87">
        <v>4751</v>
      </c>
      <c r="B821" s="87" t="s">
        <v>1319</v>
      </c>
      <c r="C821" s="87" t="s">
        <v>1350</v>
      </c>
      <c r="D821" s="87">
        <v>2016</v>
      </c>
      <c r="E821" s="87">
        <v>2</v>
      </c>
    </row>
    <row r="822" spans="1:5">
      <c r="A822" s="87">
        <v>1311</v>
      </c>
      <c r="B822" s="87" t="s">
        <v>1320</v>
      </c>
      <c r="C822" s="87" t="s">
        <v>1351</v>
      </c>
      <c r="D822" s="87">
        <v>2016</v>
      </c>
      <c r="E822" s="87">
        <v>1</v>
      </c>
    </row>
    <row r="823" spans="1:5">
      <c r="A823" s="87">
        <v>1311</v>
      </c>
      <c r="B823" s="87" t="s">
        <v>1317</v>
      </c>
      <c r="C823" s="87" t="s">
        <v>1351</v>
      </c>
      <c r="D823" s="87">
        <v>2016</v>
      </c>
      <c r="E823" s="87">
        <v>12</v>
      </c>
    </row>
    <row r="824" spans="1:5">
      <c r="A824" s="87">
        <v>1311</v>
      </c>
      <c r="B824" s="87" t="s">
        <v>1319</v>
      </c>
      <c r="C824" s="87" t="s">
        <v>1351</v>
      </c>
      <c r="D824" s="87">
        <v>2016</v>
      </c>
      <c r="E824" s="87">
        <v>2</v>
      </c>
    </row>
    <row r="825" spans="1:5">
      <c r="A825" s="87">
        <v>1312</v>
      </c>
      <c r="B825" s="87" t="s">
        <v>1322</v>
      </c>
      <c r="C825" s="87" t="s">
        <v>1351</v>
      </c>
      <c r="D825" s="87">
        <v>2016</v>
      </c>
      <c r="E825" s="87">
        <v>2</v>
      </c>
    </row>
    <row r="826" spans="1:5">
      <c r="A826" s="87">
        <v>1312</v>
      </c>
      <c r="B826" s="87" t="s">
        <v>1317</v>
      </c>
      <c r="C826" s="87" t="s">
        <v>1351</v>
      </c>
      <c r="D826" s="87">
        <v>2016</v>
      </c>
      <c r="E826" s="87">
        <v>48</v>
      </c>
    </row>
    <row r="827" spans="1:5">
      <c r="A827" s="87">
        <v>1312</v>
      </c>
      <c r="B827" s="87" t="s">
        <v>1319</v>
      </c>
      <c r="C827" s="87" t="s">
        <v>1351</v>
      </c>
      <c r="D827" s="87">
        <v>2016</v>
      </c>
      <c r="E827" s="87">
        <v>6</v>
      </c>
    </row>
    <row r="828" spans="1:5">
      <c r="A828" s="87">
        <v>1313</v>
      </c>
      <c r="B828" s="87" t="s">
        <v>1322</v>
      </c>
      <c r="C828" s="87" t="s">
        <v>1351</v>
      </c>
      <c r="D828" s="87">
        <v>2016</v>
      </c>
      <c r="E828" s="87">
        <v>3</v>
      </c>
    </row>
    <row r="829" spans="1:5">
      <c r="A829" s="87">
        <v>1313</v>
      </c>
      <c r="B829" s="87" t="s">
        <v>1317</v>
      </c>
      <c r="C829" s="87" t="s">
        <v>1351</v>
      </c>
      <c r="D829" s="87">
        <v>2016</v>
      </c>
      <c r="E829" s="87">
        <v>81</v>
      </c>
    </row>
    <row r="830" spans="1:5">
      <c r="A830" s="87">
        <v>1313</v>
      </c>
      <c r="B830" s="87" t="s">
        <v>1319</v>
      </c>
      <c r="C830" s="87" t="s">
        <v>1351</v>
      </c>
      <c r="D830" s="87">
        <v>2016</v>
      </c>
      <c r="E830" s="87">
        <v>18</v>
      </c>
    </row>
    <row r="831" spans="1:5">
      <c r="A831" s="87">
        <v>1391</v>
      </c>
      <c r="B831" s="87" t="s">
        <v>1322</v>
      </c>
      <c r="C831" s="87" t="s">
        <v>1351</v>
      </c>
      <c r="D831" s="87">
        <v>2016</v>
      </c>
      <c r="E831" s="87">
        <v>1</v>
      </c>
    </row>
    <row r="832" spans="1:5">
      <c r="A832" s="87">
        <v>1391</v>
      </c>
      <c r="B832" s="87" t="s">
        <v>1317</v>
      </c>
      <c r="C832" s="87" t="s">
        <v>1351</v>
      </c>
      <c r="D832" s="87">
        <v>2016</v>
      </c>
      <c r="E832" s="87">
        <v>25</v>
      </c>
    </row>
    <row r="833" spans="1:5">
      <c r="A833" s="87">
        <v>1391</v>
      </c>
      <c r="B833" s="87" t="s">
        <v>1319</v>
      </c>
      <c r="C833" s="87" t="s">
        <v>1351</v>
      </c>
      <c r="D833" s="87">
        <v>2016</v>
      </c>
      <c r="E833" s="87">
        <v>1</v>
      </c>
    </row>
    <row r="834" spans="1:5">
      <c r="A834" s="87">
        <v>1392</v>
      </c>
      <c r="B834" s="87" t="s">
        <v>1317</v>
      </c>
      <c r="C834" s="87" t="s">
        <v>1351</v>
      </c>
      <c r="D834" s="87">
        <v>2016</v>
      </c>
      <c r="E834" s="87">
        <v>226</v>
      </c>
    </row>
    <row r="835" spans="1:5">
      <c r="A835" s="87">
        <v>1392</v>
      </c>
      <c r="B835" s="87" t="s">
        <v>1319</v>
      </c>
      <c r="C835" s="87" t="s">
        <v>1351</v>
      </c>
      <c r="D835" s="87">
        <v>2016</v>
      </c>
      <c r="E835" s="87">
        <v>12</v>
      </c>
    </row>
    <row r="836" spans="1:5">
      <c r="A836" s="87">
        <v>1393</v>
      </c>
      <c r="B836" s="87" t="s">
        <v>1317</v>
      </c>
      <c r="C836" s="87" t="s">
        <v>1351</v>
      </c>
      <c r="D836" s="87">
        <v>2016</v>
      </c>
      <c r="E836" s="87">
        <v>5</v>
      </c>
    </row>
    <row r="837" spans="1:5">
      <c r="A837" s="87">
        <v>1394</v>
      </c>
      <c r="B837" s="87" t="s">
        <v>1317</v>
      </c>
      <c r="C837" s="87" t="s">
        <v>1351</v>
      </c>
      <c r="D837" s="87">
        <v>2016</v>
      </c>
      <c r="E837" s="87">
        <v>3</v>
      </c>
    </row>
    <row r="838" spans="1:5">
      <c r="A838" s="87">
        <v>1394</v>
      </c>
      <c r="B838" s="87" t="s">
        <v>1319</v>
      </c>
      <c r="C838" s="87" t="s">
        <v>1351</v>
      </c>
      <c r="D838" s="87">
        <v>2016</v>
      </c>
      <c r="E838" s="87">
        <v>2</v>
      </c>
    </row>
    <row r="839" spans="1:5">
      <c r="A839" s="87">
        <v>1399</v>
      </c>
      <c r="B839" s="87" t="s">
        <v>1320</v>
      </c>
      <c r="C839" s="87" t="s">
        <v>1351</v>
      </c>
      <c r="D839" s="87">
        <v>2016</v>
      </c>
      <c r="E839" s="87">
        <v>1</v>
      </c>
    </row>
    <row r="840" spans="1:5">
      <c r="A840" s="87">
        <v>1399</v>
      </c>
      <c r="B840" s="87" t="s">
        <v>1322</v>
      </c>
      <c r="C840" s="87" t="s">
        <v>1351</v>
      </c>
      <c r="D840" s="87">
        <v>2016</v>
      </c>
      <c r="E840" s="87">
        <v>1</v>
      </c>
    </row>
    <row r="841" spans="1:5">
      <c r="A841" s="87">
        <v>1399</v>
      </c>
      <c r="B841" s="87" t="s">
        <v>1317</v>
      </c>
      <c r="C841" s="87" t="s">
        <v>1351</v>
      </c>
      <c r="D841" s="87">
        <v>2016</v>
      </c>
      <c r="E841" s="87">
        <v>154</v>
      </c>
    </row>
    <row r="842" spans="1:5">
      <c r="A842" s="87">
        <v>1399</v>
      </c>
      <c r="B842" s="87" t="s">
        <v>1319</v>
      </c>
      <c r="C842" s="87" t="s">
        <v>1351</v>
      </c>
      <c r="D842" s="87">
        <v>2016</v>
      </c>
      <c r="E842" s="87">
        <v>10</v>
      </c>
    </row>
    <row r="843" spans="1:5">
      <c r="A843" s="87">
        <v>4641</v>
      </c>
      <c r="B843" s="87" t="s">
        <v>1322</v>
      </c>
      <c r="C843" s="87" t="s">
        <v>1351</v>
      </c>
      <c r="D843" s="87">
        <v>2016</v>
      </c>
      <c r="E843" s="87">
        <v>8</v>
      </c>
    </row>
    <row r="844" spans="1:5">
      <c r="A844" s="87">
        <v>4641</v>
      </c>
      <c r="B844" s="87" t="s">
        <v>1317</v>
      </c>
      <c r="C844" s="87" t="s">
        <v>1351</v>
      </c>
      <c r="D844" s="87">
        <v>2016</v>
      </c>
      <c r="E844" s="87">
        <v>124</v>
      </c>
    </row>
    <row r="845" spans="1:5">
      <c r="A845" s="87">
        <v>4641</v>
      </c>
      <c r="B845" s="87" t="s">
        <v>1319</v>
      </c>
      <c r="C845" s="87" t="s">
        <v>1351</v>
      </c>
      <c r="D845" s="87">
        <v>2016</v>
      </c>
      <c r="E845" s="87">
        <v>29</v>
      </c>
    </row>
    <row r="846" spans="1:5">
      <c r="A846" s="87">
        <v>4751</v>
      </c>
      <c r="B846" s="87" t="s">
        <v>1320</v>
      </c>
      <c r="C846" s="87" t="s">
        <v>1351</v>
      </c>
      <c r="D846" s="87">
        <v>2016</v>
      </c>
      <c r="E846" s="87">
        <v>2</v>
      </c>
    </row>
    <row r="847" spans="1:5">
      <c r="A847" s="87">
        <v>4751</v>
      </c>
      <c r="B847" s="87" t="s">
        <v>1322</v>
      </c>
      <c r="C847" s="87" t="s">
        <v>1351</v>
      </c>
      <c r="D847" s="87">
        <v>2016</v>
      </c>
      <c r="E847" s="87">
        <v>5</v>
      </c>
    </row>
    <row r="848" spans="1:5">
      <c r="A848" s="87">
        <v>4751</v>
      </c>
      <c r="B848" s="87" t="s">
        <v>1317</v>
      </c>
      <c r="C848" s="87" t="s">
        <v>1351</v>
      </c>
      <c r="D848" s="87">
        <v>2016</v>
      </c>
      <c r="E848" s="87">
        <v>302</v>
      </c>
    </row>
    <row r="849" spans="1:5">
      <c r="A849" s="87">
        <v>4751</v>
      </c>
      <c r="B849" s="87" t="s">
        <v>1319</v>
      </c>
      <c r="C849" s="87" t="s">
        <v>1351</v>
      </c>
      <c r="D849" s="87">
        <v>2016</v>
      </c>
      <c r="E849" s="87">
        <v>24</v>
      </c>
    </row>
    <row r="850" spans="1:5">
      <c r="A850" s="87">
        <v>1313</v>
      </c>
      <c r="B850" s="87" t="s">
        <v>1317</v>
      </c>
      <c r="C850" s="87" t="s">
        <v>1352</v>
      </c>
      <c r="D850" s="87">
        <v>2016</v>
      </c>
      <c r="E850" s="87">
        <v>1</v>
      </c>
    </row>
    <row r="851" spans="1:5">
      <c r="A851" s="87">
        <v>1392</v>
      </c>
      <c r="B851" s="87" t="s">
        <v>1317</v>
      </c>
      <c r="C851" s="87" t="s">
        <v>1352</v>
      </c>
      <c r="D851" s="87">
        <v>2016</v>
      </c>
      <c r="E851" s="87">
        <v>1</v>
      </c>
    </row>
    <row r="852" spans="1:5">
      <c r="A852" s="87">
        <v>1399</v>
      </c>
      <c r="B852" s="87" t="s">
        <v>1317</v>
      </c>
      <c r="C852" s="87" t="s">
        <v>1352</v>
      </c>
      <c r="D852" s="87">
        <v>2016</v>
      </c>
      <c r="E852" s="87">
        <v>1</v>
      </c>
    </row>
    <row r="853" spans="1:5">
      <c r="A853" s="87">
        <v>4641</v>
      </c>
      <c r="B853" s="87" t="s">
        <v>1317</v>
      </c>
      <c r="C853" s="87" t="s">
        <v>1352</v>
      </c>
      <c r="D853" s="87">
        <v>2016</v>
      </c>
      <c r="E853" s="87">
        <v>1</v>
      </c>
    </row>
    <row r="854" spans="1:5">
      <c r="A854" s="87">
        <v>4751</v>
      </c>
      <c r="B854" s="87" t="s">
        <v>1317</v>
      </c>
      <c r="C854" s="87" t="s">
        <v>1352</v>
      </c>
      <c r="D854" s="87">
        <v>2016</v>
      </c>
      <c r="E854" s="87">
        <v>1</v>
      </c>
    </row>
    <row r="855" spans="1:5">
      <c r="A855" s="87">
        <v>1312</v>
      </c>
      <c r="B855" s="87" t="s">
        <v>1317</v>
      </c>
      <c r="C855" s="87" t="s">
        <v>1353</v>
      </c>
      <c r="D855" s="87">
        <v>2016</v>
      </c>
      <c r="E855" s="87">
        <v>1</v>
      </c>
    </row>
    <row r="856" spans="1:5">
      <c r="A856" s="87">
        <v>1392</v>
      </c>
      <c r="B856" s="87" t="s">
        <v>1317</v>
      </c>
      <c r="C856" s="87" t="s">
        <v>1353</v>
      </c>
      <c r="D856" s="87">
        <v>2016</v>
      </c>
      <c r="E856" s="87">
        <v>2</v>
      </c>
    </row>
    <row r="857" spans="1:5">
      <c r="A857" s="87">
        <v>4641</v>
      </c>
      <c r="B857" s="87" t="s">
        <v>1317</v>
      </c>
      <c r="C857" s="87" t="s">
        <v>1353</v>
      </c>
      <c r="D857" s="87">
        <v>2016</v>
      </c>
      <c r="E857" s="87">
        <v>2</v>
      </c>
    </row>
    <row r="858" spans="1:5">
      <c r="A858" s="87">
        <v>4751</v>
      </c>
      <c r="B858" s="87" t="s">
        <v>1317</v>
      </c>
      <c r="C858" s="87" t="s">
        <v>1353</v>
      </c>
      <c r="D858" s="87">
        <v>2016</v>
      </c>
      <c r="E858" s="87">
        <v>3</v>
      </c>
    </row>
    <row r="859" spans="1:5">
      <c r="A859" s="87">
        <v>1392</v>
      </c>
      <c r="B859" s="87" t="s">
        <v>1317</v>
      </c>
      <c r="C859" s="87" t="s">
        <v>1318</v>
      </c>
      <c r="D859" s="87">
        <v>2017</v>
      </c>
      <c r="E859" s="87">
        <v>4</v>
      </c>
    </row>
    <row r="860" spans="1:5">
      <c r="A860" s="87">
        <v>4641</v>
      </c>
      <c r="B860" s="87" t="s">
        <v>1317</v>
      </c>
      <c r="C860" s="87" t="s">
        <v>1318</v>
      </c>
      <c r="D860" s="87">
        <v>2017</v>
      </c>
      <c r="E860" s="87">
        <v>4</v>
      </c>
    </row>
    <row r="861" spans="1:5">
      <c r="A861" s="87">
        <v>4641</v>
      </c>
      <c r="B861" s="87" t="s">
        <v>1319</v>
      </c>
      <c r="C861" s="87" t="s">
        <v>1318</v>
      </c>
      <c r="D861" s="87">
        <v>2017</v>
      </c>
      <c r="E861" s="87">
        <v>1</v>
      </c>
    </row>
    <row r="862" spans="1:5">
      <c r="A862" s="87">
        <v>4751</v>
      </c>
      <c r="B862" s="87" t="s">
        <v>1317</v>
      </c>
      <c r="C862" s="87" t="s">
        <v>1318</v>
      </c>
      <c r="D862" s="87">
        <v>2017</v>
      </c>
      <c r="E862" s="87">
        <v>7</v>
      </c>
    </row>
    <row r="863" spans="1:5">
      <c r="A863" s="87">
        <v>4751</v>
      </c>
      <c r="B863" s="87" t="s">
        <v>1319</v>
      </c>
      <c r="C863" s="87" t="s">
        <v>1318</v>
      </c>
      <c r="D863" s="87">
        <v>2017</v>
      </c>
      <c r="E863" s="87">
        <v>1</v>
      </c>
    </row>
    <row r="864" spans="1:5">
      <c r="A864" s="87">
        <v>1311</v>
      </c>
      <c r="B864" s="87" t="s">
        <v>1320</v>
      </c>
      <c r="C864" s="87" t="s">
        <v>1321</v>
      </c>
      <c r="D864" s="87">
        <v>2017</v>
      </c>
      <c r="E864" s="87">
        <v>4</v>
      </c>
    </row>
    <row r="865" spans="1:5">
      <c r="A865" s="87">
        <v>1311</v>
      </c>
      <c r="B865" s="87" t="s">
        <v>1322</v>
      </c>
      <c r="C865" s="87" t="s">
        <v>1321</v>
      </c>
      <c r="D865" s="87">
        <v>2017</v>
      </c>
      <c r="E865" s="87">
        <v>6</v>
      </c>
    </row>
    <row r="866" spans="1:5">
      <c r="A866" s="87">
        <v>1311</v>
      </c>
      <c r="B866" s="87" t="s">
        <v>1317</v>
      </c>
      <c r="C866" s="87" t="s">
        <v>1321</v>
      </c>
      <c r="D866" s="87">
        <v>2017</v>
      </c>
      <c r="E866" s="87">
        <v>32</v>
      </c>
    </row>
    <row r="867" spans="1:5">
      <c r="A867" s="87">
        <v>1311</v>
      </c>
      <c r="B867" s="87" t="s">
        <v>1319</v>
      </c>
      <c r="C867" s="87" t="s">
        <v>1321</v>
      </c>
      <c r="D867" s="87">
        <v>2017</v>
      </c>
      <c r="E867" s="87">
        <v>10</v>
      </c>
    </row>
    <row r="868" spans="1:5">
      <c r="A868" s="87">
        <v>1312</v>
      </c>
      <c r="B868" s="87" t="s">
        <v>1320</v>
      </c>
      <c r="C868" s="87" t="s">
        <v>1321</v>
      </c>
      <c r="D868" s="87">
        <v>2017</v>
      </c>
      <c r="E868" s="87">
        <v>3</v>
      </c>
    </row>
    <row r="869" spans="1:5">
      <c r="A869" s="87">
        <v>1312</v>
      </c>
      <c r="B869" s="87" t="s">
        <v>1322</v>
      </c>
      <c r="C869" s="87" t="s">
        <v>1321</v>
      </c>
      <c r="D869" s="87">
        <v>2017</v>
      </c>
      <c r="E869" s="87">
        <v>8</v>
      </c>
    </row>
    <row r="870" spans="1:5">
      <c r="A870" s="87">
        <v>1312</v>
      </c>
      <c r="B870" s="87" t="s">
        <v>1317</v>
      </c>
      <c r="C870" s="87" t="s">
        <v>1321</v>
      </c>
      <c r="D870" s="87">
        <v>2017</v>
      </c>
      <c r="E870" s="87">
        <v>110</v>
      </c>
    </row>
    <row r="871" spans="1:5">
      <c r="A871" s="87">
        <v>1312</v>
      </c>
      <c r="B871" s="87" t="s">
        <v>1319</v>
      </c>
      <c r="C871" s="87" t="s">
        <v>1321</v>
      </c>
      <c r="D871" s="87">
        <v>2017</v>
      </c>
      <c r="E871" s="87">
        <v>29</v>
      </c>
    </row>
    <row r="872" spans="1:5">
      <c r="A872" s="87">
        <v>1313</v>
      </c>
      <c r="B872" s="87" t="s">
        <v>1320</v>
      </c>
      <c r="C872" s="87" t="s">
        <v>1321</v>
      </c>
      <c r="D872" s="87">
        <v>2017</v>
      </c>
      <c r="E872" s="87">
        <v>2</v>
      </c>
    </row>
    <row r="873" spans="1:5">
      <c r="A873" s="87">
        <v>1313</v>
      </c>
      <c r="B873" s="87" t="s">
        <v>1322</v>
      </c>
      <c r="C873" s="87" t="s">
        <v>1321</v>
      </c>
      <c r="D873" s="87">
        <v>2017</v>
      </c>
      <c r="E873" s="87">
        <v>23</v>
      </c>
    </row>
    <row r="874" spans="1:5">
      <c r="A874" s="87">
        <v>1313</v>
      </c>
      <c r="B874" s="87" t="s">
        <v>1317</v>
      </c>
      <c r="C874" s="87" t="s">
        <v>1321</v>
      </c>
      <c r="D874" s="87">
        <v>2017</v>
      </c>
      <c r="E874" s="87">
        <v>451</v>
      </c>
    </row>
    <row r="875" spans="1:5">
      <c r="A875" s="87">
        <v>1313</v>
      </c>
      <c r="B875" s="87" t="s">
        <v>1319</v>
      </c>
      <c r="C875" s="87" t="s">
        <v>1321</v>
      </c>
      <c r="D875" s="87">
        <v>2017</v>
      </c>
      <c r="E875" s="87">
        <v>40</v>
      </c>
    </row>
    <row r="876" spans="1:5">
      <c r="A876" s="87">
        <v>1391</v>
      </c>
      <c r="B876" s="87" t="s">
        <v>1320</v>
      </c>
      <c r="C876" s="87" t="s">
        <v>1321</v>
      </c>
      <c r="D876" s="87">
        <v>2017</v>
      </c>
      <c r="E876" s="87">
        <v>1</v>
      </c>
    </row>
    <row r="877" spans="1:5">
      <c r="A877" s="87">
        <v>1391</v>
      </c>
      <c r="B877" s="87" t="s">
        <v>1322</v>
      </c>
      <c r="C877" s="87" t="s">
        <v>1321</v>
      </c>
      <c r="D877" s="87">
        <v>2017</v>
      </c>
      <c r="E877" s="87">
        <v>1</v>
      </c>
    </row>
    <row r="878" spans="1:5">
      <c r="A878" s="87">
        <v>1391</v>
      </c>
      <c r="B878" s="87" t="s">
        <v>1317</v>
      </c>
      <c r="C878" s="87" t="s">
        <v>1321</v>
      </c>
      <c r="D878" s="87">
        <v>2017</v>
      </c>
      <c r="E878" s="87">
        <v>38</v>
      </c>
    </row>
    <row r="879" spans="1:5">
      <c r="A879" s="87">
        <v>1391</v>
      </c>
      <c r="B879" s="87" t="s">
        <v>1319</v>
      </c>
      <c r="C879" s="87" t="s">
        <v>1321</v>
      </c>
      <c r="D879" s="87">
        <v>2017</v>
      </c>
      <c r="E879" s="87">
        <v>4</v>
      </c>
    </row>
    <row r="880" spans="1:5">
      <c r="A880" s="87">
        <v>1392</v>
      </c>
      <c r="B880" s="87" t="s">
        <v>1320</v>
      </c>
      <c r="C880" s="87" t="s">
        <v>1321</v>
      </c>
      <c r="D880" s="87">
        <v>2017</v>
      </c>
      <c r="E880" s="87">
        <v>3</v>
      </c>
    </row>
    <row r="881" spans="1:5">
      <c r="A881" s="87">
        <v>1392</v>
      </c>
      <c r="B881" s="87" t="s">
        <v>1322</v>
      </c>
      <c r="C881" s="87" t="s">
        <v>1321</v>
      </c>
      <c r="D881" s="87">
        <v>2017</v>
      </c>
      <c r="E881" s="87">
        <v>10</v>
      </c>
    </row>
    <row r="882" spans="1:5">
      <c r="A882" s="87">
        <v>1392</v>
      </c>
      <c r="B882" s="87" t="s">
        <v>1317</v>
      </c>
      <c r="C882" s="87" t="s">
        <v>1321</v>
      </c>
      <c r="D882" s="87">
        <v>2017</v>
      </c>
      <c r="E882" s="87">
        <v>236</v>
      </c>
    </row>
    <row r="883" spans="1:5">
      <c r="A883" s="87">
        <v>1392</v>
      </c>
      <c r="B883" s="87" t="s">
        <v>1319</v>
      </c>
      <c r="C883" s="87" t="s">
        <v>1321</v>
      </c>
      <c r="D883" s="87">
        <v>2017</v>
      </c>
      <c r="E883" s="87">
        <v>12</v>
      </c>
    </row>
    <row r="884" spans="1:5">
      <c r="A884" s="87">
        <v>1393</v>
      </c>
      <c r="B884" s="87" t="s">
        <v>1317</v>
      </c>
      <c r="C884" s="87" t="s">
        <v>1321</v>
      </c>
      <c r="D884" s="87">
        <v>2017</v>
      </c>
      <c r="E884" s="87">
        <v>9</v>
      </c>
    </row>
    <row r="885" spans="1:5">
      <c r="A885" s="87">
        <v>1393</v>
      </c>
      <c r="B885" s="87" t="s">
        <v>1319</v>
      </c>
      <c r="C885" s="87" t="s">
        <v>1321</v>
      </c>
      <c r="D885" s="87">
        <v>2017</v>
      </c>
      <c r="E885" s="87">
        <v>1</v>
      </c>
    </row>
    <row r="886" spans="1:5">
      <c r="A886" s="87">
        <v>1394</v>
      </c>
      <c r="B886" s="87" t="s">
        <v>1317</v>
      </c>
      <c r="C886" s="87" t="s">
        <v>1321</v>
      </c>
      <c r="D886" s="87">
        <v>2017</v>
      </c>
      <c r="E886" s="87">
        <v>13</v>
      </c>
    </row>
    <row r="887" spans="1:5">
      <c r="A887" s="87">
        <v>1394</v>
      </c>
      <c r="B887" s="87" t="s">
        <v>1319</v>
      </c>
      <c r="C887" s="87" t="s">
        <v>1321</v>
      </c>
      <c r="D887" s="87">
        <v>2017</v>
      </c>
      <c r="E887" s="87">
        <v>6</v>
      </c>
    </row>
    <row r="888" spans="1:5">
      <c r="A888" s="87">
        <v>1399</v>
      </c>
      <c r="B888" s="87" t="s">
        <v>1320</v>
      </c>
      <c r="C888" s="87" t="s">
        <v>1321</v>
      </c>
      <c r="D888" s="87">
        <v>2017</v>
      </c>
      <c r="E888" s="87">
        <v>3</v>
      </c>
    </row>
    <row r="889" spans="1:5">
      <c r="A889" s="87">
        <v>1399</v>
      </c>
      <c r="B889" s="87" t="s">
        <v>1322</v>
      </c>
      <c r="C889" s="87" t="s">
        <v>1321</v>
      </c>
      <c r="D889" s="87">
        <v>2017</v>
      </c>
      <c r="E889" s="87">
        <v>4</v>
      </c>
    </row>
    <row r="890" spans="1:5">
      <c r="A890" s="87">
        <v>1399</v>
      </c>
      <c r="B890" s="87" t="s">
        <v>1317</v>
      </c>
      <c r="C890" s="87" t="s">
        <v>1321</v>
      </c>
      <c r="D890" s="87">
        <v>2017</v>
      </c>
      <c r="E890" s="87">
        <v>187</v>
      </c>
    </row>
    <row r="891" spans="1:5">
      <c r="A891" s="87">
        <v>1399</v>
      </c>
      <c r="B891" s="87" t="s">
        <v>1319</v>
      </c>
      <c r="C891" s="87" t="s">
        <v>1321</v>
      </c>
      <c r="D891" s="87">
        <v>2017</v>
      </c>
      <c r="E891" s="87">
        <v>30</v>
      </c>
    </row>
    <row r="892" spans="1:5">
      <c r="A892" s="87">
        <v>4641</v>
      </c>
      <c r="B892" s="87" t="s">
        <v>1320</v>
      </c>
      <c r="C892" s="87" t="s">
        <v>1321</v>
      </c>
      <c r="D892" s="87">
        <v>2017</v>
      </c>
      <c r="E892" s="87">
        <v>7</v>
      </c>
    </row>
    <row r="893" spans="1:5">
      <c r="A893" s="87">
        <v>4641</v>
      </c>
      <c r="B893" s="87" t="s">
        <v>1322</v>
      </c>
      <c r="C893" s="87" t="s">
        <v>1321</v>
      </c>
      <c r="D893" s="87">
        <v>2017</v>
      </c>
      <c r="E893" s="87">
        <v>17</v>
      </c>
    </row>
    <row r="894" spans="1:5">
      <c r="A894" s="87">
        <v>4641</v>
      </c>
      <c r="B894" s="87" t="s">
        <v>1317</v>
      </c>
      <c r="C894" s="87" t="s">
        <v>1321</v>
      </c>
      <c r="D894" s="87">
        <v>2017</v>
      </c>
      <c r="E894" s="87">
        <v>243</v>
      </c>
    </row>
    <row r="895" spans="1:5">
      <c r="A895" s="87">
        <v>4641</v>
      </c>
      <c r="B895" s="87" t="s">
        <v>1319</v>
      </c>
      <c r="C895" s="87" t="s">
        <v>1321</v>
      </c>
      <c r="D895" s="87">
        <v>2017</v>
      </c>
      <c r="E895" s="87">
        <v>62</v>
      </c>
    </row>
    <row r="896" spans="1:5">
      <c r="A896" s="87">
        <v>4751</v>
      </c>
      <c r="B896" s="87" t="s">
        <v>1320</v>
      </c>
      <c r="C896" s="87" t="s">
        <v>1321</v>
      </c>
      <c r="D896" s="87">
        <v>2017</v>
      </c>
      <c r="E896" s="87">
        <v>1</v>
      </c>
    </row>
    <row r="897" spans="1:5">
      <c r="A897" s="87">
        <v>4751</v>
      </c>
      <c r="B897" s="87" t="s">
        <v>1322</v>
      </c>
      <c r="C897" s="87" t="s">
        <v>1321</v>
      </c>
      <c r="D897" s="87">
        <v>2017</v>
      </c>
      <c r="E897" s="87">
        <v>4</v>
      </c>
    </row>
    <row r="898" spans="1:5">
      <c r="A898" s="87">
        <v>4751</v>
      </c>
      <c r="B898" s="87" t="s">
        <v>1317</v>
      </c>
      <c r="C898" s="87" t="s">
        <v>1321</v>
      </c>
      <c r="D898" s="87">
        <v>2017</v>
      </c>
      <c r="E898" s="87">
        <v>617</v>
      </c>
    </row>
    <row r="899" spans="1:5">
      <c r="A899" s="87">
        <v>4751</v>
      </c>
      <c r="B899" s="87" t="s">
        <v>1319</v>
      </c>
      <c r="C899" s="87" t="s">
        <v>1321</v>
      </c>
      <c r="D899" s="87">
        <v>2017</v>
      </c>
      <c r="E899" s="87">
        <v>33</v>
      </c>
    </row>
    <row r="900" spans="1:5">
      <c r="A900" s="87">
        <v>1313</v>
      </c>
      <c r="B900" s="87" t="s">
        <v>1317</v>
      </c>
      <c r="C900" s="87" t="s">
        <v>1323</v>
      </c>
      <c r="D900" s="87">
        <v>2017</v>
      </c>
      <c r="E900" s="87">
        <v>1</v>
      </c>
    </row>
    <row r="901" spans="1:5">
      <c r="A901" s="87">
        <v>1391</v>
      </c>
      <c r="B901" s="87" t="s">
        <v>1317</v>
      </c>
      <c r="C901" s="87" t="s">
        <v>1323</v>
      </c>
      <c r="D901" s="87">
        <v>2017</v>
      </c>
      <c r="E901" s="87">
        <v>2</v>
      </c>
    </row>
    <row r="902" spans="1:5">
      <c r="A902" s="87">
        <v>1391</v>
      </c>
      <c r="B902" s="87" t="s">
        <v>1319</v>
      </c>
      <c r="C902" s="87" t="s">
        <v>1323</v>
      </c>
      <c r="D902" s="87">
        <v>2017</v>
      </c>
      <c r="E902" s="87">
        <v>1</v>
      </c>
    </row>
    <row r="903" spans="1:5">
      <c r="A903" s="87">
        <v>1392</v>
      </c>
      <c r="B903" s="87" t="s">
        <v>1317</v>
      </c>
      <c r="C903" s="87" t="s">
        <v>1323</v>
      </c>
      <c r="D903" s="87">
        <v>2017</v>
      </c>
      <c r="E903" s="87">
        <v>10</v>
      </c>
    </row>
    <row r="904" spans="1:5">
      <c r="A904" s="87">
        <v>1394</v>
      </c>
      <c r="B904" s="87" t="s">
        <v>1317</v>
      </c>
      <c r="C904" s="87" t="s">
        <v>1323</v>
      </c>
      <c r="D904" s="87">
        <v>2017</v>
      </c>
      <c r="E904" s="87">
        <v>1</v>
      </c>
    </row>
    <row r="905" spans="1:5">
      <c r="A905" s="87">
        <v>1399</v>
      </c>
      <c r="B905" s="87" t="s">
        <v>1317</v>
      </c>
      <c r="C905" s="87" t="s">
        <v>1323</v>
      </c>
      <c r="D905" s="87">
        <v>2017</v>
      </c>
      <c r="E905" s="87">
        <v>4</v>
      </c>
    </row>
    <row r="906" spans="1:5">
      <c r="A906" s="87">
        <v>4641</v>
      </c>
      <c r="B906" s="87" t="s">
        <v>1317</v>
      </c>
      <c r="C906" s="87" t="s">
        <v>1323</v>
      </c>
      <c r="D906" s="87">
        <v>2017</v>
      </c>
      <c r="E906" s="87">
        <v>4</v>
      </c>
    </row>
    <row r="907" spans="1:5">
      <c r="A907" s="87">
        <v>4751</v>
      </c>
      <c r="B907" s="87" t="s">
        <v>1317</v>
      </c>
      <c r="C907" s="87" t="s">
        <v>1323</v>
      </c>
      <c r="D907" s="87">
        <v>2017</v>
      </c>
      <c r="E907" s="87">
        <v>22</v>
      </c>
    </row>
    <row r="908" spans="1:5">
      <c r="A908" s="87">
        <v>4751</v>
      </c>
      <c r="B908" s="87" t="s">
        <v>1319</v>
      </c>
      <c r="C908" s="87" t="s">
        <v>1323</v>
      </c>
      <c r="D908" s="87">
        <v>2017</v>
      </c>
      <c r="E908" s="87">
        <v>1</v>
      </c>
    </row>
    <row r="909" spans="1:5">
      <c r="A909" s="87">
        <v>1311</v>
      </c>
      <c r="B909" s="87" t="s">
        <v>1317</v>
      </c>
      <c r="C909" s="87" t="s">
        <v>1324</v>
      </c>
      <c r="D909" s="87">
        <v>2017</v>
      </c>
      <c r="E909" s="87">
        <v>1</v>
      </c>
    </row>
    <row r="910" spans="1:5">
      <c r="A910" s="87">
        <v>1311</v>
      </c>
      <c r="B910" s="87" t="s">
        <v>1319</v>
      </c>
      <c r="C910" s="87" t="s">
        <v>1324</v>
      </c>
      <c r="D910" s="87">
        <v>2017</v>
      </c>
      <c r="E910" s="87">
        <v>1</v>
      </c>
    </row>
    <row r="911" spans="1:5">
      <c r="A911" s="87">
        <v>1312</v>
      </c>
      <c r="B911" s="87" t="s">
        <v>1317</v>
      </c>
      <c r="C911" s="87" t="s">
        <v>1324</v>
      </c>
      <c r="D911" s="87">
        <v>2017</v>
      </c>
      <c r="E911" s="87">
        <v>13</v>
      </c>
    </row>
    <row r="912" spans="1:5">
      <c r="A912" s="87">
        <v>1312</v>
      </c>
      <c r="B912" s="87" t="s">
        <v>1319</v>
      </c>
      <c r="C912" s="87" t="s">
        <v>1324</v>
      </c>
      <c r="D912" s="87">
        <v>2017</v>
      </c>
      <c r="E912" s="87">
        <v>4</v>
      </c>
    </row>
    <row r="913" spans="1:5">
      <c r="A913" s="87">
        <v>1313</v>
      </c>
      <c r="B913" s="87" t="s">
        <v>1317</v>
      </c>
      <c r="C913" s="87" t="s">
        <v>1324</v>
      </c>
      <c r="D913" s="87">
        <v>2017</v>
      </c>
      <c r="E913" s="87">
        <v>27</v>
      </c>
    </row>
    <row r="914" spans="1:5">
      <c r="A914" s="87">
        <v>1313</v>
      </c>
      <c r="B914" s="87" t="s">
        <v>1319</v>
      </c>
      <c r="C914" s="87" t="s">
        <v>1324</v>
      </c>
      <c r="D914" s="87">
        <v>2017</v>
      </c>
      <c r="E914" s="87">
        <v>2</v>
      </c>
    </row>
    <row r="915" spans="1:5">
      <c r="A915" s="87">
        <v>1391</v>
      </c>
      <c r="B915" s="87" t="s">
        <v>1317</v>
      </c>
      <c r="C915" s="87" t="s">
        <v>1324</v>
      </c>
      <c r="D915" s="87">
        <v>2017</v>
      </c>
      <c r="E915" s="87">
        <v>6</v>
      </c>
    </row>
    <row r="916" spans="1:5">
      <c r="A916" s="87">
        <v>1392</v>
      </c>
      <c r="B916" s="87" t="s">
        <v>1320</v>
      </c>
      <c r="C916" s="87" t="s">
        <v>1324</v>
      </c>
      <c r="D916" s="87">
        <v>2017</v>
      </c>
      <c r="E916" s="87">
        <v>3</v>
      </c>
    </row>
    <row r="917" spans="1:5">
      <c r="A917" s="87">
        <v>1392</v>
      </c>
      <c r="B917" s="87" t="s">
        <v>1322</v>
      </c>
      <c r="C917" s="87" t="s">
        <v>1324</v>
      </c>
      <c r="D917" s="87">
        <v>2017</v>
      </c>
      <c r="E917" s="87">
        <v>1</v>
      </c>
    </row>
    <row r="918" spans="1:5">
      <c r="A918" s="87">
        <v>1392</v>
      </c>
      <c r="B918" s="87" t="s">
        <v>1317</v>
      </c>
      <c r="C918" s="87" t="s">
        <v>1324</v>
      </c>
      <c r="D918" s="87">
        <v>2017</v>
      </c>
      <c r="E918" s="87">
        <v>71</v>
      </c>
    </row>
    <row r="919" spans="1:5">
      <c r="A919" s="87">
        <v>1392</v>
      </c>
      <c r="B919" s="87" t="s">
        <v>1319</v>
      </c>
      <c r="C919" s="87" t="s">
        <v>1324</v>
      </c>
      <c r="D919" s="87">
        <v>2017</v>
      </c>
      <c r="E919" s="87">
        <v>1</v>
      </c>
    </row>
    <row r="920" spans="1:5">
      <c r="A920" s="87">
        <v>1393</v>
      </c>
      <c r="B920" s="87" t="s">
        <v>1317</v>
      </c>
      <c r="C920" s="87" t="s">
        <v>1324</v>
      </c>
      <c r="D920" s="87">
        <v>2017</v>
      </c>
      <c r="E920" s="87">
        <v>1</v>
      </c>
    </row>
    <row r="921" spans="1:5">
      <c r="A921" s="87">
        <v>1394</v>
      </c>
      <c r="B921" s="87" t="s">
        <v>1322</v>
      </c>
      <c r="C921" s="87" t="s">
        <v>1324</v>
      </c>
      <c r="D921" s="87">
        <v>2017</v>
      </c>
      <c r="E921" s="87">
        <v>1</v>
      </c>
    </row>
    <row r="922" spans="1:5">
      <c r="A922" s="87">
        <v>1394</v>
      </c>
      <c r="B922" s="87" t="s">
        <v>1317</v>
      </c>
      <c r="C922" s="87" t="s">
        <v>1324</v>
      </c>
      <c r="D922" s="87">
        <v>2017</v>
      </c>
      <c r="E922" s="87">
        <v>3</v>
      </c>
    </row>
    <row r="923" spans="1:5">
      <c r="A923" s="87">
        <v>1394</v>
      </c>
      <c r="B923" s="87" t="s">
        <v>1319</v>
      </c>
      <c r="C923" s="87" t="s">
        <v>1324</v>
      </c>
      <c r="D923" s="87">
        <v>2017</v>
      </c>
      <c r="E923" s="87">
        <v>1</v>
      </c>
    </row>
    <row r="924" spans="1:5">
      <c r="A924" s="87">
        <v>1399</v>
      </c>
      <c r="B924" s="87" t="s">
        <v>1322</v>
      </c>
      <c r="C924" s="87" t="s">
        <v>1324</v>
      </c>
      <c r="D924" s="87">
        <v>2017</v>
      </c>
      <c r="E924" s="87">
        <v>1</v>
      </c>
    </row>
    <row r="925" spans="1:5">
      <c r="A925" s="87">
        <v>1399</v>
      </c>
      <c r="B925" s="87" t="s">
        <v>1317</v>
      </c>
      <c r="C925" s="87" t="s">
        <v>1324</v>
      </c>
      <c r="D925" s="87">
        <v>2017</v>
      </c>
      <c r="E925" s="87">
        <v>29</v>
      </c>
    </row>
    <row r="926" spans="1:5">
      <c r="A926" s="87">
        <v>1399</v>
      </c>
      <c r="B926" s="87" t="s">
        <v>1319</v>
      </c>
      <c r="C926" s="87" t="s">
        <v>1324</v>
      </c>
      <c r="D926" s="87">
        <v>2017</v>
      </c>
      <c r="E926" s="87">
        <v>1</v>
      </c>
    </row>
    <row r="927" spans="1:5">
      <c r="A927" s="87">
        <v>4641</v>
      </c>
      <c r="B927" s="87" t="s">
        <v>1322</v>
      </c>
      <c r="C927" s="87" t="s">
        <v>1324</v>
      </c>
      <c r="D927" s="87">
        <v>2017</v>
      </c>
      <c r="E927" s="87">
        <v>6</v>
      </c>
    </row>
    <row r="928" spans="1:5">
      <c r="A928" s="87">
        <v>4641</v>
      </c>
      <c r="B928" s="87" t="s">
        <v>1317</v>
      </c>
      <c r="C928" s="87" t="s">
        <v>1324</v>
      </c>
      <c r="D928" s="87">
        <v>2017</v>
      </c>
      <c r="E928" s="87">
        <v>120</v>
      </c>
    </row>
    <row r="929" spans="1:5">
      <c r="A929" s="87">
        <v>4641</v>
      </c>
      <c r="B929" s="87" t="s">
        <v>1319</v>
      </c>
      <c r="C929" s="87" t="s">
        <v>1324</v>
      </c>
      <c r="D929" s="87">
        <v>2017</v>
      </c>
      <c r="E929" s="87">
        <v>12</v>
      </c>
    </row>
    <row r="930" spans="1:5">
      <c r="A930" s="87">
        <v>4751</v>
      </c>
      <c r="B930" s="87" t="s">
        <v>1320</v>
      </c>
      <c r="C930" s="87" t="s">
        <v>1324</v>
      </c>
      <c r="D930" s="87">
        <v>2017</v>
      </c>
      <c r="E930" s="87">
        <v>1</v>
      </c>
    </row>
    <row r="931" spans="1:5">
      <c r="A931" s="87">
        <v>4751</v>
      </c>
      <c r="B931" s="87" t="s">
        <v>1322</v>
      </c>
      <c r="C931" s="87" t="s">
        <v>1324</v>
      </c>
      <c r="D931" s="87">
        <v>2017</v>
      </c>
      <c r="E931" s="87">
        <v>4</v>
      </c>
    </row>
    <row r="932" spans="1:5">
      <c r="A932" s="87">
        <v>4751</v>
      </c>
      <c r="B932" s="87" t="s">
        <v>1317</v>
      </c>
      <c r="C932" s="87" t="s">
        <v>1324</v>
      </c>
      <c r="D932" s="87">
        <v>2017</v>
      </c>
      <c r="E932" s="87">
        <v>168</v>
      </c>
    </row>
    <row r="933" spans="1:5">
      <c r="A933" s="87">
        <v>4751</v>
      </c>
      <c r="B933" s="87" t="s">
        <v>1319</v>
      </c>
      <c r="C933" s="87" t="s">
        <v>1324</v>
      </c>
      <c r="D933" s="87">
        <v>2017</v>
      </c>
      <c r="E933" s="87">
        <v>25</v>
      </c>
    </row>
    <row r="934" spans="1:5">
      <c r="A934" s="87">
        <v>1311</v>
      </c>
      <c r="B934" s="87" t="s">
        <v>1320</v>
      </c>
      <c r="C934" s="87" t="s">
        <v>1325</v>
      </c>
      <c r="D934" s="87">
        <v>2017</v>
      </c>
      <c r="E934" s="87">
        <v>7</v>
      </c>
    </row>
    <row r="935" spans="1:5">
      <c r="A935" s="87">
        <v>1311</v>
      </c>
      <c r="B935" s="87" t="s">
        <v>1322</v>
      </c>
      <c r="C935" s="87" t="s">
        <v>1325</v>
      </c>
      <c r="D935" s="87">
        <v>2017</v>
      </c>
      <c r="E935" s="87">
        <v>4</v>
      </c>
    </row>
    <row r="936" spans="1:5">
      <c r="A936" s="87">
        <v>1311</v>
      </c>
      <c r="B936" s="87" t="s">
        <v>1317</v>
      </c>
      <c r="C936" s="87" t="s">
        <v>1325</v>
      </c>
      <c r="D936" s="87">
        <v>2017</v>
      </c>
      <c r="E936" s="87">
        <v>38</v>
      </c>
    </row>
    <row r="937" spans="1:5">
      <c r="A937" s="87">
        <v>1311</v>
      </c>
      <c r="B937" s="87" t="s">
        <v>1319</v>
      </c>
      <c r="C937" s="87" t="s">
        <v>1325</v>
      </c>
      <c r="D937" s="87">
        <v>2017</v>
      </c>
      <c r="E937" s="87">
        <v>13</v>
      </c>
    </row>
    <row r="938" spans="1:5">
      <c r="A938" s="87">
        <v>1312</v>
      </c>
      <c r="B938" s="87" t="s">
        <v>1320</v>
      </c>
      <c r="C938" s="87" t="s">
        <v>1325</v>
      </c>
      <c r="D938" s="87">
        <v>2017</v>
      </c>
      <c r="E938" s="87">
        <v>5</v>
      </c>
    </row>
    <row r="939" spans="1:5">
      <c r="A939" s="87">
        <v>1312</v>
      </c>
      <c r="B939" s="87" t="s">
        <v>1322</v>
      </c>
      <c r="C939" s="87" t="s">
        <v>1325</v>
      </c>
      <c r="D939" s="87">
        <v>2017</v>
      </c>
      <c r="E939" s="87">
        <v>14</v>
      </c>
    </row>
    <row r="940" spans="1:5">
      <c r="A940" s="87">
        <v>1312</v>
      </c>
      <c r="B940" s="87" t="s">
        <v>1317</v>
      </c>
      <c r="C940" s="87" t="s">
        <v>1325</v>
      </c>
      <c r="D940" s="87">
        <v>2017</v>
      </c>
      <c r="E940" s="87">
        <v>181</v>
      </c>
    </row>
    <row r="941" spans="1:5">
      <c r="A941" s="87">
        <v>1312</v>
      </c>
      <c r="B941" s="87" t="s">
        <v>1319</v>
      </c>
      <c r="C941" s="87" t="s">
        <v>1325</v>
      </c>
      <c r="D941" s="87">
        <v>2017</v>
      </c>
      <c r="E941" s="87">
        <v>20</v>
      </c>
    </row>
    <row r="942" spans="1:5">
      <c r="A942" s="87">
        <v>1313</v>
      </c>
      <c r="B942" s="87" t="s">
        <v>1320</v>
      </c>
      <c r="C942" s="87" t="s">
        <v>1325</v>
      </c>
      <c r="D942" s="87">
        <v>2017</v>
      </c>
      <c r="E942" s="87">
        <v>1</v>
      </c>
    </row>
    <row r="943" spans="1:5">
      <c r="A943" s="87">
        <v>1313</v>
      </c>
      <c r="B943" s="87" t="s">
        <v>1322</v>
      </c>
      <c r="C943" s="87" t="s">
        <v>1325</v>
      </c>
      <c r="D943" s="87">
        <v>2017</v>
      </c>
      <c r="E943" s="87">
        <v>3</v>
      </c>
    </row>
    <row r="944" spans="1:5">
      <c r="A944" s="87">
        <v>1313</v>
      </c>
      <c r="B944" s="87" t="s">
        <v>1317</v>
      </c>
      <c r="C944" s="87" t="s">
        <v>1325</v>
      </c>
      <c r="D944" s="87">
        <v>2017</v>
      </c>
      <c r="E944" s="87">
        <v>216</v>
      </c>
    </row>
    <row r="945" spans="1:5">
      <c r="A945" s="87">
        <v>1313</v>
      </c>
      <c r="B945" s="87" t="s">
        <v>1319</v>
      </c>
      <c r="C945" s="87" t="s">
        <v>1325</v>
      </c>
      <c r="D945" s="87">
        <v>2017</v>
      </c>
      <c r="E945" s="87">
        <v>11</v>
      </c>
    </row>
    <row r="946" spans="1:5">
      <c r="A946" s="87">
        <v>1391</v>
      </c>
      <c r="B946" s="87" t="s">
        <v>1317</v>
      </c>
      <c r="C946" s="87" t="s">
        <v>1325</v>
      </c>
      <c r="D946" s="87">
        <v>2017</v>
      </c>
      <c r="E946" s="87">
        <v>132</v>
      </c>
    </row>
    <row r="947" spans="1:5">
      <c r="A947" s="87">
        <v>1391</v>
      </c>
      <c r="B947" s="87" t="s">
        <v>1319</v>
      </c>
      <c r="C947" s="87" t="s">
        <v>1325</v>
      </c>
      <c r="D947" s="87">
        <v>2017</v>
      </c>
      <c r="E947" s="87">
        <v>7</v>
      </c>
    </row>
    <row r="948" spans="1:5">
      <c r="A948" s="87">
        <v>1392</v>
      </c>
      <c r="B948" s="87" t="s">
        <v>1320</v>
      </c>
      <c r="C948" s="87" t="s">
        <v>1325</v>
      </c>
      <c r="D948" s="87">
        <v>2017</v>
      </c>
      <c r="E948" s="87">
        <v>1</v>
      </c>
    </row>
    <row r="949" spans="1:5">
      <c r="A949" s="87">
        <v>1392</v>
      </c>
      <c r="B949" s="87" t="s">
        <v>1322</v>
      </c>
      <c r="C949" s="87" t="s">
        <v>1325</v>
      </c>
      <c r="D949" s="87">
        <v>2017</v>
      </c>
      <c r="E949" s="87">
        <v>5</v>
      </c>
    </row>
    <row r="950" spans="1:5">
      <c r="A950" s="87">
        <v>1392</v>
      </c>
      <c r="B950" s="87" t="s">
        <v>1317</v>
      </c>
      <c r="C950" s="87" t="s">
        <v>1325</v>
      </c>
      <c r="D950" s="87">
        <v>2017</v>
      </c>
      <c r="E950" s="87">
        <v>854</v>
      </c>
    </row>
    <row r="951" spans="1:5">
      <c r="A951" s="87">
        <v>1392</v>
      </c>
      <c r="B951" s="87" t="s">
        <v>1319</v>
      </c>
      <c r="C951" s="87" t="s">
        <v>1325</v>
      </c>
      <c r="D951" s="87">
        <v>2017</v>
      </c>
      <c r="E951" s="87">
        <v>57</v>
      </c>
    </row>
    <row r="952" spans="1:5">
      <c r="A952" s="87">
        <v>1393</v>
      </c>
      <c r="B952" s="87" t="s">
        <v>1322</v>
      </c>
      <c r="C952" s="87" t="s">
        <v>1325</v>
      </c>
      <c r="D952" s="87">
        <v>2017</v>
      </c>
      <c r="E952" s="87">
        <v>2</v>
      </c>
    </row>
    <row r="953" spans="1:5">
      <c r="A953" s="87">
        <v>1393</v>
      </c>
      <c r="B953" s="87" t="s">
        <v>1317</v>
      </c>
      <c r="C953" s="87" t="s">
        <v>1325</v>
      </c>
      <c r="D953" s="87">
        <v>2017</v>
      </c>
      <c r="E953" s="87">
        <v>37</v>
      </c>
    </row>
    <row r="954" spans="1:5">
      <c r="A954" s="87">
        <v>1393</v>
      </c>
      <c r="B954" s="87" t="s">
        <v>1319</v>
      </c>
      <c r="C954" s="87" t="s">
        <v>1325</v>
      </c>
      <c r="D954" s="87">
        <v>2017</v>
      </c>
      <c r="E954" s="87">
        <v>7</v>
      </c>
    </row>
    <row r="955" spans="1:5">
      <c r="A955" s="87">
        <v>1394</v>
      </c>
      <c r="B955" s="87" t="s">
        <v>1317</v>
      </c>
      <c r="C955" s="87" t="s">
        <v>1325</v>
      </c>
      <c r="D955" s="87">
        <v>2017</v>
      </c>
      <c r="E955" s="87">
        <v>22</v>
      </c>
    </row>
    <row r="956" spans="1:5">
      <c r="A956" s="87">
        <v>1394</v>
      </c>
      <c r="B956" s="87" t="s">
        <v>1319</v>
      </c>
      <c r="C956" s="87" t="s">
        <v>1325</v>
      </c>
      <c r="D956" s="87">
        <v>2017</v>
      </c>
      <c r="E956" s="87">
        <v>4</v>
      </c>
    </row>
    <row r="957" spans="1:5">
      <c r="A957" s="87">
        <v>1399</v>
      </c>
      <c r="B957" s="87" t="s">
        <v>1320</v>
      </c>
      <c r="C957" s="87" t="s">
        <v>1325</v>
      </c>
      <c r="D957" s="87">
        <v>2017</v>
      </c>
      <c r="E957" s="87">
        <v>2</v>
      </c>
    </row>
    <row r="958" spans="1:5">
      <c r="A958" s="87">
        <v>1399</v>
      </c>
      <c r="B958" s="87" t="s">
        <v>1322</v>
      </c>
      <c r="C958" s="87" t="s">
        <v>1325</v>
      </c>
      <c r="D958" s="87">
        <v>2017</v>
      </c>
      <c r="E958" s="87">
        <v>4</v>
      </c>
    </row>
    <row r="959" spans="1:5">
      <c r="A959" s="87">
        <v>1399</v>
      </c>
      <c r="B959" s="87" t="s">
        <v>1317</v>
      </c>
      <c r="C959" s="87" t="s">
        <v>1325</v>
      </c>
      <c r="D959" s="87">
        <v>2017</v>
      </c>
      <c r="E959" s="87">
        <v>481</v>
      </c>
    </row>
    <row r="960" spans="1:5">
      <c r="A960" s="87">
        <v>1399</v>
      </c>
      <c r="B960" s="87" t="s">
        <v>1319</v>
      </c>
      <c r="C960" s="87" t="s">
        <v>1325</v>
      </c>
      <c r="D960" s="87">
        <v>2017</v>
      </c>
      <c r="E960" s="87">
        <v>35</v>
      </c>
    </row>
    <row r="961" spans="1:5">
      <c r="A961" s="87">
        <v>4641</v>
      </c>
      <c r="B961" s="87" t="s">
        <v>1320</v>
      </c>
      <c r="C961" s="87" t="s">
        <v>1325</v>
      </c>
      <c r="D961" s="87">
        <v>2017</v>
      </c>
      <c r="E961" s="87">
        <v>8</v>
      </c>
    </row>
    <row r="962" spans="1:5">
      <c r="A962" s="87">
        <v>4641</v>
      </c>
      <c r="B962" s="87" t="s">
        <v>1322</v>
      </c>
      <c r="C962" s="87" t="s">
        <v>1325</v>
      </c>
      <c r="D962" s="87">
        <v>2017</v>
      </c>
      <c r="E962" s="87">
        <v>46</v>
      </c>
    </row>
    <row r="963" spans="1:5">
      <c r="A963" s="87">
        <v>4641</v>
      </c>
      <c r="B963" s="87" t="s">
        <v>1317</v>
      </c>
      <c r="C963" s="87" t="s">
        <v>1325</v>
      </c>
      <c r="D963" s="87">
        <v>2017</v>
      </c>
      <c r="E963" s="87">
        <v>538</v>
      </c>
    </row>
    <row r="964" spans="1:5">
      <c r="A964" s="87">
        <v>4641</v>
      </c>
      <c r="B964" s="87" t="s">
        <v>1319</v>
      </c>
      <c r="C964" s="87" t="s">
        <v>1325</v>
      </c>
      <c r="D964" s="87">
        <v>2017</v>
      </c>
      <c r="E964" s="87">
        <v>146</v>
      </c>
    </row>
    <row r="965" spans="1:5">
      <c r="A965" s="87">
        <v>4751</v>
      </c>
      <c r="B965" s="87" t="s">
        <v>1320</v>
      </c>
      <c r="C965" s="87" t="s">
        <v>1325</v>
      </c>
      <c r="D965" s="87">
        <v>2017</v>
      </c>
      <c r="E965" s="87">
        <v>1</v>
      </c>
    </row>
    <row r="966" spans="1:5">
      <c r="A966" s="87">
        <v>4751</v>
      </c>
      <c r="B966" s="87" t="s">
        <v>1322</v>
      </c>
      <c r="C966" s="87" t="s">
        <v>1325</v>
      </c>
      <c r="D966" s="87">
        <v>2017</v>
      </c>
      <c r="E966" s="87">
        <v>15</v>
      </c>
    </row>
    <row r="967" spans="1:5">
      <c r="A967" s="87">
        <v>4751</v>
      </c>
      <c r="B967" s="87" t="s">
        <v>1317</v>
      </c>
      <c r="C967" s="87" t="s">
        <v>1325</v>
      </c>
      <c r="D967" s="87">
        <v>2017</v>
      </c>
      <c r="E967" s="87">
        <v>1262</v>
      </c>
    </row>
    <row r="968" spans="1:5">
      <c r="A968" s="87">
        <v>4751</v>
      </c>
      <c r="B968" s="87" t="s">
        <v>1319</v>
      </c>
      <c r="C968" s="87" t="s">
        <v>1325</v>
      </c>
      <c r="D968" s="87">
        <v>2017</v>
      </c>
      <c r="E968" s="87">
        <v>92</v>
      </c>
    </row>
    <row r="969" spans="1:5">
      <c r="A969" s="87">
        <v>1311</v>
      </c>
      <c r="B969" s="87" t="s">
        <v>1317</v>
      </c>
      <c r="C969" s="87" t="s">
        <v>1326</v>
      </c>
      <c r="D969" s="87">
        <v>2017</v>
      </c>
      <c r="E969" s="87">
        <v>6</v>
      </c>
    </row>
    <row r="970" spans="1:5">
      <c r="A970" s="87">
        <v>1312</v>
      </c>
      <c r="B970" s="87" t="s">
        <v>1317</v>
      </c>
      <c r="C970" s="87" t="s">
        <v>1326</v>
      </c>
      <c r="D970" s="87">
        <v>2017</v>
      </c>
      <c r="E970" s="87">
        <v>4</v>
      </c>
    </row>
    <row r="971" spans="1:5">
      <c r="A971" s="87">
        <v>1313</v>
      </c>
      <c r="B971" s="87" t="s">
        <v>1317</v>
      </c>
      <c r="C971" s="87" t="s">
        <v>1326</v>
      </c>
      <c r="D971" s="87">
        <v>2017</v>
      </c>
      <c r="E971" s="87">
        <v>12</v>
      </c>
    </row>
    <row r="972" spans="1:5">
      <c r="A972" s="87">
        <v>1391</v>
      </c>
      <c r="B972" s="87" t="s">
        <v>1317</v>
      </c>
      <c r="C972" s="87" t="s">
        <v>1326</v>
      </c>
      <c r="D972" s="87">
        <v>2017</v>
      </c>
      <c r="E972" s="87">
        <v>6</v>
      </c>
    </row>
    <row r="973" spans="1:5">
      <c r="A973" s="87">
        <v>1392</v>
      </c>
      <c r="B973" s="87" t="s">
        <v>1317</v>
      </c>
      <c r="C973" s="87" t="s">
        <v>1326</v>
      </c>
      <c r="D973" s="87">
        <v>2017</v>
      </c>
      <c r="E973" s="87">
        <v>27</v>
      </c>
    </row>
    <row r="974" spans="1:5">
      <c r="A974" s="87">
        <v>1394</v>
      </c>
      <c r="B974" s="87" t="s">
        <v>1317</v>
      </c>
      <c r="C974" s="87" t="s">
        <v>1326</v>
      </c>
      <c r="D974" s="87">
        <v>2017</v>
      </c>
      <c r="E974" s="87">
        <v>1</v>
      </c>
    </row>
    <row r="975" spans="1:5">
      <c r="A975" s="87">
        <v>1399</v>
      </c>
      <c r="B975" s="87" t="s">
        <v>1317</v>
      </c>
      <c r="C975" s="87" t="s">
        <v>1326</v>
      </c>
      <c r="D975" s="87">
        <v>2017</v>
      </c>
      <c r="E975" s="87">
        <v>15</v>
      </c>
    </row>
    <row r="976" spans="1:5">
      <c r="A976" s="87">
        <v>4641</v>
      </c>
      <c r="B976" s="87" t="s">
        <v>1317</v>
      </c>
      <c r="C976" s="87" t="s">
        <v>1326</v>
      </c>
      <c r="D976" s="87">
        <v>2017</v>
      </c>
      <c r="E976" s="87">
        <v>53</v>
      </c>
    </row>
    <row r="977" spans="1:5">
      <c r="A977" s="87">
        <v>4641</v>
      </c>
      <c r="B977" s="87" t="s">
        <v>1319</v>
      </c>
      <c r="C977" s="87" t="s">
        <v>1326</v>
      </c>
      <c r="D977" s="87">
        <v>2017</v>
      </c>
      <c r="E977" s="87">
        <v>2</v>
      </c>
    </row>
    <row r="978" spans="1:5">
      <c r="A978" s="87">
        <v>4751</v>
      </c>
      <c r="B978" s="87" t="s">
        <v>1322</v>
      </c>
      <c r="C978" s="87" t="s">
        <v>1326</v>
      </c>
      <c r="D978" s="87">
        <v>2017</v>
      </c>
      <c r="E978" s="87">
        <v>1</v>
      </c>
    </row>
    <row r="979" spans="1:5">
      <c r="A979" s="87">
        <v>4751</v>
      </c>
      <c r="B979" s="87" t="s">
        <v>1317</v>
      </c>
      <c r="C979" s="87" t="s">
        <v>1326</v>
      </c>
      <c r="D979" s="87">
        <v>2017</v>
      </c>
      <c r="E979" s="87">
        <v>105</v>
      </c>
    </row>
    <row r="980" spans="1:5">
      <c r="A980" s="87">
        <v>4751</v>
      </c>
      <c r="B980" s="87" t="s">
        <v>1319</v>
      </c>
      <c r="C980" s="87" t="s">
        <v>1326</v>
      </c>
      <c r="D980" s="87">
        <v>2017</v>
      </c>
      <c r="E980" s="87">
        <v>3</v>
      </c>
    </row>
    <row r="981" spans="1:5">
      <c r="A981" s="87">
        <v>1311</v>
      </c>
      <c r="B981" s="87" t="s">
        <v>1317</v>
      </c>
      <c r="C981" s="87" t="s">
        <v>1327</v>
      </c>
      <c r="D981" s="87">
        <v>2017</v>
      </c>
      <c r="E981" s="87">
        <v>4</v>
      </c>
    </row>
    <row r="982" spans="1:5">
      <c r="A982" s="87">
        <v>1312</v>
      </c>
      <c r="B982" s="87" t="s">
        <v>1317</v>
      </c>
      <c r="C982" s="87" t="s">
        <v>1327</v>
      </c>
      <c r="D982" s="87">
        <v>2017</v>
      </c>
      <c r="E982" s="87">
        <v>55</v>
      </c>
    </row>
    <row r="983" spans="1:5">
      <c r="A983" s="87">
        <v>1313</v>
      </c>
      <c r="B983" s="87" t="s">
        <v>1317</v>
      </c>
      <c r="C983" s="87" t="s">
        <v>1327</v>
      </c>
      <c r="D983" s="87">
        <v>2017</v>
      </c>
      <c r="E983" s="87">
        <v>3</v>
      </c>
    </row>
    <row r="984" spans="1:5">
      <c r="A984" s="87">
        <v>1313</v>
      </c>
      <c r="B984" s="87" t="s">
        <v>1319</v>
      </c>
      <c r="C984" s="87" t="s">
        <v>1327</v>
      </c>
      <c r="D984" s="87">
        <v>2017</v>
      </c>
      <c r="E984" s="87">
        <v>1</v>
      </c>
    </row>
    <row r="985" spans="1:5">
      <c r="A985" s="87">
        <v>1391</v>
      </c>
      <c r="B985" s="87" t="s">
        <v>1317</v>
      </c>
      <c r="C985" s="87" t="s">
        <v>1327</v>
      </c>
      <c r="D985" s="87">
        <v>2017</v>
      </c>
      <c r="E985" s="87">
        <v>33</v>
      </c>
    </row>
    <row r="986" spans="1:5">
      <c r="A986" s="87">
        <v>1392</v>
      </c>
      <c r="B986" s="87" t="s">
        <v>1317</v>
      </c>
      <c r="C986" s="87" t="s">
        <v>1327</v>
      </c>
      <c r="D986" s="87">
        <v>2017</v>
      </c>
      <c r="E986" s="87">
        <v>68</v>
      </c>
    </row>
    <row r="987" spans="1:5">
      <c r="A987" s="87">
        <v>1393</v>
      </c>
      <c r="B987" s="87" t="s">
        <v>1317</v>
      </c>
      <c r="C987" s="87" t="s">
        <v>1327</v>
      </c>
      <c r="D987" s="87">
        <v>2017</v>
      </c>
      <c r="E987" s="87">
        <v>2</v>
      </c>
    </row>
    <row r="988" spans="1:5">
      <c r="A988" s="87">
        <v>1394</v>
      </c>
      <c r="B988" s="87" t="s">
        <v>1317</v>
      </c>
      <c r="C988" s="87" t="s">
        <v>1327</v>
      </c>
      <c r="D988" s="87">
        <v>2017</v>
      </c>
      <c r="E988" s="87">
        <v>1</v>
      </c>
    </row>
    <row r="989" spans="1:5">
      <c r="A989" s="87">
        <v>1399</v>
      </c>
      <c r="B989" s="87" t="s">
        <v>1317</v>
      </c>
      <c r="C989" s="87" t="s">
        <v>1327</v>
      </c>
      <c r="D989" s="87">
        <v>2017</v>
      </c>
      <c r="E989" s="87">
        <v>26</v>
      </c>
    </row>
    <row r="990" spans="1:5">
      <c r="A990" s="87">
        <v>4641</v>
      </c>
      <c r="B990" s="87" t="s">
        <v>1317</v>
      </c>
      <c r="C990" s="87" t="s">
        <v>1327</v>
      </c>
      <c r="D990" s="87">
        <v>2017</v>
      </c>
      <c r="E990" s="87">
        <v>13</v>
      </c>
    </row>
    <row r="991" spans="1:5">
      <c r="A991" s="87">
        <v>4751</v>
      </c>
      <c r="B991" s="87" t="s">
        <v>1322</v>
      </c>
      <c r="C991" s="87" t="s">
        <v>1327</v>
      </c>
      <c r="D991" s="87">
        <v>2017</v>
      </c>
      <c r="E991" s="87">
        <v>1</v>
      </c>
    </row>
    <row r="992" spans="1:5">
      <c r="A992" s="87">
        <v>4751</v>
      </c>
      <c r="B992" s="87" t="s">
        <v>1317</v>
      </c>
      <c r="C992" s="87" t="s">
        <v>1327</v>
      </c>
      <c r="D992" s="87">
        <v>2017</v>
      </c>
      <c r="E992" s="87">
        <v>101</v>
      </c>
    </row>
    <row r="993" spans="1:5">
      <c r="A993" s="87">
        <v>4751</v>
      </c>
      <c r="B993" s="87" t="s">
        <v>1319</v>
      </c>
      <c r="C993" s="87" t="s">
        <v>1327</v>
      </c>
      <c r="D993" s="87">
        <v>2017</v>
      </c>
      <c r="E993" s="87">
        <v>2</v>
      </c>
    </row>
    <row r="994" spans="1:5">
      <c r="A994" s="87">
        <v>1311</v>
      </c>
      <c r="B994" s="87" t="s">
        <v>1317</v>
      </c>
      <c r="C994" s="87" t="s">
        <v>1328</v>
      </c>
      <c r="D994" s="87">
        <v>2017</v>
      </c>
      <c r="E994" s="87">
        <v>1</v>
      </c>
    </row>
    <row r="995" spans="1:5">
      <c r="A995" s="87">
        <v>1312</v>
      </c>
      <c r="B995" s="87" t="s">
        <v>1322</v>
      </c>
      <c r="C995" s="87" t="s">
        <v>1328</v>
      </c>
      <c r="D995" s="87">
        <v>2017</v>
      </c>
      <c r="E995" s="87">
        <v>1</v>
      </c>
    </row>
    <row r="996" spans="1:5">
      <c r="A996" s="87">
        <v>1312</v>
      </c>
      <c r="B996" s="87" t="s">
        <v>1317</v>
      </c>
      <c r="C996" s="87" t="s">
        <v>1328</v>
      </c>
      <c r="D996" s="87">
        <v>2017</v>
      </c>
      <c r="E996" s="87">
        <v>4</v>
      </c>
    </row>
    <row r="997" spans="1:5">
      <c r="A997" s="87">
        <v>1312</v>
      </c>
      <c r="B997" s="87" t="s">
        <v>1319</v>
      </c>
      <c r="C997" s="87" t="s">
        <v>1328</v>
      </c>
      <c r="D997" s="87">
        <v>2017</v>
      </c>
      <c r="E997" s="87">
        <v>1</v>
      </c>
    </row>
    <row r="998" spans="1:5">
      <c r="A998" s="87">
        <v>1313</v>
      </c>
      <c r="B998" s="87" t="s">
        <v>1317</v>
      </c>
      <c r="C998" s="87" t="s">
        <v>1328</v>
      </c>
      <c r="D998" s="87">
        <v>2017</v>
      </c>
      <c r="E998" s="87">
        <v>4</v>
      </c>
    </row>
    <row r="999" spans="1:5">
      <c r="A999" s="87">
        <v>1391</v>
      </c>
      <c r="B999" s="87" t="s">
        <v>1317</v>
      </c>
      <c r="C999" s="87" t="s">
        <v>1328</v>
      </c>
      <c r="D999" s="87">
        <v>2017</v>
      </c>
      <c r="E999" s="87">
        <v>3</v>
      </c>
    </row>
    <row r="1000" spans="1:5">
      <c r="A1000" s="87">
        <v>1392</v>
      </c>
      <c r="B1000" s="87" t="s">
        <v>1317</v>
      </c>
      <c r="C1000" s="87" t="s">
        <v>1328</v>
      </c>
      <c r="D1000" s="87">
        <v>2017</v>
      </c>
      <c r="E1000" s="87">
        <v>24</v>
      </c>
    </row>
    <row r="1001" spans="1:5">
      <c r="A1001" s="87">
        <v>1393</v>
      </c>
      <c r="B1001" s="87" t="s">
        <v>1317</v>
      </c>
      <c r="C1001" s="87" t="s">
        <v>1328</v>
      </c>
      <c r="D1001" s="87">
        <v>2017</v>
      </c>
      <c r="E1001" s="87">
        <v>2</v>
      </c>
    </row>
    <row r="1002" spans="1:5">
      <c r="A1002" s="87">
        <v>1394</v>
      </c>
      <c r="B1002" s="87" t="s">
        <v>1317</v>
      </c>
      <c r="C1002" s="87" t="s">
        <v>1328</v>
      </c>
      <c r="D1002" s="87">
        <v>2017</v>
      </c>
      <c r="E1002" s="87">
        <v>2</v>
      </c>
    </row>
    <row r="1003" spans="1:5">
      <c r="A1003" s="87">
        <v>1399</v>
      </c>
      <c r="B1003" s="87" t="s">
        <v>1317</v>
      </c>
      <c r="C1003" s="87" t="s">
        <v>1328</v>
      </c>
      <c r="D1003" s="87">
        <v>2017</v>
      </c>
      <c r="E1003" s="87">
        <v>6</v>
      </c>
    </row>
    <row r="1004" spans="1:5">
      <c r="A1004" s="87">
        <v>4641</v>
      </c>
      <c r="B1004" s="87" t="s">
        <v>1317</v>
      </c>
      <c r="C1004" s="87" t="s">
        <v>1328</v>
      </c>
      <c r="D1004" s="87">
        <v>2017</v>
      </c>
      <c r="E1004" s="87">
        <v>16</v>
      </c>
    </row>
    <row r="1005" spans="1:5">
      <c r="A1005" s="87">
        <v>4751</v>
      </c>
      <c r="B1005" s="87" t="s">
        <v>1317</v>
      </c>
      <c r="C1005" s="87" t="s">
        <v>1328</v>
      </c>
      <c r="D1005" s="87">
        <v>2017</v>
      </c>
      <c r="E1005" s="87">
        <v>66</v>
      </c>
    </row>
    <row r="1006" spans="1:5">
      <c r="A1006" s="87">
        <v>4751</v>
      </c>
      <c r="B1006" s="87" t="s">
        <v>1319</v>
      </c>
      <c r="C1006" s="87" t="s">
        <v>1328</v>
      </c>
      <c r="D1006" s="87">
        <v>2017</v>
      </c>
      <c r="E1006" s="87">
        <v>3</v>
      </c>
    </row>
    <row r="1007" spans="1:5">
      <c r="A1007" s="87">
        <v>1312</v>
      </c>
      <c r="B1007" s="87" t="s">
        <v>1317</v>
      </c>
      <c r="C1007" s="87" t="s">
        <v>1329</v>
      </c>
      <c r="D1007" s="87">
        <v>2017</v>
      </c>
      <c r="E1007" s="87">
        <v>4</v>
      </c>
    </row>
    <row r="1008" spans="1:5">
      <c r="A1008" s="87">
        <v>1391</v>
      </c>
      <c r="B1008" s="87" t="s">
        <v>1317</v>
      </c>
      <c r="C1008" s="87" t="s">
        <v>1329</v>
      </c>
      <c r="D1008" s="87">
        <v>2017</v>
      </c>
      <c r="E1008" s="87">
        <v>3</v>
      </c>
    </row>
    <row r="1009" spans="1:5">
      <c r="A1009" s="87">
        <v>1392</v>
      </c>
      <c r="B1009" s="87" t="s">
        <v>1317</v>
      </c>
      <c r="C1009" s="87" t="s">
        <v>1329</v>
      </c>
      <c r="D1009" s="87">
        <v>2017</v>
      </c>
      <c r="E1009" s="87">
        <v>3</v>
      </c>
    </row>
    <row r="1010" spans="1:5">
      <c r="A1010" s="87">
        <v>1399</v>
      </c>
      <c r="B1010" s="87" t="s">
        <v>1317</v>
      </c>
      <c r="C1010" s="87" t="s">
        <v>1329</v>
      </c>
      <c r="D1010" s="87">
        <v>2017</v>
      </c>
      <c r="E1010" s="87">
        <v>5</v>
      </c>
    </row>
    <row r="1011" spans="1:5">
      <c r="A1011" s="87">
        <v>4641</v>
      </c>
      <c r="B1011" s="87" t="s">
        <v>1317</v>
      </c>
      <c r="C1011" s="87" t="s">
        <v>1329</v>
      </c>
      <c r="D1011" s="87">
        <v>2017</v>
      </c>
      <c r="E1011" s="87">
        <v>2</v>
      </c>
    </row>
    <row r="1012" spans="1:5">
      <c r="A1012" s="87">
        <v>4751</v>
      </c>
      <c r="B1012" s="87" t="s">
        <v>1317</v>
      </c>
      <c r="C1012" s="87" t="s">
        <v>1329</v>
      </c>
      <c r="D1012" s="87">
        <v>2017</v>
      </c>
      <c r="E1012" s="87">
        <v>24</v>
      </c>
    </row>
    <row r="1013" spans="1:5">
      <c r="A1013" s="87">
        <v>4751</v>
      </c>
      <c r="B1013" s="87" t="s">
        <v>1319</v>
      </c>
      <c r="C1013" s="87" t="s">
        <v>1329</v>
      </c>
      <c r="D1013" s="87">
        <v>2017</v>
      </c>
      <c r="E1013" s="87">
        <v>3</v>
      </c>
    </row>
    <row r="1014" spans="1:5">
      <c r="A1014" s="87">
        <v>1311</v>
      </c>
      <c r="B1014" s="87" t="s">
        <v>1317</v>
      </c>
      <c r="C1014" s="87" t="s">
        <v>1330</v>
      </c>
      <c r="D1014" s="87">
        <v>2017</v>
      </c>
      <c r="E1014" s="87">
        <v>1</v>
      </c>
    </row>
    <row r="1015" spans="1:5">
      <c r="A1015" s="87">
        <v>1312</v>
      </c>
      <c r="B1015" s="87" t="s">
        <v>1317</v>
      </c>
      <c r="C1015" s="87" t="s">
        <v>1330</v>
      </c>
      <c r="D1015" s="87">
        <v>2017</v>
      </c>
      <c r="E1015" s="87">
        <v>1</v>
      </c>
    </row>
    <row r="1016" spans="1:5">
      <c r="A1016" s="87">
        <v>1391</v>
      </c>
      <c r="B1016" s="87" t="s">
        <v>1317</v>
      </c>
      <c r="C1016" s="87" t="s">
        <v>1330</v>
      </c>
      <c r="D1016" s="87">
        <v>2017</v>
      </c>
      <c r="E1016" s="87">
        <v>3</v>
      </c>
    </row>
    <row r="1017" spans="1:5">
      <c r="A1017" s="87">
        <v>1392</v>
      </c>
      <c r="B1017" s="87" t="s">
        <v>1317</v>
      </c>
      <c r="C1017" s="87" t="s">
        <v>1330</v>
      </c>
      <c r="D1017" s="87">
        <v>2017</v>
      </c>
      <c r="E1017" s="87">
        <v>24</v>
      </c>
    </row>
    <row r="1018" spans="1:5">
      <c r="A1018" s="87">
        <v>1392</v>
      </c>
      <c r="B1018" s="87" t="s">
        <v>1319</v>
      </c>
      <c r="C1018" s="87" t="s">
        <v>1330</v>
      </c>
      <c r="D1018" s="87">
        <v>2017</v>
      </c>
      <c r="E1018" s="87">
        <v>1</v>
      </c>
    </row>
    <row r="1019" spans="1:5">
      <c r="A1019" s="87">
        <v>1393</v>
      </c>
      <c r="B1019" s="87" t="s">
        <v>1317</v>
      </c>
      <c r="C1019" s="87" t="s">
        <v>1330</v>
      </c>
      <c r="D1019" s="87">
        <v>2017</v>
      </c>
      <c r="E1019" s="87">
        <v>1</v>
      </c>
    </row>
    <row r="1020" spans="1:5">
      <c r="A1020" s="87">
        <v>1399</v>
      </c>
      <c r="B1020" s="87" t="s">
        <v>1317</v>
      </c>
      <c r="C1020" s="87" t="s">
        <v>1330</v>
      </c>
      <c r="D1020" s="87">
        <v>2017</v>
      </c>
      <c r="E1020" s="87">
        <v>10</v>
      </c>
    </row>
    <row r="1021" spans="1:5">
      <c r="A1021" s="87">
        <v>4641</v>
      </c>
      <c r="B1021" s="87" t="s">
        <v>1322</v>
      </c>
      <c r="C1021" s="87" t="s">
        <v>1330</v>
      </c>
      <c r="D1021" s="87">
        <v>2017</v>
      </c>
      <c r="E1021" s="87">
        <v>1</v>
      </c>
    </row>
    <row r="1022" spans="1:5">
      <c r="A1022" s="87">
        <v>4641</v>
      </c>
      <c r="B1022" s="87" t="s">
        <v>1317</v>
      </c>
      <c r="C1022" s="87" t="s">
        <v>1330</v>
      </c>
      <c r="D1022" s="87">
        <v>2017</v>
      </c>
      <c r="E1022" s="87">
        <v>6</v>
      </c>
    </row>
    <row r="1023" spans="1:5">
      <c r="A1023" s="87">
        <v>4751</v>
      </c>
      <c r="B1023" s="87" t="s">
        <v>1317</v>
      </c>
      <c r="C1023" s="87" t="s">
        <v>1330</v>
      </c>
      <c r="D1023" s="87">
        <v>2017</v>
      </c>
      <c r="E1023" s="87">
        <v>26</v>
      </c>
    </row>
    <row r="1024" spans="1:5">
      <c r="A1024" s="87">
        <v>4751</v>
      </c>
      <c r="B1024" s="87" t="s">
        <v>1319</v>
      </c>
      <c r="C1024" s="87" t="s">
        <v>1330</v>
      </c>
      <c r="D1024" s="87">
        <v>2017</v>
      </c>
      <c r="E1024" s="87">
        <v>1</v>
      </c>
    </row>
    <row r="1025" spans="1:5">
      <c r="A1025" s="87">
        <v>1311</v>
      </c>
      <c r="B1025" s="87" t="s">
        <v>1317</v>
      </c>
      <c r="C1025" s="87" t="s">
        <v>1331</v>
      </c>
      <c r="D1025" s="87">
        <v>2017</v>
      </c>
      <c r="E1025" s="87">
        <v>2</v>
      </c>
    </row>
    <row r="1026" spans="1:5">
      <c r="A1026" s="87">
        <v>1312</v>
      </c>
      <c r="B1026" s="87" t="s">
        <v>1317</v>
      </c>
      <c r="C1026" s="87" t="s">
        <v>1331</v>
      </c>
      <c r="D1026" s="87">
        <v>2017</v>
      </c>
      <c r="E1026" s="87">
        <v>11</v>
      </c>
    </row>
    <row r="1027" spans="1:5">
      <c r="A1027" s="87">
        <v>1313</v>
      </c>
      <c r="B1027" s="87" t="s">
        <v>1317</v>
      </c>
      <c r="C1027" s="87" t="s">
        <v>1331</v>
      </c>
      <c r="D1027" s="87">
        <v>2017</v>
      </c>
      <c r="E1027" s="87">
        <v>1</v>
      </c>
    </row>
    <row r="1028" spans="1:5">
      <c r="A1028" s="87">
        <v>1391</v>
      </c>
      <c r="B1028" s="87" t="s">
        <v>1317</v>
      </c>
      <c r="C1028" s="87" t="s">
        <v>1331</v>
      </c>
      <c r="D1028" s="87">
        <v>2017</v>
      </c>
      <c r="E1028" s="87">
        <v>6</v>
      </c>
    </row>
    <row r="1029" spans="1:5">
      <c r="A1029" s="87">
        <v>1392</v>
      </c>
      <c r="B1029" s="87" t="s">
        <v>1317</v>
      </c>
      <c r="C1029" s="87" t="s">
        <v>1331</v>
      </c>
      <c r="D1029" s="87">
        <v>2017</v>
      </c>
      <c r="E1029" s="87">
        <v>21</v>
      </c>
    </row>
    <row r="1030" spans="1:5">
      <c r="A1030" s="87">
        <v>1393</v>
      </c>
      <c r="B1030" s="87" t="s">
        <v>1317</v>
      </c>
      <c r="C1030" s="87" t="s">
        <v>1331</v>
      </c>
      <c r="D1030" s="87">
        <v>2017</v>
      </c>
      <c r="E1030" s="87">
        <v>1</v>
      </c>
    </row>
    <row r="1031" spans="1:5">
      <c r="A1031" s="87">
        <v>1399</v>
      </c>
      <c r="B1031" s="87" t="s">
        <v>1317</v>
      </c>
      <c r="C1031" s="87" t="s">
        <v>1331</v>
      </c>
      <c r="D1031" s="87">
        <v>2017</v>
      </c>
      <c r="E1031" s="87">
        <v>6</v>
      </c>
    </row>
    <row r="1032" spans="1:5">
      <c r="A1032" s="87">
        <v>4641</v>
      </c>
      <c r="B1032" s="87" t="s">
        <v>1317</v>
      </c>
      <c r="C1032" s="87" t="s">
        <v>1331</v>
      </c>
      <c r="D1032" s="87">
        <v>2017</v>
      </c>
      <c r="E1032" s="87">
        <v>7</v>
      </c>
    </row>
    <row r="1033" spans="1:5">
      <c r="A1033" s="87">
        <v>4641</v>
      </c>
      <c r="B1033" s="87" t="s">
        <v>1319</v>
      </c>
      <c r="C1033" s="87" t="s">
        <v>1331</v>
      </c>
      <c r="D1033" s="87">
        <v>2017</v>
      </c>
      <c r="E1033" s="87">
        <v>1</v>
      </c>
    </row>
    <row r="1034" spans="1:5">
      <c r="A1034" s="87">
        <v>4751</v>
      </c>
      <c r="B1034" s="87" t="s">
        <v>1317</v>
      </c>
      <c r="C1034" s="87" t="s">
        <v>1331</v>
      </c>
      <c r="D1034" s="87">
        <v>2017</v>
      </c>
      <c r="E1034" s="87">
        <v>62</v>
      </c>
    </row>
    <row r="1035" spans="1:5">
      <c r="A1035" s="87">
        <v>4751</v>
      </c>
      <c r="B1035" s="87" t="s">
        <v>1319</v>
      </c>
      <c r="C1035" s="87" t="s">
        <v>1331</v>
      </c>
      <c r="D1035" s="87">
        <v>2017</v>
      </c>
      <c r="E1035" s="87">
        <v>2</v>
      </c>
    </row>
    <row r="1036" spans="1:5">
      <c r="A1036" s="87">
        <v>1311</v>
      </c>
      <c r="B1036" s="87" t="s">
        <v>1317</v>
      </c>
      <c r="C1036" s="87" t="s">
        <v>1332</v>
      </c>
      <c r="D1036" s="87">
        <v>2017</v>
      </c>
      <c r="E1036" s="87">
        <v>1</v>
      </c>
    </row>
    <row r="1037" spans="1:5">
      <c r="A1037" s="87">
        <v>1312</v>
      </c>
      <c r="B1037" s="87" t="s">
        <v>1317</v>
      </c>
      <c r="C1037" s="87" t="s">
        <v>1332</v>
      </c>
      <c r="D1037" s="87">
        <v>2017</v>
      </c>
      <c r="E1037" s="87">
        <v>3</v>
      </c>
    </row>
    <row r="1038" spans="1:5">
      <c r="A1038" s="87">
        <v>1313</v>
      </c>
      <c r="B1038" s="87" t="s">
        <v>1317</v>
      </c>
      <c r="C1038" s="87" t="s">
        <v>1332</v>
      </c>
      <c r="D1038" s="87">
        <v>2017</v>
      </c>
      <c r="E1038" s="87">
        <v>2</v>
      </c>
    </row>
    <row r="1039" spans="1:5">
      <c r="A1039" s="87">
        <v>1391</v>
      </c>
      <c r="B1039" s="87" t="s">
        <v>1317</v>
      </c>
      <c r="C1039" s="87" t="s">
        <v>1332</v>
      </c>
      <c r="D1039" s="87">
        <v>2017</v>
      </c>
      <c r="E1039" s="87">
        <v>4</v>
      </c>
    </row>
    <row r="1040" spans="1:5">
      <c r="A1040" s="87">
        <v>1392</v>
      </c>
      <c r="B1040" s="87" t="s">
        <v>1317</v>
      </c>
      <c r="C1040" s="87" t="s">
        <v>1332</v>
      </c>
      <c r="D1040" s="87">
        <v>2017</v>
      </c>
      <c r="E1040" s="87">
        <v>13</v>
      </c>
    </row>
    <row r="1041" spans="1:5">
      <c r="A1041" s="87">
        <v>1393</v>
      </c>
      <c r="B1041" s="87" t="s">
        <v>1317</v>
      </c>
      <c r="C1041" s="87" t="s">
        <v>1332</v>
      </c>
      <c r="D1041" s="87">
        <v>2017</v>
      </c>
      <c r="E1041" s="87">
        <v>4</v>
      </c>
    </row>
    <row r="1042" spans="1:5">
      <c r="A1042" s="87">
        <v>1399</v>
      </c>
      <c r="B1042" s="87" t="s">
        <v>1317</v>
      </c>
      <c r="C1042" s="87" t="s">
        <v>1332</v>
      </c>
      <c r="D1042" s="87">
        <v>2017</v>
      </c>
      <c r="E1042" s="87">
        <v>8</v>
      </c>
    </row>
    <row r="1043" spans="1:5">
      <c r="A1043" s="87">
        <v>4641</v>
      </c>
      <c r="B1043" s="87" t="s">
        <v>1317</v>
      </c>
      <c r="C1043" s="87" t="s">
        <v>1332</v>
      </c>
      <c r="D1043" s="87">
        <v>2017</v>
      </c>
      <c r="E1043" s="87">
        <v>3</v>
      </c>
    </row>
    <row r="1044" spans="1:5">
      <c r="A1044" s="87">
        <v>4641</v>
      </c>
      <c r="B1044" s="87" t="s">
        <v>1319</v>
      </c>
      <c r="C1044" s="87" t="s">
        <v>1332</v>
      </c>
      <c r="D1044" s="87">
        <v>2017</v>
      </c>
      <c r="E1044" s="87">
        <v>1</v>
      </c>
    </row>
    <row r="1045" spans="1:5">
      <c r="A1045" s="87">
        <v>4751</v>
      </c>
      <c r="B1045" s="87" t="s">
        <v>1322</v>
      </c>
      <c r="C1045" s="87" t="s">
        <v>1332</v>
      </c>
      <c r="D1045" s="87">
        <v>2017</v>
      </c>
      <c r="E1045" s="87">
        <v>1</v>
      </c>
    </row>
    <row r="1046" spans="1:5">
      <c r="A1046" s="87">
        <v>4751</v>
      </c>
      <c r="B1046" s="87" t="s">
        <v>1317</v>
      </c>
      <c r="C1046" s="87" t="s">
        <v>1332</v>
      </c>
      <c r="D1046" s="87">
        <v>2017</v>
      </c>
      <c r="E1046" s="87">
        <v>44</v>
      </c>
    </row>
    <row r="1047" spans="1:5">
      <c r="A1047" s="87">
        <v>4751</v>
      </c>
      <c r="B1047" s="87" t="s">
        <v>1319</v>
      </c>
      <c r="C1047" s="87" t="s">
        <v>1332</v>
      </c>
      <c r="D1047" s="87">
        <v>2017</v>
      </c>
      <c r="E1047" s="87">
        <v>3</v>
      </c>
    </row>
    <row r="1048" spans="1:5">
      <c r="A1048" s="87">
        <v>1312</v>
      </c>
      <c r="B1048" s="87" t="s">
        <v>1317</v>
      </c>
      <c r="C1048" s="87" t="s">
        <v>1333</v>
      </c>
      <c r="D1048" s="87">
        <v>2017</v>
      </c>
      <c r="E1048" s="87">
        <v>1</v>
      </c>
    </row>
    <row r="1049" spans="1:5">
      <c r="A1049" s="87">
        <v>1313</v>
      </c>
      <c r="B1049" s="87" t="s">
        <v>1317</v>
      </c>
      <c r="C1049" s="87" t="s">
        <v>1333</v>
      </c>
      <c r="D1049" s="87">
        <v>2017</v>
      </c>
      <c r="E1049" s="87">
        <v>1</v>
      </c>
    </row>
    <row r="1050" spans="1:5">
      <c r="A1050" s="87">
        <v>1392</v>
      </c>
      <c r="B1050" s="87" t="s">
        <v>1317</v>
      </c>
      <c r="C1050" s="87" t="s">
        <v>1333</v>
      </c>
      <c r="D1050" s="87">
        <v>2017</v>
      </c>
      <c r="E1050" s="87">
        <v>2</v>
      </c>
    </row>
    <row r="1051" spans="1:5">
      <c r="A1051" s="87">
        <v>1394</v>
      </c>
      <c r="B1051" s="87" t="s">
        <v>1317</v>
      </c>
      <c r="C1051" s="87" t="s">
        <v>1333</v>
      </c>
      <c r="D1051" s="87">
        <v>2017</v>
      </c>
      <c r="E1051" s="87">
        <v>1</v>
      </c>
    </row>
    <row r="1052" spans="1:5">
      <c r="A1052" s="87">
        <v>4751</v>
      </c>
      <c r="B1052" s="87" t="s">
        <v>1317</v>
      </c>
      <c r="C1052" s="87" t="s">
        <v>1333</v>
      </c>
      <c r="D1052" s="87">
        <v>2017</v>
      </c>
      <c r="E1052" s="87">
        <v>21</v>
      </c>
    </row>
    <row r="1053" spans="1:5">
      <c r="A1053" s="87">
        <v>4751</v>
      </c>
      <c r="B1053" s="87" t="s">
        <v>1319</v>
      </c>
      <c r="C1053" s="87" t="s">
        <v>1333</v>
      </c>
      <c r="D1053" s="87">
        <v>2017</v>
      </c>
      <c r="E1053" s="87">
        <v>1</v>
      </c>
    </row>
    <row r="1054" spans="1:5">
      <c r="A1054" s="87">
        <v>1312</v>
      </c>
      <c r="B1054" s="87" t="s">
        <v>1317</v>
      </c>
      <c r="C1054" s="87" t="s">
        <v>1334</v>
      </c>
      <c r="D1054" s="87">
        <v>2017</v>
      </c>
      <c r="E1054" s="87">
        <v>2</v>
      </c>
    </row>
    <row r="1055" spans="1:5">
      <c r="A1055" s="87">
        <v>1313</v>
      </c>
      <c r="B1055" s="87" t="s">
        <v>1317</v>
      </c>
      <c r="C1055" s="87" t="s">
        <v>1334</v>
      </c>
      <c r="D1055" s="87">
        <v>2017</v>
      </c>
      <c r="E1055" s="87">
        <v>5</v>
      </c>
    </row>
    <row r="1056" spans="1:5">
      <c r="A1056" s="87">
        <v>1392</v>
      </c>
      <c r="B1056" s="87" t="s">
        <v>1317</v>
      </c>
      <c r="C1056" s="87" t="s">
        <v>1334</v>
      </c>
      <c r="D1056" s="87">
        <v>2017</v>
      </c>
      <c r="E1056" s="87">
        <v>7</v>
      </c>
    </row>
    <row r="1057" spans="1:5">
      <c r="A1057" s="87">
        <v>1393</v>
      </c>
      <c r="B1057" s="87" t="s">
        <v>1317</v>
      </c>
      <c r="C1057" s="87" t="s">
        <v>1334</v>
      </c>
      <c r="D1057" s="87">
        <v>2017</v>
      </c>
      <c r="E1057" s="87">
        <v>1</v>
      </c>
    </row>
    <row r="1058" spans="1:5">
      <c r="A1058" s="87">
        <v>1399</v>
      </c>
      <c r="B1058" s="87" t="s">
        <v>1317</v>
      </c>
      <c r="C1058" s="87" t="s">
        <v>1334</v>
      </c>
      <c r="D1058" s="87">
        <v>2017</v>
      </c>
      <c r="E1058" s="87">
        <v>3</v>
      </c>
    </row>
    <row r="1059" spans="1:5">
      <c r="A1059" s="87">
        <v>1399</v>
      </c>
      <c r="B1059" s="87" t="s">
        <v>1319</v>
      </c>
      <c r="C1059" s="87" t="s">
        <v>1334</v>
      </c>
      <c r="D1059" s="87">
        <v>2017</v>
      </c>
      <c r="E1059" s="87">
        <v>1</v>
      </c>
    </row>
    <row r="1060" spans="1:5">
      <c r="A1060" s="87">
        <v>4641</v>
      </c>
      <c r="B1060" s="87" t="s">
        <v>1317</v>
      </c>
      <c r="C1060" s="87" t="s">
        <v>1334</v>
      </c>
      <c r="D1060" s="87">
        <v>2017</v>
      </c>
      <c r="E1060" s="87">
        <v>11</v>
      </c>
    </row>
    <row r="1061" spans="1:5">
      <c r="A1061" s="87">
        <v>4751</v>
      </c>
      <c r="B1061" s="87" t="s">
        <v>1322</v>
      </c>
      <c r="C1061" s="87" t="s">
        <v>1334</v>
      </c>
      <c r="D1061" s="87">
        <v>2017</v>
      </c>
      <c r="E1061" s="87">
        <v>1</v>
      </c>
    </row>
    <row r="1062" spans="1:5">
      <c r="A1062" s="87">
        <v>4751</v>
      </c>
      <c r="B1062" s="87" t="s">
        <v>1317</v>
      </c>
      <c r="C1062" s="87" t="s">
        <v>1334</v>
      </c>
      <c r="D1062" s="87">
        <v>2017</v>
      </c>
      <c r="E1062" s="87">
        <v>63</v>
      </c>
    </row>
    <row r="1063" spans="1:5">
      <c r="A1063" s="87">
        <v>4751</v>
      </c>
      <c r="B1063" s="87" t="s">
        <v>1319</v>
      </c>
      <c r="C1063" s="87" t="s">
        <v>1334</v>
      </c>
      <c r="D1063" s="87">
        <v>2017</v>
      </c>
      <c r="E1063" s="87">
        <v>3</v>
      </c>
    </row>
    <row r="1064" spans="1:5">
      <c r="A1064" s="87">
        <v>1311</v>
      </c>
      <c r="B1064" s="87" t="s">
        <v>1322</v>
      </c>
      <c r="C1064" s="87" t="s">
        <v>1335</v>
      </c>
      <c r="D1064" s="87">
        <v>2017</v>
      </c>
      <c r="E1064" s="87">
        <v>2</v>
      </c>
    </row>
    <row r="1065" spans="1:5">
      <c r="A1065" s="87">
        <v>1311</v>
      </c>
      <c r="B1065" s="87" t="s">
        <v>1317</v>
      </c>
      <c r="C1065" s="87" t="s">
        <v>1335</v>
      </c>
      <c r="D1065" s="87">
        <v>2017</v>
      </c>
      <c r="E1065" s="87">
        <v>10</v>
      </c>
    </row>
    <row r="1066" spans="1:5">
      <c r="A1066" s="87">
        <v>1311</v>
      </c>
      <c r="B1066" s="87" t="s">
        <v>1319</v>
      </c>
      <c r="C1066" s="87" t="s">
        <v>1335</v>
      </c>
      <c r="D1066" s="87">
        <v>2017</v>
      </c>
      <c r="E1066" s="87">
        <v>3</v>
      </c>
    </row>
    <row r="1067" spans="1:5">
      <c r="A1067" s="87">
        <v>1312</v>
      </c>
      <c r="B1067" s="87" t="s">
        <v>1320</v>
      </c>
      <c r="C1067" s="87" t="s">
        <v>1335</v>
      </c>
      <c r="D1067" s="87">
        <v>2017</v>
      </c>
      <c r="E1067" s="87">
        <v>3</v>
      </c>
    </row>
    <row r="1068" spans="1:5">
      <c r="A1068" s="87">
        <v>1312</v>
      </c>
      <c r="B1068" s="87" t="s">
        <v>1322</v>
      </c>
      <c r="C1068" s="87" t="s">
        <v>1335</v>
      </c>
      <c r="D1068" s="87">
        <v>2017</v>
      </c>
      <c r="E1068" s="87">
        <v>3</v>
      </c>
    </row>
    <row r="1069" spans="1:5">
      <c r="A1069" s="87">
        <v>1312</v>
      </c>
      <c r="B1069" s="87" t="s">
        <v>1317</v>
      </c>
      <c r="C1069" s="87" t="s">
        <v>1335</v>
      </c>
      <c r="D1069" s="87">
        <v>2017</v>
      </c>
      <c r="E1069" s="87">
        <v>28</v>
      </c>
    </row>
    <row r="1070" spans="1:5">
      <c r="A1070" s="87">
        <v>1312</v>
      </c>
      <c r="B1070" s="87" t="s">
        <v>1319</v>
      </c>
      <c r="C1070" s="87" t="s">
        <v>1335</v>
      </c>
      <c r="D1070" s="87">
        <v>2017</v>
      </c>
      <c r="E1070" s="87">
        <v>2</v>
      </c>
    </row>
    <row r="1071" spans="1:5">
      <c r="A1071" s="87">
        <v>1313</v>
      </c>
      <c r="B1071" s="87" t="s">
        <v>1317</v>
      </c>
      <c r="C1071" s="87" t="s">
        <v>1335</v>
      </c>
      <c r="D1071" s="87">
        <v>2017</v>
      </c>
      <c r="E1071" s="87">
        <v>26</v>
      </c>
    </row>
    <row r="1072" spans="1:5">
      <c r="A1072" s="87">
        <v>1313</v>
      </c>
      <c r="B1072" s="87" t="s">
        <v>1319</v>
      </c>
      <c r="C1072" s="87" t="s">
        <v>1335</v>
      </c>
      <c r="D1072" s="87">
        <v>2017</v>
      </c>
      <c r="E1072" s="87">
        <v>1</v>
      </c>
    </row>
    <row r="1073" spans="1:5">
      <c r="A1073" s="87">
        <v>1391</v>
      </c>
      <c r="B1073" s="87" t="s">
        <v>1317</v>
      </c>
      <c r="C1073" s="87" t="s">
        <v>1335</v>
      </c>
      <c r="D1073" s="87">
        <v>2017</v>
      </c>
      <c r="E1073" s="87">
        <v>24</v>
      </c>
    </row>
    <row r="1074" spans="1:5">
      <c r="A1074" s="87">
        <v>1392</v>
      </c>
      <c r="B1074" s="87" t="s">
        <v>1320</v>
      </c>
      <c r="C1074" s="87" t="s">
        <v>1335</v>
      </c>
      <c r="D1074" s="87">
        <v>2017</v>
      </c>
      <c r="E1074" s="87">
        <v>1</v>
      </c>
    </row>
    <row r="1075" spans="1:5">
      <c r="A1075" s="87">
        <v>1392</v>
      </c>
      <c r="B1075" s="87" t="s">
        <v>1322</v>
      </c>
      <c r="C1075" s="87" t="s">
        <v>1335</v>
      </c>
      <c r="D1075" s="87">
        <v>2017</v>
      </c>
      <c r="E1075" s="87">
        <v>4</v>
      </c>
    </row>
    <row r="1076" spans="1:5">
      <c r="A1076" s="87">
        <v>1392</v>
      </c>
      <c r="B1076" s="87" t="s">
        <v>1317</v>
      </c>
      <c r="C1076" s="87" t="s">
        <v>1335</v>
      </c>
      <c r="D1076" s="87">
        <v>2017</v>
      </c>
      <c r="E1076" s="87">
        <v>133</v>
      </c>
    </row>
    <row r="1077" spans="1:5">
      <c r="A1077" s="87">
        <v>1392</v>
      </c>
      <c r="B1077" s="87" t="s">
        <v>1319</v>
      </c>
      <c r="C1077" s="87" t="s">
        <v>1335</v>
      </c>
      <c r="D1077" s="87">
        <v>2017</v>
      </c>
      <c r="E1077" s="87">
        <v>3</v>
      </c>
    </row>
    <row r="1078" spans="1:5">
      <c r="A1078" s="87">
        <v>1393</v>
      </c>
      <c r="B1078" s="87" t="s">
        <v>1317</v>
      </c>
      <c r="C1078" s="87" t="s">
        <v>1335</v>
      </c>
      <c r="D1078" s="87">
        <v>2017</v>
      </c>
      <c r="E1078" s="87">
        <v>8</v>
      </c>
    </row>
    <row r="1079" spans="1:5">
      <c r="A1079" s="87">
        <v>1394</v>
      </c>
      <c r="B1079" s="87" t="s">
        <v>1322</v>
      </c>
      <c r="C1079" s="87" t="s">
        <v>1335</v>
      </c>
      <c r="D1079" s="87">
        <v>2017</v>
      </c>
      <c r="E1079" s="87">
        <v>1</v>
      </c>
    </row>
    <row r="1080" spans="1:5">
      <c r="A1080" s="87">
        <v>1394</v>
      </c>
      <c r="B1080" s="87" t="s">
        <v>1317</v>
      </c>
      <c r="C1080" s="87" t="s">
        <v>1335</v>
      </c>
      <c r="D1080" s="87">
        <v>2017</v>
      </c>
      <c r="E1080" s="87">
        <v>1</v>
      </c>
    </row>
    <row r="1081" spans="1:5">
      <c r="A1081" s="87">
        <v>1394</v>
      </c>
      <c r="B1081" s="87" t="s">
        <v>1319</v>
      </c>
      <c r="C1081" s="87" t="s">
        <v>1335</v>
      </c>
      <c r="D1081" s="87">
        <v>2017</v>
      </c>
      <c r="E1081" s="87">
        <v>1</v>
      </c>
    </row>
    <row r="1082" spans="1:5">
      <c r="A1082" s="87">
        <v>1399</v>
      </c>
      <c r="B1082" s="87" t="s">
        <v>1322</v>
      </c>
      <c r="C1082" s="87" t="s">
        <v>1335</v>
      </c>
      <c r="D1082" s="87">
        <v>2017</v>
      </c>
      <c r="E1082" s="87">
        <v>1</v>
      </c>
    </row>
    <row r="1083" spans="1:5">
      <c r="A1083" s="87">
        <v>1399</v>
      </c>
      <c r="B1083" s="87" t="s">
        <v>1317</v>
      </c>
      <c r="C1083" s="87" t="s">
        <v>1335</v>
      </c>
      <c r="D1083" s="87">
        <v>2017</v>
      </c>
      <c r="E1083" s="87">
        <v>70</v>
      </c>
    </row>
    <row r="1084" spans="1:5">
      <c r="A1084" s="87">
        <v>1399</v>
      </c>
      <c r="B1084" s="87" t="s">
        <v>1319</v>
      </c>
      <c r="C1084" s="87" t="s">
        <v>1335</v>
      </c>
      <c r="D1084" s="87">
        <v>2017</v>
      </c>
      <c r="E1084" s="87">
        <v>1</v>
      </c>
    </row>
    <row r="1085" spans="1:5">
      <c r="A1085" s="87">
        <v>4641</v>
      </c>
      <c r="B1085" s="87" t="s">
        <v>1320</v>
      </c>
      <c r="C1085" s="87" t="s">
        <v>1335</v>
      </c>
      <c r="D1085" s="87">
        <v>2017</v>
      </c>
      <c r="E1085" s="87">
        <v>1</v>
      </c>
    </row>
    <row r="1086" spans="1:5">
      <c r="A1086" s="87">
        <v>4641</v>
      </c>
      <c r="B1086" s="87" t="s">
        <v>1322</v>
      </c>
      <c r="C1086" s="87" t="s">
        <v>1335</v>
      </c>
      <c r="D1086" s="87">
        <v>2017</v>
      </c>
      <c r="E1086" s="87">
        <v>5</v>
      </c>
    </row>
    <row r="1087" spans="1:5">
      <c r="A1087" s="87">
        <v>4641</v>
      </c>
      <c r="B1087" s="87" t="s">
        <v>1317</v>
      </c>
      <c r="C1087" s="87" t="s">
        <v>1335</v>
      </c>
      <c r="D1087" s="87">
        <v>2017</v>
      </c>
      <c r="E1087" s="87">
        <v>25</v>
      </c>
    </row>
    <row r="1088" spans="1:5">
      <c r="A1088" s="87">
        <v>4641</v>
      </c>
      <c r="B1088" s="87" t="s">
        <v>1319</v>
      </c>
      <c r="C1088" s="87" t="s">
        <v>1335</v>
      </c>
      <c r="D1088" s="87">
        <v>2017</v>
      </c>
      <c r="E1088" s="87">
        <v>5</v>
      </c>
    </row>
    <row r="1089" spans="1:5">
      <c r="A1089" s="87">
        <v>4751</v>
      </c>
      <c r="B1089" s="87" t="s">
        <v>1322</v>
      </c>
      <c r="C1089" s="87" t="s">
        <v>1335</v>
      </c>
      <c r="D1089" s="87">
        <v>2017</v>
      </c>
      <c r="E1089" s="87">
        <v>2</v>
      </c>
    </row>
    <row r="1090" spans="1:5">
      <c r="A1090" s="87">
        <v>4751</v>
      </c>
      <c r="B1090" s="87" t="s">
        <v>1317</v>
      </c>
      <c r="C1090" s="87" t="s">
        <v>1335</v>
      </c>
      <c r="D1090" s="87">
        <v>2017</v>
      </c>
      <c r="E1090" s="87">
        <v>165</v>
      </c>
    </row>
    <row r="1091" spans="1:5">
      <c r="A1091" s="87">
        <v>4751</v>
      </c>
      <c r="B1091" s="87" t="s">
        <v>1319</v>
      </c>
      <c r="C1091" s="87" t="s">
        <v>1335</v>
      </c>
      <c r="D1091" s="87">
        <v>2017</v>
      </c>
      <c r="E1091" s="87">
        <v>1</v>
      </c>
    </row>
    <row r="1092" spans="1:5">
      <c r="A1092" s="87">
        <v>4641</v>
      </c>
      <c r="B1092" s="87" t="s">
        <v>1317</v>
      </c>
      <c r="C1092" s="87" t="s">
        <v>1336</v>
      </c>
      <c r="D1092" s="87">
        <v>2017</v>
      </c>
      <c r="E1092" s="87">
        <v>1</v>
      </c>
    </row>
    <row r="1093" spans="1:5">
      <c r="A1093" s="87">
        <v>4751</v>
      </c>
      <c r="B1093" s="87" t="s">
        <v>1317</v>
      </c>
      <c r="C1093" s="87" t="s">
        <v>1336</v>
      </c>
      <c r="D1093" s="87">
        <v>2017</v>
      </c>
      <c r="E1093" s="87">
        <v>1</v>
      </c>
    </row>
    <row r="1094" spans="1:5">
      <c r="A1094" s="87">
        <v>1392</v>
      </c>
      <c r="B1094" s="87" t="s">
        <v>1317</v>
      </c>
      <c r="C1094" s="87" t="s">
        <v>1337</v>
      </c>
      <c r="D1094" s="87">
        <v>2017</v>
      </c>
      <c r="E1094" s="87">
        <v>1</v>
      </c>
    </row>
    <row r="1095" spans="1:5">
      <c r="A1095" s="87">
        <v>4641</v>
      </c>
      <c r="B1095" s="87" t="s">
        <v>1317</v>
      </c>
      <c r="C1095" s="87" t="s">
        <v>1337</v>
      </c>
      <c r="D1095" s="87">
        <v>2017</v>
      </c>
      <c r="E1095" s="87">
        <v>2</v>
      </c>
    </row>
    <row r="1096" spans="1:5">
      <c r="A1096" s="87">
        <v>4751</v>
      </c>
      <c r="B1096" s="87" t="s">
        <v>1317</v>
      </c>
      <c r="C1096" s="87" t="s">
        <v>1337</v>
      </c>
      <c r="D1096" s="87">
        <v>2017</v>
      </c>
      <c r="E1096" s="87">
        <v>5</v>
      </c>
    </row>
    <row r="1097" spans="1:5">
      <c r="A1097" s="87">
        <v>1311</v>
      </c>
      <c r="B1097" s="87" t="s">
        <v>1317</v>
      </c>
      <c r="C1097" s="87" t="s">
        <v>1338</v>
      </c>
      <c r="D1097" s="87">
        <v>2017</v>
      </c>
      <c r="E1097" s="87">
        <v>3</v>
      </c>
    </row>
    <row r="1098" spans="1:5">
      <c r="A1098" s="87">
        <v>1312</v>
      </c>
      <c r="B1098" s="87" t="s">
        <v>1317</v>
      </c>
      <c r="C1098" s="87" t="s">
        <v>1338</v>
      </c>
      <c r="D1098" s="87">
        <v>2017</v>
      </c>
      <c r="E1098" s="87">
        <v>14</v>
      </c>
    </row>
    <row r="1099" spans="1:5">
      <c r="A1099" s="87">
        <v>1313</v>
      </c>
      <c r="B1099" s="87" t="s">
        <v>1317</v>
      </c>
      <c r="C1099" s="87" t="s">
        <v>1338</v>
      </c>
      <c r="D1099" s="87">
        <v>2017</v>
      </c>
      <c r="E1099" s="87">
        <v>4</v>
      </c>
    </row>
    <row r="1100" spans="1:5">
      <c r="A1100" s="87">
        <v>1391</v>
      </c>
      <c r="B1100" s="87" t="s">
        <v>1317</v>
      </c>
      <c r="C1100" s="87" t="s">
        <v>1338</v>
      </c>
      <c r="D1100" s="87">
        <v>2017</v>
      </c>
      <c r="E1100" s="87">
        <v>3</v>
      </c>
    </row>
    <row r="1101" spans="1:5">
      <c r="A1101" s="87">
        <v>1392</v>
      </c>
      <c r="B1101" s="87" t="s">
        <v>1317</v>
      </c>
      <c r="C1101" s="87" t="s">
        <v>1338</v>
      </c>
      <c r="D1101" s="87">
        <v>2017</v>
      </c>
      <c r="E1101" s="87">
        <v>55</v>
      </c>
    </row>
    <row r="1102" spans="1:5">
      <c r="A1102" s="87">
        <v>1394</v>
      </c>
      <c r="B1102" s="87" t="s">
        <v>1317</v>
      </c>
      <c r="C1102" s="87" t="s">
        <v>1338</v>
      </c>
      <c r="D1102" s="87">
        <v>2017</v>
      </c>
      <c r="E1102" s="87">
        <v>3</v>
      </c>
    </row>
    <row r="1103" spans="1:5">
      <c r="A1103" s="87">
        <v>1399</v>
      </c>
      <c r="B1103" s="87" t="s">
        <v>1317</v>
      </c>
      <c r="C1103" s="87" t="s">
        <v>1338</v>
      </c>
      <c r="D1103" s="87">
        <v>2017</v>
      </c>
      <c r="E1103" s="87">
        <v>5</v>
      </c>
    </row>
    <row r="1104" spans="1:5">
      <c r="A1104" s="87">
        <v>4641</v>
      </c>
      <c r="B1104" s="87" t="s">
        <v>1317</v>
      </c>
      <c r="C1104" s="87" t="s">
        <v>1338</v>
      </c>
      <c r="D1104" s="87">
        <v>2017</v>
      </c>
      <c r="E1104" s="87">
        <v>12</v>
      </c>
    </row>
    <row r="1105" spans="1:5">
      <c r="A1105" s="87">
        <v>4751</v>
      </c>
      <c r="B1105" s="87" t="s">
        <v>1317</v>
      </c>
      <c r="C1105" s="87" t="s">
        <v>1338</v>
      </c>
      <c r="D1105" s="87">
        <v>2017</v>
      </c>
      <c r="E1105" s="87">
        <v>93</v>
      </c>
    </row>
    <row r="1106" spans="1:5">
      <c r="A1106" s="87">
        <v>4751</v>
      </c>
      <c r="B1106" s="87" t="s">
        <v>1319</v>
      </c>
      <c r="C1106" s="87" t="s">
        <v>1338</v>
      </c>
      <c r="D1106" s="87">
        <v>2017</v>
      </c>
      <c r="E1106" s="87">
        <v>1</v>
      </c>
    </row>
    <row r="1107" spans="1:5">
      <c r="A1107" s="87">
        <v>1312</v>
      </c>
      <c r="B1107" s="87" t="s">
        <v>1317</v>
      </c>
      <c r="C1107" s="87" t="s">
        <v>1339</v>
      </c>
      <c r="D1107" s="87">
        <v>2017</v>
      </c>
      <c r="E1107" s="87">
        <v>1</v>
      </c>
    </row>
    <row r="1108" spans="1:5">
      <c r="A1108" s="87">
        <v>1313</v>
      </c>
      <c r="B1108" s="87" t="s">
        <v>1317</v>
      </c>
      <c r="C1108" s="87" t="s">
        <v>1339</v>
      </c>
      <c r="D1108" s="87">
        <v>2017</v>
      </c>
      <c r="E1108" s="87">
        <v>2</v>
      </c>
    </row>
    <row r="1109" spans="1:5">
      <c r="A1109" s="87">
        <v>1391</v>
      </c>
      <c r="B1109" s="87" t="s">
        <v>1317</v>
      </c>
      <c r="C1109" s="87" t="s">
        <v>1339</v>
      </c>
      <c r="D1109" s="87">
        <v>2017</v>
      </c>
      <c r="E1109" s="87">
        <v>20</v>
      </c>
    </row>
    <row r="1110" spans="1:5">
      <c r="A1110" s="87">
        <v>1392</v>
      </c>
      <c r="B1110" s="87" t="s">
        <v>1317</v>
      </c>
      <c r="C1110" s="87" t="s">
        <v>1339</v>
      </c>
      <c r="D1110" s="87">
        <v>2017</v>
      </c>
      <c r="E1110" s="87">
        <v>6</v>
      </c>
    </row>
    <row r="1111" spans="1:5">
      <c r="A1111" s="87">
        <v>1392</v>
      </c>
      <c r="B1111" s="87" t="s">
        <v>1319</v>
      </c>
      <c r="C1111" s="87" t="s">
        <v>1339</v>
      </c>
      <c r="D1111" s="87">
        <v>2017</v>
      </c>
      <c r="E1111" s="87">
        <v>1</v>
      </c>
    </row>
    <row r="1112" spans="1:5">
      <c r="A1112" s="87">
        <v>1399</v>
      </c>
      <c r="B1112" s="87" t="s">
        <v>1317</v>
      </c>
      <c r="C1112" s="87" t="s">
        <v>1339</v>
      </c>
      <c r="D1112" s="87">
        <v>2017</v>
      </c>
      <c r="E1112" s="87">
        <v>4</v>
      </c>
    </row>
    <row r="1113" spans="1:5">
      <c r="A1113" s="87">
        <v>4641</v>
      </c>
      <c r="B1113" s="87" t="s">
        <v>1322</v>
      </c>
      <c r="C1113" s="87" t="s">
        <v>1339</v>
      </c>
      <c r="D1113" s="87">
        <v>2017</v>
      </c>
      <c r="E1113" s="87">
        <v>1</v>
      </c>
    </row>
    <row r="1114" spans="1:5">
      <c r="A1114" s="87">
        <v>4641</v>
      </c>
      <c r="B1114" s="87" t="s">
        <v>1317</v>
      </c>
      <c r="C1114" s="87" t="s">
        <v>1339</v>
      </c>
      <c r="D1114" s="87">
        <v>2017</v>
      </c>
      <c r="E1114" s="87">
        <v>9</v>
      </c>
    </row>
    <row r="1115" spans="1:5">
      <c r="A1115" s="87">
        <v>4641</v>
      </c>
      <c r="B1115" s="87" t="s">
        <v>1319</v>
      </c>
      <c r="C1115" s="87" t="s">
        <v>1339</v>
      </c>
      <c r="D1115" s="87">
        <v>2017</v>
      </c>
      <c r="E1115" s="87">
        <v>1</v>
      </c>
    </row>
    <row r="1116" spans="1:5">
      <c r="A1116" s="87">
        <v>4751</v>
      </c>
      <c r="B1116" s="87" t="s">
        <v>1317</v>
      </c>
      <c r="C1116" s="87" t="s">
        <v>1339</v>
      </c>
      <c r="D1116" s="87">
        <v>2017</v>
      </c>
      <c r="E1116" s="87">
        <v>39</v>
      </c>
    </row>
    <row r="1117" spans="1:5">
      <c r="A1117" s="87">
        <v>1311</v>
      </c>
      <c r="B1117" s="87" t="s">
        <v>1317</v>
      </c>
      <c r="C1117" s="87" t="s">
        <v>1340</v>
      </c>
      <c r="D1117" s="87">
        <v>2017</v>
      </c>
      <c r="E1117" s="87">
        <v>1</v>
      </c>
    </row>
    <row r="1118" spans="1:5">
      <c r="A1118" s="87">
        <v>1312</v>
      </c>
      <c r="B1118" s="87" t="s">
        <v>1317</v>
      </c>
      <c r="C1118" s="87" t="s">
        <v>1340</v>
      </c>
      <c r="D1118" s="87">
        <v>2017</v>
      </c>
      <c r="E1118" s="87">
        <v>5</v>
      </c>
    </row>
    <row r="1119" spans="1:5">
      <c r="A1119" s="87">
        <v>1391</v>
      </c>
      <c r="B1119" s="87" t="s">
        <v>1317</v>
      </c>
      <c r="C1119" s="87" t="s">
        <v>1340</v>
      </c>
      <c r="D1119" s="87">
        <v>2017</v>
      </c>
      <c r="E1119" s="87">
        <v>2</v>
      </c>
    </row>
    <row r="1120" spans="1:5">
      <c r="A1120" s="87">
        <v>1392</v>
      </c>
      <c r="B1120" s="87" t="s">
        <v>1317</v>
      </c>
      <c r="C1120" s="87" t="s">
        <v>1340</v>
      </c>
      <c r="D1120" s="87">
        <v>2017</v>
      </c>
      <c r="E1120" s="87">
        <v>17</v>
      </c>
    </row>
    <row r="1121" spans="1:5">
      <c r="A1121" s="87">
        <v>1392</v>
      </c>
      <c r="B1121" s="87" t="s">
        <v>1319</v>
      </c>
      <c r="C1121" s="87" t="s">
        <v>1340</v>
      </c>
      <c r="D1121" s="87">
        <v>2017</v>
      </c>
      <c r="E1121" s="87">
        <v>1</v>
      </c>
    </row>
    <row r="1122" spans="1:5">
      <c r="A1122" s="87">
        <v>1399</v>
      </c>
      <c r="B1122" s="87" t="s">
        <v>1317</v>
      </c>
      <c r="C1122" s="87" t="s">
        <v>1340</v>
      </c>
      <c r="D1122" s="87">
        <v>2017</v>
      </c>
      <c r="E1122" s="87">
        <v>17</v>
      </c>
    </row>
    <row r="1123" spans="1:5">
      <c r="A1123" s="87">
        <v>4641</v>
      </c>
      <c r="B1123" s="87" t="s">
        <v>1317</v>
      </c>
      <c r="C1123" s="87" t="s">
        <v>1340</v>
      </c>
      <c r="D1123" s="87">
        <v>2017</v>
      </c>
      <c r="E1123" s="87">
        <v>5</v>
      </c>
    </row>
    <row r="1124" spans="1:5">
      <c r="A1124" s="87">
        <v>4751</v>
      </c>
      <c r="B1124" s="87" t="s">
        <v>1317</v>
      </c>
      <c r="C1124" s="87" t="s">
        <v>1340</v>
      </c>
      <c r="D1124" s="87">
        <v>2017</v>
      </c>
      <c r="E1124" s="87">
        <v>39</v>
      </c>
    </row>
    <row r="1125" spans="1:5">
      <c r="A1125" s="87">
        <v>4751</v>
      </c>
      <c r="B1125" s="87" t="s">
        <v>1319</v>
      </c>
      <c r="C1125" s="87" t="s">
        <v>1340</v>
      </c>
      <c r="D1125" s="87">
        <v>2017</v>
      </c>
      <c r="E1125" s="87">
        <v>1</v>
      </c>
    </row>
    <row r="1126" spans="1:5">
      <c r="A1126" s="87">
        <v>1311</v>
      </c>
      <c r="B1126" s="87" t="s">
        <v>1317</v>
      </c>
      <c r="C1126" s="87" t="s">
        <v>1341</v>
      </c>
      <c r="D1126" s="87">
        <v>2017</v>
      </c>
      <c r="E1126" s="87">
        <v>3</v>
      </c>
    </row>
    <row r="1127" spans="1:5">
      <c r="A1127" s="87">
        <v>1312</v>
      </c>
      <c r="B1127" s="87" t="s">
        <v>1317</v>
      </c>
      <c r="C1127" s="87" t="s">
        <v>1341</v>
      </c>
      <c r="D1127" s="87">
        <v>2017</v>
      </c>
      <c r="E1127" s="87">
        <v>5</v>
      </c>
    </row>
    <row r="1128" spans="1:5">
      <c r="A1128" s="87">
        <v>1313</v>
      </c>
      <c r="B1128" s="87" t="s">
        <v>1317</v>
      </c>
      <c r="C1128" s="87" t="s">
        <v>1341</v>
      </c>
      <c r="D1128" s="87">
        <v>2017</v>
      </c>
      <c r="E1128" s="87">
        <v>5</v>
      </c>
    </row>
    <row r="1129" spans="1:5">
      <c r="A1129" s="87">
        <v>1391</v>
      </c>
      <c r="B1129" s="87" t="s">
        <v>1317</v>
      </c>
      <c r="C1129" s="87" t="s">
        <v>1341</v>
      </c>
      <c r="D1129" s="87">
        <v>2017</v>
      </c>
      <c r="E1129" s="87">
        <v>1</v>
      </c>
    </row>
    <row r="1130" spans="1:5">
      <c r="A1130" s="87">
        <v>1392</v>
      </c>
      <c r="B1130" s="87" t="s">
        <v>1317</v>
      </c>
      <c r="C1130" s="87" t="s">
        <v>1341</v>
      </c>
      <c r="D1130" s="87">
        <v>2017</v>
      </c>
      <c r="E1130" s="87">
        <v>36</v>
      </c>
    </row>
    <row r="1131" spans="1:5">
      <c r="A1131" s="87">
        <v>1394</v>
      </c>
      <c r="B1131" s="87" t="s">
        <v>1317</v>
      </c>
      <c r="C1131" s="87" t="s">
        <v>1341</v>
      </c>
      <c r="D1131" s="87">
        <v>2017</v>
      </c>
      <c r="E1131" s="87">
        <v>2</v>
      </c>
    </row>
    <row r="1132" spans="1:5">
      <c r="A1132" s="87">
        <v>1399</v>
      </c>
      <c r="B1132" s="87" t="s">
        <v>1317</v>
      </c>
      <c r="C1132" s="87" t="s">
        <v>1341</v>
      </c>
      <c r="D1132" s="87">
        <v>2017</v>
      </c>
      <c r="E1132" s="87">
        <v>16</v>
      </c>
    </row>
    <row r="1133" spans="1:5">
      <c r="A1133" s="87">
        <v>4641</v>
      </c>
      <c r="B1133" s="87" t="s">
        <v>1317</v>
      </c>
      <c r="C1133" s="87" t="s">
        <v>1341</v>
      </c>
      <c r="D1133" s="87">
        <v>2017</v>
      </c>
      <c r="E1133" s="87">
        <v>22</v>
      </c>
    </row>
    <row r="1134" spans="1:5">
      <c r="A1134" s="87">
        <v>4751</v>
      </c>
      <c r="B1134" s="87" t="s">
        <v>1322</v>
      </c>
      <c r="C1134" s="87" t="s">
        <v>1341</v>
      </c>
      <c r="D1134" s="87">
        <v>2017</v>
      </c>
      <c r="E1134" s="87">
        <v>1</v>
      </c>
    </row>
    <row r="1135" spans="1:5">
      <c r="A1135" s="87">
        <v>4751</v>
      </c>
      <c r="B1135" s="87" t="s">
        <v>1317</v>
      </c>
      <c r="C1135" s="87" t="s">
        <v>1341</v>
      </c>
      <c r="D1135" s="87">
        <v>2017</v>
      </c>
      <c r="E1135" s="87">
        <v>104</v>
      </c>
    </row>
    <row r="1136" spans="1:5">
      <c r="A1136" s="87">
        <v>4751</v>
      </c>
      <c r="B1136" s="87" t="s">
        <v>1319</v>
      </c>
      <c r="C1136" s="87" t="s">
        <v>1341</v>
      </c>
      <c r="D1136" s="87">
        <v>2017</v>
      </c>
      <c r="E1136" s="87">
        <v>1</v>
      </c>
    </row>
    <row r="1137" spans="1:5">
      <c r="A1137" s="87">
        <v>1311</v>
      </c>
      <c r="B1137" s="87" t="s">
        <v>1317</v>
      </c>
      <c r="C1137" s="87" t="s">
        <v>1342</v>
      </c>
      <c r="D1137" s="87">
        <v>2017</v>
      </c>
      <c r="E1137" s="87">
        <v>2</v>
      </c>
    </row>
    <row r="1138" spans="1:5">
      <c r="A1138" s="87">
        <v>1312</v>
      </c>
      <c r="B1138" s="87" t="s">
        <v>1317</v>
      </c>
      <c r="C1138" s="87" t="s">
        <v>1342</v>
      </c>
      <c r="D1138" s="87">
        <v>2017</v>
      </c>
      <c r="E1138" s="87">
        <v>17</v>
      </c>
    </row>
    <row r="1139" spans="1:5">
      <c r="A1139" s="87">
        <v>1313</v>
      </c>
      <c r="B1139" s="87" t="s">
        <v>1317</v>
      </c>
      <c r="C1139" s="87" t="s">
        <v>1342</v>
      </c>
      <c r="D1139" s="87">
        <v>2017</v>
      </c>
      <c r="E1139" s="87">
        <v>27</v>
      </c>
    </row>
    <row r="1140" spans="1:5">
      <c r="A1140" s="87">
        <v>1391</v>
      </c>
      <c r="B1140" s="87" t="s">
        <v>1317</v>
      </c>
      <c r="C1140" s="87" t="s">
        <v>1342</v>
      </c>
      <c r="D1140" s="87">
        <v>2017</v>
      </c>
      <c r="E1140" s="87">
        <v>5</v>
      </c>
    </row>
    <row r="1141" spans="1:5">
      <c r="A1141" s="87">
        <v>1392</v>
      </c>
      <c r="B1141" s="87" t="s">
        <v>1317</v>
      </c>
      <c r="C1141" s="87" t="s">
        <v>1342</v>
      </c>
      <c r="D1141" s="87">
        <v>2017</v>
      </c>
      <c r="E1141" s="87">
        <v>43</v>
      </c>
    </row>
    <row r="1142" spans="1:5">
      <c r="A1142" s="87">
        <v>1393</v>
      </c>
      <c r="B1142" s="87" t="s">
        <v>1317</v>
      </c>
      <c r="C1142" s="87" t="s">
        <v>1342</v>
      </c>
      <c r="D1142" s="87">
        <v>2017</v>
      </c>
      <c r="E1142" s="87">
        <v>2</v>
      </c>
    </row>
    <row r="1143" spans="1:5">
      <c r="A1143" s="87">
        <v>1394</v>
      </c>
      <c r="B1143" s="87" t="s">
        <v>1317</v>
      </c>
      <c r="C1143" s="87" t="s">
        <v>1342</v>
      </c>
      <c r="D1143" s="87">
        <v>2017</v>
      </c>
      <c r="E1143" s="87">
        <v>3</v>
      </c>
    </row>
    <row r="1144" spans="1:5">
      <c r="A1144" s="87">
        <v>1399</v>
      </c>
      <c r="B1144" s="87" t="s">
        <v>1317</v>
      </c>
      <c r="C1144" s="87" t="s">
        <v>1342</v>
      </c>
      <c r="D1144" s="87">
        <v>2017</v>
      </c>
      <c r="E1144" s="87">
        <v>35</v>
      </c>
    </row>
    <row r="1145" spans="1:5">
      <c r="A1145" s="87">
        <v>4641</v>
      </c>
      <c r="B1145" s="87" t="s">
        <v>1322</v>
      </c>
      <c r="C1145" s="87" t="s">
        <v>1342</v>
      </c>
      <c r="D1145" s="87">
        <v>2017</v>
      </c>
      <c r="E1145" s="87">
        <v>1</v>
      </c>
    </row>
    <row r="1146" spans="1:5">
      <c r="A1146" s="87">
        <v>4641</v>
      </c>
      <c r="B1146" s="87" t="s">
        <v>1317</v>
      </c>
      <c r="C1146" s="87" t="s">
        <v>1342</v>
      </c>
      <c r="D1146" s="87">
        <v>2017</v>
      </c>
      <c r="E1146" s="87">
        <v>50</v>
      </c>
    </row>
    <row r="1147" spans="1:5">
      <c r="A1147" s="87">
        <v>4641</v>
      </c>
      <c r="B1147" s="87" t="s">
        <v>1319</v>
      </c>
      <c r="C1147" s="87" t="s">
        <v>1342</v>
      </c>
      <c r="D1147" s="87">
        <v>2017</v>
      </c>
      <c r="E1147" s="87">
        <v>8</v>
      </c>
    </row>
    <row r="1148" spans="1:5">
      <c r="A1148" s="87">
        <v>4751</v>
      </c>
      <c r="B1148" s="87" t="s">
        <v>1317</v>
      </c>
      <c r="C1148" s="87" t="s">
        <v>1342</v>
      </c>
      <c r="D1148" s="87">
        <v>2017</v>
      </c>
      <c r="E1148" s="87">
        <v>83</v>
      </c>
    </row>
    <row r="1149" spans="1:5">
      <c r="A1149" s="87">
        <v>4751</v>
      </c>
      <c r="B1149" s="87" t="s">
        <v>1319</v>
      </c>
      <c r="C1149" s="87" t="s">
        <v>1342</v>
      </c>
      <c r="D1149" s="87">
        <v>2017</v>
      </c>
      <c r="E1149" s="87">
        <v>6</v>
      </c>
    </row>
    <row r="1150" spans="1:5">
      <c r="A1150" s="87">
        <v>1311</v>
      </c>
      <c r="B1150" s="87" t="s">
        <v>1317</v>
      </c>
      <c r="C1150" s="87" t="s">
        <v>1343</v>
      </c>
      <c r="D1150" s="87">
        <v>2017</v>
      </c>
      <c r="E1150" s="87">
        <v>7</v>
      </c>
    </row>
    <row r="1151" spans="1:5">
      <c r="A1151" s="87">
        <v>1312</v>
      </c>
      <c r="B1151" s="87" t="s">
        <v>1317</v>
      </c>
      <c r="C1151" s="87" t="s">
        <v>1343</v>
      </c>
      <c r="D1151" s="87">
        <v>2017</v>
      </c>
      <c r="E1151" s="87">
        <v>20</v>
      </c>
    </row>
    <row r="1152" spans="1:5">
      <c r="A1152" s="87">
        <v>1313</v>
      </c>
      <c r="B1152" s="87" t="s">
        <v>1317</v>
      </c>
      <c r="C1152" s="87" t="s">
        <v>1343</v>
      </c>
      <c r="D1152" s="87">
        <v>2017</v>
      </c>
      <c r="E1152" s="87">
        <v>2</v>
      </c>
    </row>
    <row r="1153" spans="1:5">
      <c r="A1153" s="87">
        <v>1391</v>
      </c>
      <c r="B1153" s="87" t="s">
        <v>1317</v>
      </c>
      <c r="C1153" s="87" t="s">
        <v>1343</v>
      </c>
      <c r="D1153" s="87">
        <v>2017</v>
      </c>
      <c r="E1153" s="87">
        <v>11</v>
      </c>
    </row>
    <row r="1154" spans="1:5">
      <c r="A1154" s="87">
        <v>1391</v>
      </c>
      <c r="B1154" s="87" t="s">
        <v>1319</v>
      </c>
      <c r="C1154" s="87" t="s">
        <v>1343</v>
      </c>
      <c r="D1154" s="87">
        <v>2017</v>
      </c>
      <c r="E1154" s="87">
        <v>1</v>
      </c>
    </row>
    <row r="1155" spans="1:5">
      <c r="A1155" s="87">
        <v>1392</v>
      </c>
      <c r="B1155" s="87" t="s">
        <v>1317</v>
      </c>
      <c r="C1155" s="87" t="s">
        <v>1343</v>
      </c>
      <c r="D1155" s="87">
        <v>2017</v>
      </c>
      <c r="E1155" s="87">
        <v>38</v>
      </c>
    </row>
    <row r="1156" spans="1:5">
      <c r="A1156" s="87">
        <v>1394</v>
      </c>
      <c r="B1156" s="87" t="s">
        <v>1317</v>
      </c>
      <c r="C1156" s="87" t="s">
        <v>1343</v>
      </c>
      <c r="D1156" s="87">
        <v>2017</v>
      </c>
      <c r="E1156" s="87">
        <v>4</v>
      </c>
    </row>
    <row r="1157" spans="1:5">
      <c r="A1157" s="87">
        <v>1399</v>
      </c>
      <c r="B1157" s="87" t="s">
        <v>1317</v>
      </c>
      <c r="C1157" s="87" t="s">
        <v>1343</v>
      </c>
      <c r="D1157" s="87">
        <v>2017</v>
      </c>
      <c r="E1157" s="87">
        <v>12</v>
      </c>
    </row>
    <row r="1158" spans="1:5">
      <c r="A1158" s="87">
        <v>1399</v>
      </c>
      <c r="B1158" s="87" t="s">
        <v>1319</v>
      </c>
      <c r="C1158" s="87" t="s">
        <v>1343</v>
      </c>
      <c r="D1158" s="87">
        <v>2017</v>
      </c>
      <c r="E1158" s="87">
        <v>1</v>
      </c>
    </row>
    <row r="1159" spans="1:5">
      <c r="A1159" s="87">
        <v>4641</v>
      </c>
      <c r="B1159" s="87" t="s">
        <v>1317</v>
      </c>
      <c r="C1159" s="87" t="s">
        <v>1343</v>
      </c>
      <c r="D1159" s="87">
        <v>2017</v>
      </c>
      <c r="E1159" s="87">
        <v>34</v>
      </c>
    </row>
    <row r="1160" spans="1:5">
      <c r="A1160" s="87">
        <v>4641</v>
      </c>
      <c r="B1160" s="87" t="s">
        <v>1319</v>
      </c>
      <c r="C1160" s="87" t="s">
        <v>1343</v>
      </c>
      <c r="D1160" s="87">
        <v>2017</v>
      </c>
      <c r="E1160" s="87">
        <v>3</v>
      </c>
    </row>
    <row r="1161" spans="1:5">
      <c r="A1161" s="87">
        <v>4751</v>
      </c>
      <c r="B1161" s="87" t="s">
        <v>1317</v>
      </c>
      <c r="C1161" s="87" t="s">
        <v>1343</v>
      </c>
      <c r="D1161" s="87">
        <v>2017</v>
      </c>
      <c r="E1161" s="87">
        <v>97</v>
      </c>
    </row>
    <row r="1162" spans="1:5">
      <c r="A1162" s="87">
        <v>4751</v>
      </c>
      <c r="B1162" s="87" t="s">
        <v>1319</v>
      </c>
      <c r="C1162" s="87" t="s">
        <v>1343</v>
      </c>
      <c r="D1162" s="87">
        <v>2017</v>
      </c>
      <c r="E1162" s="87">
        <v>2</v>
      </c>
    </row>
    <row r="1163" spans="1:5">
      <c r="A1163" s="87">
        <v>1312</v>
      </c>
      <c r="B1163" s="87" t="s">
        <v>1317</v>
      </c>
      <c r="C1163" s="87" t="s">
        <v>1344</v>
      </c>
      <c r="D1163" s="87">
        <v>2017</v>
      </c>
      <c r="E1163" s="87">
        <v>2</v>
      </c>
    </row>
    <row r="1164" spans="1:5">
      <c r="A1164" s="87">
        <v>1392</v>
      </c>
      <c r="B1164" s="87" t="s">
        <v>1317</v>
      </c>
      <c r="C1164" s="87" t="s">
        <v>1344</v>
      </c>
      <c r="D1164" s="87">
        <v>2017</v>
      </c>
      <c r="E1164" s="87">
        <v>9</v>
      </c>
    </row>
    <row r="1165" spans="1:5">
      <c r="A1165" s="87">
        <v>1399</v>
      </c>
      <c r="B1165" s="87" t="s">
        <v>1317</v>
      </c>
      <c r="C1165" s="87" t="s">
        <v>1344</v>
      </c>
      <c r="D1165" s="87">
        <v>2017</v>
      </c>
      <c r="E1165" s="87">
        <v>5</v>
      </c>
    </row>
    <row r="1166" spans="1:5">
      <c r="A1166" s="87">
        <v>4641</v>
      </c>
      <c r="B1166" s="87" t="s">
        <v>1317</v>
      </c>
      <c r="C1166" s="87" t="s">
        <v>1344</v>
      </c>
      <c r="D1166" s="87">
        <v>2017</v>
      </c>
      <c r="E1166" s="87">
        <v>3</v>
      </c>
    </row>
    <row r="1167" spans="1:5">
      <c r="A1167" s="87">
        <v>4751</v>
      </c>
      <c r="B1167" s="87" t="s">
        <v>1317</v>
      </c>
      <c r="C1167" s="87" t="s">
        <v>1344</v>
      </c>
      <c r="D1167" s="87">
        <v>2017</v>
      </c>
      <c r="E1167" s="87">
        <v>26</v>
      </c>
    </row>
    <row r="1168" spans="1:5">
      <c r="A1168" s="87">
        <v>1311</v>
      </c>
      <c r="B1168" s="87" t="s">
        <v>1317</v>
      </c>
      <c r="C1168" s="87" t="s">
        <v>1345</v>
      </c>
      <c r="D1168" s="87">
        <v>2017</v>
      </c>
      <c r="E1168" s="87">
        <v>1</v>
      </c>
    </row>
    <row r="1169" spans="1:5">
      <c r="A1169" s="87">
        <v>1312</v>
      </c>
      <c r="B1169" s="87" t="s">
        <v>1317</v>
      </c>
      <c r="C1169" s="87" t="s">
        <v>1345</v>
      </c>
      <c r="D1169" s="87">
        <v>2017</v>
      </c>
      <c r="E1169" s="87">
        <v>4</v>
      </c>
    </row>
    <row r="1170" spans="1:5">
      <c r="A1170" s="87">
        <v>1313</v>
      </c>
      <c r="B1170" s="87" t="s">
        <v>1317</v>
      </c>
      <c r="C1170" s="87" t="s">
        <v>1345</v>
      </c>
      <c r="D1170" s="87">
        <v>2017</v>
      </c>
      <c r="E1170" s="87">
        <v>1</v>
      </c>
    </row>
    <row r="1171" spans="1:5">
      <c r="A1171" s="87">
        <v>1391</v>
      </c>
      <c r="B1171" s="87" t="s">
        <v>1317</v>
      </c>
      <c r="C1171" s="87" t="s">
        <v>1345</v>
      </c>
      <c r="D1171" s="87">
        <v>2017</v>
      </c>
      <c r="E1171" s="87">
        <v>4</v>
      </c>
    </row>
    <row r="1172" spans="1:5">
      <c r="A1172" s="87">
        <v>1392</v>
      </c>
      <c r="B1172" s="87" t="s">
        <v>1317</v>
      </c>
      <c r="C1172" s="87" t="s">
        <v>1345</v>
      </c>
      <c r="D1172" s="87">
        <v>2017</v>
      </c>
      <c r="E1172" s="87">
        <v>3</v>
      </c>
    </row>
    <row r="1173" spans="1:5">
      <c r="A1173" s="87">
        <v>1399</v>
      </c>
      <c r="B1173" s="87" t="s">
        <v>1317</v>
      </c>
      <c r="C1173" s="87" t="s">
        <v>1345</v>
      </c>
      <c r="D1173" s="87">
        <v>2017</v>
      </c>
      <c r="E1173" s="87">
        <v>2</v>
      </c>
    </row>
    <row r="1174" spans="1:5">
      <c r="A1174" s="87">
        <v>4641</v>
      </c>
      <c r="B1174" s="87" t="s">
        <v>1317</v>
      </c>
      <c r="C1174" s="87" t="s">
        <v>1345</v>
      </c>
      <c r="D1174" s="87">
        <v>2017</v>
      </c>
      <c r="E1174" s="87">
        <v>1</v>
      </c>
    </row>
    <row r="1175" spans="1:5">
      <c r="A1175" s="87">
        <v>4751</v>
      </c>
      <c r="B1175" s="87" t="s">
        <v>1317</v>
      </c>
      <c r="C1175" s="87" t="s">
        <v>1345</v>
      </c>
      <c r="D1175" s="87">
        <v>2017</v>
      </c>
      <c r="E1175" s="87">
        <v>14</v>
      </c>
    </row>
    <row r="1176" spans="1:5">
      <c r="A1176" s="87">
        <v>1311</v>
      </c>
      <c r="B1176" s="87" t="s">
        <v>1320</v>
      </c>
      <c r="C1176" s="87" t="s">
        <v>1346</v>
      </c>
      <c r="D1176" s="87">
        <v>2017</v>
      </c>
      <c r="E1176" s="87">
        <v>1</v>
      </c>
    </row>
    <row r="1177" spans="1:5">
      <c r="A1177" s="87">
        <v>1311</v>
      </c>
      <c r="B1177" s="87" t="s">
        <v>1317</v>
      </c>
      <c r="C1177" s="87" t="s">
        <v>1346</v>
      </c>
      <c r="D1177" s="87">
        <v>2017</v>
      </c>
      <c r="E1177" s="87">
        <v>3</v>
      </c>
    </row>
    <row r="1178" spans="1:5">
      <c r="A1178" s="87">
        <v>1312</v>
      </c>
      <c r="B1178" s="87" t="s">
        <v>1320</v>
      </c>
      <c r="C1178" s="87" t="s">
        <v>1346</v>
      </c>
      <c r="D1178" s="87">
        <v>2017</v>
      </c>
      <c r="E1178" s="87">
        <v>1</v>
      </c>
    </row>
    <row r="1179" spans="1:5">
      <c r="A1179" s="87">
        <v>1312</v>
      </c>
      <c r="B1179" s="87" t="s">
        <v>1322</v>
      </c>
      <c r="C1179" s="87" t="s">
        <v>1346</v>
      </c>
      <c r="D1179" s="87">
        <v>2017</v>
      </c>
      <c r="E1179" s="87">
        <v>1</v>
      </c>
    </row>
    <row r="1180" spans="1:5">
      <c r="A1180" s="87">
        <v>1312</v>
      </c>
      <c r="B1180" s="87" t="s">
        <v>1317</v>
      </c>
      <c r="C1180" s="87" t="s">
        <v>1346</v>
      </c>
      <c r="D1180" s="87">
        <v>2017</v>
      </c>
      <c r="E1180" s="87">
        <v>7</v>
      </c>
    </row>
    <row r="1181" spans="1:5">
      <c r="A1181" s="87">
        <v>1313</v>
      </c>
      <c r="B1181" s="87" t="s">
        <v>1320</v>
      </c>
      <c r="C1181" s="87" t="s">
        <v>1346</v>
      </c>
      <c r="D1181" s="87">
        <v>2017</v>
      </c>
      <c r="E1181" s="87">
        <v>1</v>
      </c>
    </row>
    <row r="1182" spans="1:5">
      <c r="A1182" s="87">
        <v>1313</v>
      </c>
      <c r="B1182" s="87" t="s">
        <v>1317</v>
      </c>
      <c r="C1182" s="87" t="s">
        <v>1346</v>
      </c>
      <c r="D1182" s="87">
        <v>2017</v>
      </c>
      <c r="E1182" s="87">
        <v>17</v>
      </c>
    </row>
    <row r="1183" spans="1:5">
      <c r="A1183" s="87">
        <v>1391</v>
      </c>
      <c r="B1183" s="87" t="s">
        <v>1317</v>
      </c>
      <c r="C1183" s="87" t="s">
        <v>1346</v>
      </c>
      <c r="D1183" s="87">
        <v>2017</v>
      </c>
      <c r="E1183" s="87">
        <v>7</v>
      </c>
    </row>
    <row r="1184" spans="1:5">
      <c r="A1184" s="87">
        <v>1391</v>
      </c>
      <c r="B1184" s="87" t="s">
        <v>1319</v>
      </c>
      <c r="C1184" s="87" t="s">
        <v>1346</v>
      </c>
      <c r="D1184" s="87">
        <v>2017</v>
      </c>
      <c r="E1184" s="87">
        <v>1</v>
      </c>
    </row>
    <row r="1185" spans="1:5">
      <c r="A1185" s="87">
        <v>1392</v>
      </c>
      <c r="B1185" s="87" t="s">
        <v>1317</v>
      </c>
      <c r="C1185" s="87" t="s">
        <v>1346</v>
      </c>
      <c r="D1185" s="87">
        <v>2017</v>
      </c>
      <c r="E1185" s="87">
        <v>50</v>
      </c>
    </row>
    <row r="1186" spans="1:5">
      <c r="A1186" s="87">
        <v>1392</v>
      </c>
      <c r="B1186" s="87" t="s">
        <v>1319</v>
      </c>
      <c r="C1186" s="87" t="s">
        <v>1346</v>
      </c>
      <c r="D1186" s="87">
        <v>2017</v>
      </c>
      <c r="E1186" s="87">
        <v>1</v>
      </c>
    </row>
    <row r="1187" spans="1:5">
      <c r="A1187" s="87">
        <v>1393</v>
      </c>
      <c r="B1187" s="87" t="s">
        <v>1317</v>
      </c>
      <c r="C1187" s="87" t="s">
        <v>1346</v>
      </c>
      <c r="D1187" s="87">
        <v>2017</v>
      </c>
      <c r="E1187" s="87">
        <v>2</v>
      </c>
    </row>
    <row r="1188" spans="1:5">
      <c r="A1188" s="87">
        <v>1394</v>
      </c>
      <c r="B1188" s="87" t="s">
        <v>1317</v>
      </c>
      <c r="C1188" s="87" t="s">
        <v>1346</v>
      </c>
      <c r="D1188" s="87">
        <v>2017</v>
      </c>
      <c r="E1188" s="87">
        <v>3</v>
      </c>
    </row>
    <row r="1189" spans="1:5">
      <c r="A1189" s="87">
        <v>1399</v>
      </c>
      <c r="B1189" s="87" t="s">
        <v>1322</v>
      </c>
      <c r="C1189" s="87" t="s">
        <v>1346</v>
      </c>
      <c r="D1189" s="87">
        <v>2017</v>
      </c>
      <c r="E1189" s="87">
        <v>1</v>
      </c>
    </row>
    <row r="1190" spans="1:5">
      <c r="A1190" s="87">
        <v>1399</v>
      </c>
      <c r="B1190" s="87" t="s">
        <v>1317</v>
      </c>
      <c r="C1190" s="87" t="s">
        <v>1346</v>
      </c>
      <c r="D1190" s="87">
        <v>2017</v>
      </c>
      <c r="E1190" s="87">
        <v>25</v>
      </c>
    </row>
    <row r="1191" spans="1:5">
      <c r="A1191" s="87">
        <v>4641</v>
      </c>
      <c r="B1191" s="87" t="s">
        <v>1322</v>
      </c>
      <c r="C1191" s="87" t="s">
        <v>1346</v>
      </c>
      <c r="D1191" s="87">
        <v>2017</v>
      </c>
      <c r="E1191" s="87">
        <v>3</v>
      </c>
    </row>
    <row r="1192" spans="1:5">
      <c r="A1192" s="87">
        <v>4641</v>
      </c>
      <c r="B1192" s="87" t="s">
        <v>1317</v>
      </c>
      <c r="C1192" s="87" t="s">
        <v>1346</v>
      </c>
      <c r="D1192" s="87">
        <v>2017</v>
      </c>
      <c r="E1192" s="87">
        <v>30</v>
      </c>
    </row>
    <row r="1193" spans="1:5">
      <c r="A1193" s="87">
        <v>4641</v>
      </c>
      <c r="B1193" s="87" t="s">
        <v>1319</v>
      </c>
      <c r="C1193" s="87" t="s">
        <v>1346</v>
      </c>
      <c r="D1193" s="87">
        <v>2017</v>
      </c>
      <c r="E1193" s="87">
        <v>3</v>
      </c>
    </row>
    <row r="1194" spans="1:5">
      <c r="A1194" s="87">
        <v>4751</v>
      </c>
      <c r="B1194" s="87" t="s">
        <v>1322</v>
      </c>
      <c r="C1194" s="87" t="s">
        <v>1346</v>
      </c>
      <c r="D1194" s="87">
        <v>2017</v>
      </c>
      <c r="E1194" s="87">
        <v>1</v>
      </c>
    </row>
    <row r="1195" spans="1:5">
      <c r="A1195" s="87">
        <v>4751</v>
      </c>
      <c r="B1195" s="87" t="s">
        <v>1317</v>
      </c>
      <c r="C1195" s="87" t="s">
        <v>1346</v>
      </c>
      <c r="D1195" s="87">
        <v>2017</v>
      </c>
      <c r="E1195" s="87">
        <v>78</v>
      </c>
    </row>
    <row r="1196" spans="1:5">
      <c r="A1196" s="87">
        <v>4751</v>
      </c>
      <c r="B1196" s="87" t="s">
        <v>1319</v>
      </c>
      <c r="C1196" s="87" t="s">
        <v>1346</v>
      </c>
      <c r="D1196" s="87">
        <v>2017</v>
      </c>
      <c r="E1196" s="87">
        <v>4</v>
      </c>
    </row>
    <row r="1197" spans="1:5">
      <c r="A1197" s="87">
        <v>1312</v>
      </c>
      <c r="B1197" s="87" t="s">
        <v>1317</v>
      </c>
      <c r="C1197" s="87" t="s">
        <v>1347</v>
      </c>
      <c r="D1197" s="87">
        <v>2017</v>
      </c>
      <c r="E1197" s="87">
        <v>1</v>
      </c>
    </row>
    <row r="1198" spans="1:5">
      <c r="A1198" s="87">
        <v>1392</v>
      </c>
      <c r="B1198" s="87" t="s">
        <v>1317</v>
      </c>
      <c r="C1198" s="87" t="s">
        <v>1347</v>
      </c>
      <c r="D1198" s="87">
        <v>2017</v>
      </c>
      <c r="E1198" s="87">
        <v>3</v>
      </c>
    </row>
    <row r="1199" spans="1:5">
      <c r="A1199" s="87">
        <v>1399</v>
      </c>
      <c r="B1199" s="87" t="s">
        <v>1317</v>
      </c>
      <c r="C1199" s="87" t="s">
        <v>1347</v>
      </c>
      <c r="D1199" s="87">
        <v>2017</v>
      </c>
      <c r="E1199" s="87">
        <v>1</v>
      </c>
    </row>
    <row r="1200" spans="1:5">
      <c r="A1200" s="87">
        <v>4641</v>
      </c>
      <c r="B1200" s="87" t="s">
        <v>1317</v>
      </c>
      <c r="C1200" s="87" t="s">
        <v>1347</v>
      </c>
      <c r="D1200" s="87">
        <v>2017</v>
      </c>
      <c r="E1200" s="87">
        <v>9</v>
      </c>
    </row>
    <row r="1201" spans="1:5">
      <c r="A1201" s="87">
        <v>4641</v>
      </c>
      <c r="B1201" s="87" t="s">
        <v>1319</v>
      </c>
      <c r="C1201" s="87" t="s">
        <v>1347</v>
      </c>
      <c r="D1201" s="87">
        <v>2017</v>
      </c>
      <c r="E1201" s="87">
        <v>1</v>
      </c>
    </row>
    <row r="1202" spans="1:5">
      <c r="A1202" s="87">
        <v>4751</v>
      </c>
      <c r="B1202" s="87" t="s">
        <v>1317</v>
      </c>
      <c r="C1202" s="87" t="s">
        <v>1347</v>
      </c>
      <c r="D1202" s="87">
        <v>2017</v>
      </c>
      <c r="E1202" s="87">
        <v>4</v>
      </c>
    </row>
    <row r="1203" spans="1:5">
      <c r="A1203" s="87">
        <v>1311</v>
      </c>
      <c r="B1203" s="87" t="s">
        <v>1317</v>
      </c>
      <c r="C1203" s="87" t="s">
        <v>1348</v>
      </c>
      <c r="D1203" s="87">
        <v>2017</v>
      </c>
      <c r="E1203" s="87">
        <v>8</v>
      </c>
    </row>
    <row r="1204" spans="1:5">
      <c r="A1204" s="87">
        <v>1312</v>
      </c>
      <c r="B1204" s="87" t="s">
        <v>1317</v>
      </c>
      <c r="C1204" s="87" t="s">
        <v>1348</v>
      </c>
      <c r="D1204" s="87">
        <v>2017</v>
      </c>
      <c r="E1204" s="87">
        <v>21</v>
      </c>
    </row>
    <row r="1205" spans="1:5">
      <c r="A1205" s="87">
        <v>1313</v>
      </c>
      <c r="B1205" s="87" t="s">
        <v>1317</v>
      </c>
      <c r="C1205" s="87" t="s">
        <v>1348</v>
      </c>
      <c r="D1205" s="87">
        <v>2017</v>
      </c>
      <c r="E1205" s="87">
        <v>60</v>
      </c>
    </row>
    <row r="1206" spans="1:5">
      <c r="A1206" s="87">
        <v>1313</v>
      </c>
      <c r="B1206" s="87" t="s">
        <v>1319</v>
      </c>
      <c r="C1206" s="87" t="s">
        <v>1348</v>
      </c>
      <c r="D1206" s="87">
        <v>2017</v>
      </c>
      <c r="E1206" s="87">
        <v>1</v>
      </c>
    </row>
    <row r="1207" spans="1:5">
      <c r="A1207" s="87">
        <v>1391</v>
      </c>
      <c r="B1207" s="87" t="s">
        <v>1317</v>
      </c>
      <c r="C1207" s="87" t="s">
        <v>1348</v>
      </c>
      <c r="D1207" s="87">
        <v>2017</v>
      </c>
      <c r="E1207" s="87">
        <v>10</v>
      </c>
    </row>
    <row r="1208" spans="1:5">
      <c r="A1208" s="87">
        <v>1392</v>
      </c>
      <c r="B1208" s="87" t="s">
        <v>1317</v>
      </c>
      <c r="C1208" s="87" t="s">
        <v>1348</v>
      </c>
      <c r="D1208" s="87">
        <v>2017</v>
      </c>
      <c r="E1208" s="87">
        <v>117</v>
      </c>
    </row>
    <row r="1209" spans="1:5">
      <c r="A1209" s="87">
        <v>1393</v>
      </c>
      <c r="B1209" s="87" t="s">
        <v>1317</v>
      </c>
      <c r="C1209" s="87" t="s">
        <v>1348</v>
      </c>
      <c r="D1209" s="87">
        <v>2017</v>
      </c>
      <c r="E1209" s="87">
        <v>5</v>
      </c>
    </row>
    <row r="1210" spans="1:5">
      <c r="A1210" s="87">
        <v>1394</v>
      </c>
      <c r="B1210" s="87" t="s">
        <v>1317</v>
      </c>
      <c r="C1210" s="87" t="s">
        <v>1348</v>
      </c>
      <c r="D1210" s="87">
        <v>2017</v>
      </c>
      <c r="E1210" s="87">
        <v>2</v>
      </c>
    </row>
    <row r="1211" spans="1:5">
      <c r="A1211" s="87">
        <v>1394</v>
      </c>
      <c r="B1211" s="87" t="s">
        <v>1319</v>
      </c>
      <c r="C1211" s="87" t="s">
        <v>1348</v>
      </c>
      <c r="D1211" s="87">
        <v>2017</v>
      </c>
      <c r="E1211" s="87">
        <v>2</v>
      </c>
    </row>
    <row r="1212" spans="1:5">
      <c r="A1212" s="87">
        <v>1399</v>
      </c>
      <c r="B1212" s="87" t="s">
        <v>1317</v>
      </c>
      <c r="C1212" s="87" t="s">
        <v>1348</v>
      </c>
      <c r="D1212" s="87">
        <v>2017</v>
      </c>
      <c r="E1212" s="87">
        <v>60</v>
      </c>
    </row>
    <row r="1213" spans="1:5">
      <c r="A1213" s="87">
        <v>4641</v>
      </c>
      <c r="B1213" s="87" t="s">
        <v>1320</v>
      </c>
      <c r="C1213" s="87" t="s">
        <v>1348</v>
      </c>
      <c r="D1213" s="87">
        <v>2017</v>
      </c>
      <c r="E1213" s="87">
        <v>1</v>
      </c>
    </row>
    <row r="1214" spans="1:5">
      <c r="A1214" s="87">
        <v>4641</v>
      </c>
      <c r="B1214" s="87" t="s">
        <v>1322</v>
      </c>
      <c r="C1214" s="87" t="s">
        <v>1348</v>
      </c>
      <c r="D1214" s="87">
        <v>2017</v>
      </c>
      <c r="E1214" s="87">
        <v>2</v>
      </c>
    </row>
    <row r="1215" spans="1:5">
      <c r="A1215" s="87">
        <v>4641</v>
      </c>
      <c r="B1215" s="87" t="s">
        <v>1317</v>
      </c>
      <c r="C1215" s="87" t="s">
        <v>1348</v>
      </c>
      <c r="D1215" s="87">
        <v>2017</v>
      </c>
      <c r="E1215" s="87">
        <v>47</v>
      </c>
    </row>
    <row r="1216" spans="1:5">
      <c r="A1216" s="87">
        <v>4641</v>
      </c>
      <c r="B1216" s="87" t="s">
        <v>1319</v>
      </c>
      <c r="C1216" s="87" t="s">
        <v>1348</v>
      </c>
      <c r="D1216" s="87">
        <v>2017</v>
      </c>
      <c r="E1216" s="87">
        <v>8</v>
      </c>
    </row>
    <row r="1217" spans="1:5">
      <c r="A1217" s="87">
        <v>4751</v>
      </c>
      <c r="B1217" s="87" t="s">
        <v>1322</v>
      </c>
      <c r="C1217" s="87" t="s">
        <v>1348</v>
      </c>
      <c r="D1217" s="87">
        <v>2017</v>
      </c>
      <c r="E1217" s="87">
        <v>1</v>
      </c>
    </row>
    <row r="1218" spans="1:5">
      <c r="A1218" s="87">
        <v>4751</v>
      </c>
      <c r="B1218" s="87" t="s">
        <v>1317</v>
      </c>
      <c r="C1218" s="87" t="s">
        <v>1348</v>
      </c>
      <c r="D1218" s="87">
        <v>2017</v>
      </c>
      <c r="E1218" s="87">
        <v>213</v>
      </c>
    </row>
    <row r="1219" spans="1:5">
      <c r="A1219" s="87">
        <v>4751</v>
      </c>
      <c r="B1219" s="87" t="s">
        <v>1319</v>
      </c>
      <c r="C1219" s="87" t="s">
        <v>1348</v>
      </c>
      <c r="D1219" s="87">
        <v>2017</v>
      </c>
      <c r="E1219" s="87">
        <v>9</v>
      </c>
    </row>
    <row r="1220" spans="1:5">
      <c r="A1220" s="87">
        <v>1312</v>
      </c>
      <c r="B1220" s="87" t="s">
        <v>1317</v>
      </c>
      <c r="C1220" s="87" t="s">
        <v>1349</v>
      </c>
      <c r="D1220" s="87">
        <v>2017</v>
      </c>
      <c r="E1220" s="87">
        <v>2</v>
      </c>
    </row>
    <row r="1221" spans="1:5">
      <c r="A1221" s="87">
        <v>1313</v>
      </c>
      <c r="B1221" s="87" t="s">
        <v>1317</v>
      </c>
      <c r="C1221" s="87" t="s">
        <v>1349</v>
      </c>
      <c r="D1221" s="87">
        <v>2017</v>
      </c>
      <c r="E1221" s="87">
        <v>1</v>
      </c>
    </row>
    <row r="1222" spans="1:5">
      <c r="A1222" s="87">
        <v>1392</v>
      </c>
      <c r="B1222" s="87" t="s">
        <v>1317</v>
      </c>
      <c r="C1222" s="87" t="s">
        <v>1349</v>
      </c>
      <c r="D1222" s="87">
        <v>2017</v>
      </c>
      <c r="E1222" s="87">
        <v>4</v>
      </c>
    </row>
    <row r="1223" spans="1:5">
      <c r="A1223" s="87">
        <v>1394</v>
      </c>
      <c r="B1223" s="87" t="s">
        <v>1317</v>
      </c>
      <c r="C1223" s="87" t="s">
        <v>1349</v>
      </c>
      <c r="D1223" s="87">
        <v>2017</v>
      </c>
      <c r="E1223" s="87">
        <v>1</v>
      </c>
    </row>
    <row r="1224" spans="1:5">
      <c r="A1224" s="87">
        <v>1399</v>
      </c>
      <c r="B1224" s="87" t="s">
        <v>1317</v>
      </c>
      <c r="C1224" s="87" t="s">
        <v>1349</v>
      </c>
      <c r="D1224" s="87">
        <v>2017</v>
      </c>
      <c r="E1224" s="87">
        <v>1</v>
      </c>
    </row>
    <row r="1225" spans="1:5">
      <c r="A1225" s="87">
        <v>4641</v>
      </c>
      <c r="B1225" s="87" t="s">
        <v>1317</v>
      </c>
      <c r="C1225" s="87" t="s">
        <v>1349</v>
      </c>
      <c r="D1225" s="87">
        <v>2017</v>
      </c>
      <c r="E1225" s="87">
        <v>6</v>
      </c>
    </row>
    <row r="1226" spans="1:5">
      <c r="A1226" s="87">
        <v>4751</v>
      </c>
      <c r="B1226" s="87" t="s">
        <v>1320</v>
      </c>
      <c r="C1226" s="87" t="s">
        <v>1349</v>
      </c>
      <c r="D1226" s="87">
        <v>2017</v>
      </c>
      <c r="E1226" s="87">
        <v>1</v>
      </c>
    </row>
    <row r="1227" spans="1:5">
      <c r="A1227" s="87">
        <v>4751</v>
      </c>
      <c r="B1227" s="87" t="s">
        <v>1317</v>
      </c>
      <c r="C1227" s="87" t="s">
        <v>1349</v>
      </c>
      <c r="D1227" s="87">
        <v>2017</v>
      </c>
      <c r="E1227" s="87">
        <v>58</v>
      </c>
    </row>
    <row r="1228" spans="1:5">
      <c r="A1228" s="87">
        <v>4751</v>
      </c>
      <c r="B1228" s="87" t="s">
        <v>1319</v>
      </c>
      <c r="C1228" s="87" t="s">
        <v>1349</v>
      </c>
      <c r="D1228" s="87">
        <v>2017</v>
      </c>
      <c r="E1228" s="87">
        <v>3</v>
      </c>
    </row>
    <row r="1229" spans="1:5">
      <c r="A1229" s="87">
        <v>1311</v>
      </c>
      <c r="B1229" s="87" t="s">
        <v>1317</v>
      </c>
      <c r="C1229" s="87" t="s">
        <v>1350</v>
      </c>
      <c r="D1229" s="87">
        <v>2017</v>
      </c>
      <c r="E1229" s="87">
        <v>3</v>
      </c>
    </row>
    <row r="1230" spans="1:5">
      <c r="A1230" s="87">
        <v>1312</v>
      </c>
      <c r="B1230" s="87" t="s">
        <v>1317</v>
      </c>
      <c r="C1230" s="87" t="s">
        <v>1350</v>
      </c>
      <c r="D1230" s="87">
        <v>2017</v>
      </c>
      <c r="E1230" s="87">
        <v>13</v>
      </c>
    </row>
    <row r="1231" spans="1:5">
      <c r="A1231" s="87">
        <v>1313</v>
      </c>
      <c r="B1231" s="87" t="s">
        <v>1317</v>
      </c>
      <c r="C1231" s="87" t="s">
        <v>1350</v>
      </c>
      <c r="D1231" s="87">
        <v>2017</v>
      </c>
      <c r="E1231" s="87">
        <v>18</v>
      </c>
    </row>
    <row r="1232" spans="1:5">
      <c r="A1232" s="87">
        <v>1391</v>
      </c>
      <c r="B1232" s="87" t="s">
        <v>1317</v>
      </c>
      <c r="C1232" s="87" t="s">
        <v>1350</v>
      </c>
      <c r="D1232" s="87">
        <v>2017</v>
      </c>
      <c r="E1232" s="87">
        <v>4</v>
      </c>
    </row>
    <row r="1233" spans="1:5">
      <c r="A1233" s="87">
        <v>1392</v>
      </c>
      <c r="B1233" s="87" t="s">
        <v>1317</v>
      </c>
      <c r="C1233" s="87" t="s">
        <v>1350</v>
      </c>
      <c r="D1233" s="87">
        <v>2017</v>
      </c>
      <c r="E1233" s="87">
        <v>38</v>
      </c>
    </row>
    <row r="1234" spans="1:5">
      <c r="A1234" s="87">
        <v>1392</v>
      </c>
      <c r="B1234" s="87" t="s">
        <v>1319</v>
      </c>
      <c r="C1234" s="87" t="s">
        <v>1350</v>
      </c>
      <c r="D1234" s="87">
        <v>2017</v>
      </c>
      <c r="E1234" s="87">
        <v>1</v>
      </c>
    </row>
    <row r="1235" spans="1:5">
      <c r="A1235" s="87">
        <v>1394</v>
      </c>
      <c r="B1235" s="87" t="s">
        <v>1317</v>
      </c>
      <c r="C1235" s="87" t="s">
        <v>1350</v>
      </c>
      <c r="D1235" s="87">
        <v>2017</v>
      </c>
      <c r="E1235" s="87">
        <v>2</v>
      </c>
    </row>
    <row r="1236" spans="1:5">
      <c r="A1236" s="87">
        <v>1399</v>
      </c>
      <c r="B1236" s="87" t="s">
        <v>1317</v>
      </c>
      <c r="C1236" s="87" t="s">
        <v>1350</v>
      </c>
      <c r="D1236" s="87">
        <v>2017</v>
      </c>
      <c r="E1236" s="87">
        <v>17</v>
      </c>
    </row>
    <row r="1237" spans="1:5">
      <c r="A1237" s="87">
        <v>4641</v>
      </c>
      <c r="B1237" s="87" t="s">
        <v>1322</v>
      </c>
      <c r="C1237" s="87" t="s">
        <v>1350</v>
      </c>
      <c r="D1237" s="87">
        <v>2017</v>
      </c>
      <c r="E1237" s="87">
        <v>1</v>
      </c>
    </row>
    <row r="1238" spans="1:5">
      <c r="A1238" s="87">
        <v>4641</v>
      </c>
      <c r="B1238" s="87" t="s">
        <v>1317</v>
      </c>
      <c r="C1238" s="87" t="s">
        <v>1350</v>
      </c>
      <c r="D1238" s="87">
        <v>2017</v>
      </c>
      <c r="E1238" s="87">
        <v>9</v>
      </c>
    </row>
    <row r="1239" spans="1:5">
      <c r="A1239" s="87">
        <v>4641</v>
      </c>
      <c r="B1239" s="87" t="s">
        <v>1319</v>
      </c>
      <c r="C1239" s="87" t="s">
        <v>1350</v>
      </c>
      <c r="D1239" s="87">
        <v>2017</v>
      </c>
      <c r="E1239" s="87">
        <v>3</v>
      </c>
    </row>
    <row r="1240" spans="1:5">
      <c r="A1240" s="87">
        <v>4751</v>
      </c>
      <c r="B1240" s="87" t="s">
        <v>1322</v>
      </c>
      <c r="C1240" s="87" t="s">
        <v>1350</v>
      </c>
      <c r="D1240" s="87">
        <v>2017</v>
      </c>
      <c r="E1240" s="87">
        <v>1</v>
      </c>
    </row>
    <row r="1241" spans="1:5">
      <c r="A1241" s="87">
        <v>4751</v>
      </c>
      <c r="B1241" s="87" t="s">
        <v>1317</v>
      </c>
      <c r="C1241" s="87" t="s">
        <v>1350</v>
      </c>
      <c r="D1241" s="87">
        <v>2017</v>
      </c>
      <c r="E1241" s="87">
        <v>111</v>
      </c>
    </row>
    <row r="1242" spans="1:5">
      <c r="A1242" s="87">
        <v>4751</v>
      </c>
      <c r="B1242" s="87" t="s">
        <v>1319</v>
      </c>
      <c r="C1242" s="87" t="s">
        <v>1350</v>
      </c>
      <c r="D1242" s="87">
        <v>2017</v>
      </c>
      <c r="E1242" s="87">
        <v>2</v>
      </c>
    </row>
    <row r="1243" spans="1:5">
      <c r="A1243" s="87">
        <v>1311</v>
      </c>
      <c r="B1243" s="87" t="s">
        <v>1320</v>
      </c>
      <c r="C1243" s="87" t="s">
        <v>1351</v>
      </c>
      <c r="D1243" s="87">
        <v>2017</v>
      </c>
      <c r="E1243" s="87">
        <v>1</v>
      </c>
    </row>
    <row r="1244" spans="1:5">
      <c r="A1244" s="87">
        <v>1311</v>
      </c>
      <c r="B1244" s="87" t="s">
        <v>1322</v>
      </c>
      <c r="C1244" s="87" t="s">
        <v>1351</v>
      </c>
      <c r="D1244" s="87">
        <v>2017</v>
      </c>
      <c r="E1244" s="87">
        <v>1</v>
      </c>
    </row>
    <row r="1245" spans="1:5">
      <c r="A1245" s="87">
        <v>1311</v>
      </c>
      <c r="B1245" s="87" t="s">
        <v>1317</v>
      </c>
      <c r="C1245" s="87" t="s">
        <v>1351</v>
      </c>
      <c r="D1245" s="87">
        <v>2017</v>
      </c>
      <c r="E1245" s="87">
        <v>11</v>
      </c>
    </row>
    <row r="1246" spans="1:5">
      <c r="A1246" s="87">
        <v>1311</v>
      </c>
      <c r="B1246" s="87" t="s">
        <v>1319</v>
      </c>
      <c r="C1246" s="87" t="s">
        <v>1351</v>
      </c>
      <c r="D1246" s="87">
        <v>2017</v>
      </c>
      <c r="E1246" s="87">
        <v>1</v>
      </c>
    </row>
    <row r="1247" spans="1:5">
      <c r="A1247" s="87">
        <v>1312</v>
      </c>
      <c r="B1247" s="87" t="s">
        <v>1322</v>
      </c>
      <c r="C1247" s="87" t="s">
        <v>1351</v>
      </c>
      <c r="D1247" s="87">
        <v>2017</v>
      </c>
      <c r="E1247" s="87">
        <v>1</v>
      </c>
    </row>
    <row r="1248" spans="1:5">
      <c r="A1248" s="87">
        <v>1312</v>
      </c>
      <c r="B1248" s="87" t="s">
        <v>1317</v>
      </c>
      <c r="C1248" s="87" t="s">
        <v>1351</v>
      </c>
      <c r="D1248" s="87">
        <v>2017</v>
      </c>
      <c r="E1248" s="87">
        <v>39</v>
      </c>
    </row>
    <row r="1249" spans="1:5">
      <c r="A1249" s="87">
        <v>1312</v>
      </c>
      <c r="B1249" s="87" t="s">
        <v>1319</v>
      </c>
      <c r="C1249" s="87" t="s">
        <v>1351</v>
      </c>
      <c r="D1249" s="87">
        <v>2017</v>
      </c>
      <c r="E1249" s="87">
        <v>6</v>
      </c>
    </row>
    <row r="1250" spans="1:5">
      <c r="A1250" s="87">
        <v>1313</v>
      </c>
      <c r="B1250" s="87" t="s">
        <v>1322</v>
      </c>
      <c r="C1250" s="87" t="s">
        <v>1351</v>
      </c>
      <c r="D1250" s="87">
        <v>2017</v>
      </c>
      <c r="E1250" s="87">
        <v>2</v>
      </c>
    </row>
    <row r="1251" spans="1:5">
      <c r="A1251" s="87">
        <v>1313</v>
      </c>
      <c r="B1251" s="87" t="s">
        <v>1317</v>
      </c>
      <c r="C1251" s="87" t="s">
        <v>1351</v>
      </c>
      <c r="D1251" s="87">
        <v>2017</v>
      </c>
      <c r="E1251" s="87">
        <v>83</v>
      </c>
    </row>
    <row r="1252" spans="1:5">
      <c r="A1252" s="87">
        <v>1313</v>
      </c>
      <c r="B1252" s="87" t="s">
        <v>1319</v>
      </c>
      <c r="C1252" s="87" t="s">
        <v>1351</v>
      </c>
      <c r="D1252" s="87">
        <v>2017</v>
      </c>
      <c r="E1252" s="87">
        <v>18</v>
      </c>
    </row>
    <row r="1253" spans="1:5">
      <c r="A1253" s="87">
        <v>1391</v>
      </c>
      <c r="B1253" s="87" t="s">
        <v>1322</v>
      </c>
      <c r="C1253" s="87" t="s">
        <v>1351</v>
      </c>
      <c r="D1253" s="87">
        <v>2017</v>
      </c>
      <c r="E1253" s="87">
        <v>1</v>
      </c>
    </row>
    <row r="1254" spans="1:5">
      <c r="A1254" s="87">
        <v>1391</v>
      </c>
      <c r="B1254" s="87" t="s">
        <v>1317</v>
      </c>
      <c r="C1254" s="87" t="s">
        <v>1351</v>
      </c>
      <c r="D1254" s="87">
        <v>2017</v>
      </c>
      <c r="E1254" s="87">
        <v>24</v>
      </c>
    </row>
    <row r="1255" spans="1:5">
      <c r="A1255" s="87">
        <v>1391</v>
      </c>
      <c r="B1255" s="87" t="s">
        <v>1319</v>
      </c>
      <c r="C1255" s="87" t="s">
        <v>1351</v>
      </c>
      <c r="D1255" s="87">
        <v>2017</v>
      </c>
      <c r="E1255" s="87">
        <v>1</v>
      </c>
    </row>
    <row r="1256" spans="1:5">
      <c r="A1256" s="87">
        <v>1392</v>
      </c>
      <c r="B1256" s="87" t="s">
        <v>1317</v>
      </c>
      <c r="C1256" s="87" t="s">
        <v>1351</v>
      </c>
      <c r="D1256" s="87">
        <v>2017</v>
      </c>
      <c r="E1256" s="87">
        <v>192</v>
      </c>
    </row>
    <row r="1257" spans="1:5">
      <c r="A1257" s="87">
        <v>1392</v>
      </c>
      <c r="B1257" s="87" t="s">
        <v>1319</v>
      </c>
      <c r="C1257" s="87" t="s">
        <v>1351</v>
      </c>
      <c r="D1257" s="87">
        <v>2017</v>
      </c>
      <c r="E1257" s="87">
        <v>14</v>
      </c>
    </row>
    <row r="1258" spans="1:5">
      <c r="A1258" s="87">
        <v>1393</v>
      </c>
      <c r="B1258" s="87" t="s">
        <v>1317</v>
      </c>
      <c r="C1258" s="87" t="s">
        <v>1351</v>
      </c>
      <c r="D1258" s="87">
        <v>2017</v>
      </c>
      <c r="E1258" s="87">
        <v>6</v>
      </c>
    </row>
    <row r="1259" spans="1:5">
      <c r="A1259" s="87">
        <v>1394</v>
      </c>
      <c r="B1259" s="87" t="s">
        <v>1317</v>
      </c>
      <c r="C1259" s="87" t="s">
        <v>1351</v>
      </c>
      <c r="D1259" s="87">
        <v>2017</v>
      </c>
      <c r="E1259" s="87">
        <v>3</v>
      </c>
    </row>
    <row r="1260" spans="1:5">
      <c r="A1260" s="87">
        <v>1394</v>
      </c>
      <c r="B1260" s="87" t="s">
        <v>1319</v>
      </c>
      <c r="C1260" s="87" t="s">
        <v>1351</v>
      </c>
      <c r="D1260" s="87">
        <v>2017</v>
      </c>
      <c r="E1260" s="87">
        <v>1</v>
      </c>
    </row>
    <row r="1261" spans="1:5">
      <c r="A1261" s="87">
        <v>1399</v>
      </c>
      <c r="B1261" s="87" t="s">
        <v>1320</v>
      </c>
      <c r="C1261" s="87" t="s">
        <v>1351</v>
      </c>
      <c r="D1261" s="87">
        <v>2017</v>
      </c>
      <c r="E1261" s="87">
        <v>1</v>
      </c>
    </row>
    <row r="1262" spans="1:5">
      <c r="A1262" s="87">
        <v>1399</v>
      </c>
      <c r="B1262" s="87" t="s">
        <v>1322</v>
      </c>
      <c r="C1262" s="87" t="s">
        <v>1351</v>
      </c>
      <c r="D1262" s="87">
        <v>2017</v>
      </c>
      <c r="E1262" s="87">
        <v>3</v>
      </c>
    </row>
    <row r="1263" spans="1:5">
      <c r="A1263" s="87">
        <v>1399</v>
      </c>
      <c r="B1263" s="87" t="s">
        <v>1317</v>
      </c>
      <c r="C1263" s="87" t="s">
        <v>1351</v>
      </c>
      <c r="D1263" s="87">
        <v>2017</v>
      </c>
      <c r="E1263" s="87">
        <v>136</v>
      </c>
    </row>
    <row r="1264" spans="1:5">
      <c r="A1264" s="87">
        <v>1399</v>
      </c>
      <c r="B1264" s="87" t="s">
        <v>1319</v>
      </c>
      <c r="C1264" s="87" t="s">
        <v>1351</v>
      </c>
      <c r="D1264" s="87">
        <v>2017</v>
      </c>
      <c r="E1264" s="87">
        <v>10</v>
      </c>
    </row>
    <row r="1265" spans="1:5">
      <c r="A1265" s="87">
        <v>4641</v>
      </c>
      <c r="B1265" s="87" t="s">
        <v>1320</v>
      </c>
      <c r="C1265" s="87" t="s">
        <v>1351</v>
      </c>
      <c r="D1265" s="87">
        <v>2017</v>
      </c>
      <c r="E1265" s="87">
        <v>1</v>
      </c>
    </row>
    <row r="1266" spans="1:5">
      <c r="A1266" s="87">
        <v>4641</v>
      </c>
      <c r="B1266" s="87" t="s">
        <v>1322</v>
      </c>
      <c r="C1266" s="87" t="s">
        <v>1351</v>
      </c>
      <c r="D1266" s="87">
        <v>2017</v>
      </c>
      <c r="E1266" s="87">
        <v>5</v>
      </c>
    </row>
    <row r="1267" spans="1:5">
      <c r="A1267" s="87">
        <v>4641</v>
      </c>
      <c r="B1267" s="87" t="s">
        <v>1317</v>
      </c>
      <c r="C1267" s="87" t="s">
        <v>1351</v>
      </c>
      <c r="D1267" s="87">
        <v>2017</v>
      </c>
      <c r="E1267" s="87">
        <v>118</v>
      </c>
    </row>
    <row r="1268" spans="1:5">
      <c r="A1268" s="87">
        <v>4641</v>
      </c>
      <c r="B1268" s="87" t="s">
        <v>1319</v>
      </c>
      <c r="C1268" s="87" t="s">
        <v>1351</v>
      </c>
      <c r="D1268" s="87">
        <v>2017</v>
      </c>
      <c r="E1268" s="87">
        <v>32</v>
      </c>
    </row>
    <row r="1269" spans="1:5">
      <c r="A1269" s="87">
        <v>4751</v>
      </c>
      <c r="B1269" s="87" t="s">
        <v>1320</v>
      </c>
      <c r="C1269" s="87" t="s">
        <v>1351</v>
      </c>
      <c r="D1269" s="87">
        <v>2017</v>
      </c>
      <c r="E1269" s="87">
        <v>2</v>
      </c>
    </row>
    <row r="1270" spans="1:5">
      <c r="A1270" s="87">
        <v>4751</v>
      </c>
      <c r="B1270" s="87" t="s">
        <v>1322</v>
      </c>
      <c r="C1270" s="87" t="s">
        <v>1351</v>
      </c>
      <c r="D1270" s="87">
        <v>2017</v>
      </c>
      <c r="E1270" s="87">
        <v>5</v>
      </c>
    </row>
    <row r="1271" spans="1:5">
      <c r="A1271" s="87">
        <v>4751</v>
      </c>
      <c r="B1271" s="87" t="s">
        <v>1317</v>
      </c>
      <c r="C1271" s="87" t="s">
        <v>1351</v>
      </c>
      <c r="D1271" s="87">
        <v>2017</v>
      </c>
      <c r="E1271" s="87">
        <v>292</v>
      </c>
    </row>
    <row r="1272" spans="1:5">
      <c r="A1272" s="87">
        <v>4751</v>
      </c>
      <c r="B1272" s="87" t="s">
        <v>1319</v>
      </c>
      <c r="C1272" s="87" t="s">
        <v>1351</v>
      </c>
      <c r="D1272" s="87">
        <v>2017</v>
      </c>
      <c r="E1272" s="87">
        <v>17</v>
      </c>
    </row>
    <row r="1273" spans="1:5">
      <c r="A1273" s="87">
        <v>4641</v>
      </c>
      <c r="B1273" s="87" t="s">
        <v>1317</v>
      </c>
      <c r="C1273" s="87" t="s">
        <v>1352</v>
      </c>
      <c r="D1273" s="87">
        <v>2017</v>
      </c>
      <c r="E1273" s="87">
        <v>1</v>
      </c>
    </row>
    <row r="1274" spans="1:5">
      <c r="A1274" s="87">
        <v>4751</v>
      </c>
      <c r="B1274" s="87" t="s">
        <v>1317</v>
      </c>
      <c r="C1274" s="87" t="s">
        <v>1352</v>
      </c>
      <c r="D1274" s="87">
        <v>2017</v>
      </c>
      <c r="E1274" s="87">
        <v>1</v>
      </c>
    </row>
    <row r="1275" spans="1:5">
      <c r="A1275" s="87">
        <v>1312</v>
      </c>
      <c r="B1275" s="87" t="s">
        <v>1317</v>
      </c>
      <c r="C1275" s="87" t="s">
        <v>1353</v>
      </c>
      <c r="D1275" s="87">
        <v>2017</v>
      </c>
      <c r="E1275" s="87">
        <v>1</v>
      </c>
    </row>
    <row r="1276" spans="1:5">
      <c r="A1276" s="87">
        <v>1392</v>
      </c>
      <c r="B1276" s="87" t="s">
        <v>1317</v>
      </c>
      <c r="C1276" s="87" t="s">
        <v>1353</v>
      </c>
      <c r="D1276" s="87">
        <v>2017</v>
      </c>
      <c r="E1276" s="87">
        <v>1</v>
      </c>
    </row>
    <row r="1277" spans="1:5">
      <c r="A1277" s="87">
        <v>1399</v>
      </c>
      <c r="B1277" s="87" t="s">
        <v>1317</v>
      </c>
      <c r="C1277" s="87" t="s">
        <v>1353</v>
      </c>
      <c r="D1277" s="87">
        <v>2017</v>
      </c>
      <c r="E1277" s="87">
        <v>1</v>
      </c>
    </row>
    <row r="1278" spans="1:5">
      <c r="A1278" s="87">
        <v>4641</v>
      </c>
      <c r="B1278" s="87" t="s">
        <v>1317</v>
      </c>
      <c r="C1278" s="87" t="s">
        <v>1353</v>
      </c>
      <c r="D1278" s="87">
        <v>2017</v>
      </c>
      <c r="E1278" s="87">
        <v>1</v>
      </c>
    </row>
    <row r="1279" spans="1:5">
      <c r="A1279" s="87">
        <v>1392</v>
      </c>
      <c r="B1279" s="87" t="s">
        <v>1317</v>
      </c>
      <c r="C1279" s="87" t="s">
        <v>1318</v>
      </c>
      <c r="D1279" s="87">
        <v>2018</v>
      </c>
      <c r="E1279" s="87">
        <v>4</v>
      </c>
    </row>
    <row r="1280" spans="1:5">
      <c r="A1280" s="87">
        <v>4641</v>
      </c>
      <c r="B1280" s="87" t="s">
        <v>1317</v>
      </c>
      <c r="C1280" s="87" t="s">
        <v>1318</v>
      </c>
      <c r="D1280" s="87">
        <v>2018</v>
      </c>
      <c r="E1280" s="87">
        <v>4</v>
      </c>
    </row>
    <row r="1281" spans="1:5">
      <c r="A1281" s="87">
        <v>4641</v>
      </c>
      <c r="B1281" s="87" t="s">
        <v>1319</v>
      </c>
      <c r="C1281" s="87" t="s">
        <v>1318</v>
      </c>
      <c r="D1281" s="87">
        <v>2018</v>
      </c>
      <c r="E1281" s="87">
        <v>1</v>
      </c>
    </row>
    <row r="1282" spans="1:5">
      <c r="A1282" s="87">
        <v>4751</v>
      </c>
      <c r="B1282" s="87" t="s">
        <v>1317</v>
      </c>
      <c r="C1282" s="87" t="s">
        <v>1318</v>
      </c>
      <c r="D1282" s="87">
        <v>2018</v>
      </c>
      <c r="E1282" s="87">
        <v>6</v>
      </c>
    </row>
    <row r="1283" spans="1:5">
      <c r="A1283" s="87">
        <v>4751</v>
      </c>
      <c r="B1283" s="87" t="s">
        <v>1319</v>
      </c>
      <c r="C1283" s="87" t="s">
        <v>1318</v>
      </c>
      <c r="D1283" s="87">
        <v>2018</v>
      </c>
      <c r="E1283" s="87">
        <v>1</v>
      </c>
    </row>
    <row r="1284" spans="1:5">
      <c r="A1284" s="87">
        <v>1311</v>
      </c>
      <c r="B1284" s="87" t="s">
        <v>1320</v>
      </c>
      <c r="C1284" s="87" t="s">
        <v>1321</v>
      </c>
      <c r="D1284" s="87">
        <v>2018</v>
      </c>
      <c r="E1284" s="87">
        <v>4</v>
      </c>
    </row>
    <row r="1285" spans="1:5">
      <c r="A1285" s="87">
        <v>1311</v>
      </c>
      <c r="B1285" s="87" t="s">
        <v>1322</v>
      </c>
      <c r="C1285" s="87" t="s">
        <v>1321</v>
      </c>
      <c r="D1285" s="87">
        <v>2018</v>
      </c>
      <c r="E1285" s="87">
        <v>7</v>
      </c>
    </row>
    <row r="1286" spans="1:5">
      <c r="A1286" s="87">
        <v>1311</v>
      </c>
      <c r="B1286" s="87" t="s">
        <v>1317</v>
      </c>
      <c r="C1286" s="87" t="s">
        <v>1321</v>
      </c>
      <c r="D1286" s="87">
        <v>2018</v>
      </c>
      <c r="E1286" s="87">
        <v>30</v>
      </c>
    </row>
    <row r="1287" spans="1:5">
      <c r="A1287" s="87">
        <v>1311</v>
      </c>
      <c r="B1287" s="87" t="s">
        <v>1319</v>
      </c>
      <c r="C1287" s="87" t="s">
        <v>1321</v>
      </c>
      <c r="D1287" s="87">
        <v>2018</v>
      </c>
      <c r="E1287" s="87">
        <v>10</v>
      </c>
    </row>
    <row r="1288" spans="1:5">
      <c r="A1288" s="87">
        <v>1312</v>
      </c>
      <c r="B1288" s="87" t="s">
        <v>1320</v>
      </c>
      <c r="C1288" s="87" t="s">
        <v>1321</v>
      </c>
      <c r="D1288" s="87">
        <v>2018</v>
      </c>
      <c r="E1288" s="87">
        <v>3</v>
      </c>
    </row>
    <row r="1289" spans="1:5">
      <c r="A1289" s="87">
        <v>1312</v>
      </c>
      <c r="B1289" s="87" t="s">
        <v>1322</v>
      </c>
      <c r="C1289" s="87" t="s">
        <v>1321</v>
      </c>
      <c r="D1289" s="87">
        <v>2018</v>
      </c>
      <c r="E1289" s="87">
        <v>9</v>
      </c>
    </row>
    <row r="1290" spans="1:5">
      <c r="A1290" s="87">
        <v>1312</v>
      </c>
      <c r="B1290" s="87" t="s">
        <v>1317</v>
      </c>
      <c r="C1290" s="87" t="s">
        <v>1321</v>
      </c>
      <c r="D1290" s="87">
        <v>2018</v>
      </c>
      <c r="E1290" s="87">
        <v>114</v>
      </c>
    </row>
    <row r="1291" spans="1:5">
      <c r="A1291" s="87">
        <v>1312</v>
      </c>
      <c r="B1291" s="87" t="s">
        <v>1319</v>
      </c>
      <c r="C1291" s="87" t="s">
        <v>1321</v>
      </c>
      <c r="D1291" s="87">
        <v>2018</v>
      </c>
      <c r="E1291" s="87">
        <v>36</v>
      </c>
    </row>
    <row r="1292" spans="1:5">
      <c r="A1292" s="87">
        <v>1313</v>
      </c>
      <c r="B1292" s="87" t="s">
        <v>1320</v>
      </c>
      <c r="C1292" s="87" t="s">
        <v>1321</v>
      </c>
      <c r="D1292" s="87">
        <v>2018</v>
      </c>
      <c r="E1292" s="87">
        <v>4</v>
      </c>
    </row>
    <row r="1293" spans="1:5">
      <c r="A1293" s="87">
        <v>1313</v>
      </c>
      <c r="B1293" s="87" t="s">
        <v>1322</v>
      </c>
      <c r="C1293" s="87" t="s">
        <v>1321</v>
      </c>
      <c r="D1293" s="87">
        <v>2018</v>
      </c>
      <c r="E1293" s="87">
        <v>25</v>
      </c>
    </row>
    <row r="1294" spans="1:5">
      <c r="A1294" s="87">
        <v>1313</v>
      </c>
      <c r="B1294" s="87" t="s">
        <v>1317</v>
      </c>
      <c r="C1294" s="87" t="s">
        <v>1321</v>
      </c>
      <c r="D1294" s="87">
        <v>2018</v>
      </c>
      <c r="E1294" s="87">
        <v>478</v>
      </c>
    </row>
    <row r="1295" spans="1:5">
      <c r="A1295" s="87">
        <v>1313</v>
      </c>
      <c r="B1295" s="87" t="s">
        <v>1319</v>
      </c>
      <c r="C1295" s="87" t="s">
        <v>1321</v>
      </c>
      <c r="D1295" s="87">
        <v>2018</v>
      </c>
      <c r="E1295" s="87">
        <v>42</v>
      </c>
    </row>
    <row r="1296" spans="1:5">
      <c r="A1296" s="87">
        <v>1391</v>
      </c>
      <c r="B1296" s="87" t="s">
        <v>1320</v>
      </c>
      <c r="C1296" s="87" t="s">
        <v>1321</v>
      </c>
      <c r="D1296" s="87">
        <v>2018</v>
      </c>
      <c r="E1296" s="87">
        <v>1</v>
      </c>
    </row>
    <row r="1297" spans="1:5">
      <c r="A1297" s="87">
        <v>1391</v>
      </c>
      <c r="B1297" s="87" t="s">
        <v>1322</v>
      </c>
      <c r="C1297" s="87" t="s">
        <v>1321</v>
      </c>
      <c r="D1297" s="87">
        <v>2018</v>
      </c>
      <c r="E1297" s="87">
        <v>1</v>
      </c>
    </row>
    <row r="1298" spans="1:5">
      <c r="A1298" s="87">
        <v>1391</v>
      </c>
      <c r="B1298" s="87" t="s">
        <v>1317</v>
      </c>
      <c r="C1298" s="87" t="s">
        <v>1321</v>
      </c>
      <c r="D1298" s="87">
        <v>2018</v>
      </c>
      <c r="E1298" s="87">
        <v>36</v>
      </c>
    </row>
    <row r="1299" spans="1:5">
      <c r="A1299" s="87">
        <v>1391</v>
      </c>
      <c r="B1299" s="87" t="s">
        <v>1319</v>
      </c>
      <c r="C1299" s="87" t="s">
        <v>1321</v>
      </c>
      <c r="D1299" s="87">
        <v>2018</v>
      </c>
      <c r="E1299" s="87">
        <v>6</v>
      </c>
    </row>
    <row r="1300" spans="1:5">
      <c r="A1300" s="87">
        <v>1392</v>
      </c>
      <c r="B1300" s="87" t="s">
        <v>1320</v>
      </c>
      <c r="C1300" s="87" t="s">
        <v>1321</v>
      </c>
      <c r="D1300" s="87">
        <v>2018</v>
      </c>
      <c r="E1300" s="87">
        <v>4</v>
      </c>
    </row>
    <row r="1301" spans="1:5">
      <c r="A1301" s="87">
        <v>1392</v>
      </c>
      <c r="B1301" s="87" t="s">
        <v>1322</v>
      </c>
      <c r="C1301" s="87" t="s">
        <v>1321</v>
      </c>
      <c r="D1301" s="87">
        <v>2018</v>
      </c>
      <c r="E1301" s="87">
        <v>9</v>
      </c>
    </row>
    <row r="1302" spans="1:5">
      <c r="A1302" s="87">
        <v>1392</v>
      </c>
      <c r="B1302" s="87" t="s">
        <v>1317</v>
      </c>
      <c r="C1302" s="87" t="s">
        <v>1321</v>
      </c>
      <c r="D1302" s="87">
        <v>2018</v>
      </c>
      <c r="E1302" s="87">
        <v>241</v>
      </c>
    </row>
    <row r="1303" spans="1:5">
      <c r="A1303" s="87">
        <v>1392</v>
      </c>
      <c r="B1303" s="87" t="s">
        <v>1319</v>
      </c>
      <c r="C1303" s="87" t="s">
        <v>1321</v>
      </c>
      <c r="D1303" s="87">
        <v>2018</v>
      </c>
      <c r="E1303" s="87">
        <v>18</v>
      </c>
    </row>
    <row r="1304" spans="1:5">
      <c r="A1304" s="87">
        <v>1393</v>
      </c>
      <c r="B1304" s="87" t="s">
        <v>1317</v>
      </c>
      <c r="C1304" s="87" t="s">
        <v>1321</v>
      </c>
      <c r="D1304" s="87">
        <v>2018</v>
      </c>
      <c r="E1304" s="87">
        <v>8</v>
      </c>
    </row>
    <row r="1305" spans="1:5">
      <c r="A1305" s="87">
        <v>1393</v>
      </c>
      <c r="B1305" s="87" t="s">
        <v>1319</v>
      </c>
      <c r="C1305" s="87" t="s">
        <v>1321</v>
      </c>
      <c r="D1305" s="87">
        <v>2018</v>
      </c>
      <c r="E1305" s="87">
        <v>1</v>
      </c>
    </row>
    <row r="1306" spans="1:5">
      <c r="A1306" s="87">
        <v>1394</v>
      </c>
      <c r="B1306" s="87" t="s">
        <v>1322</v>
      </c>
      <c r="C1306" s="87" t="s">
        <v>1321</v>
      </c>
      <c r="D1306" s="87">
        <v>2018</v>
      </c>
      <c r="E1306" s="87">
        <v>2</v>
      </c>
    </row>
    <row r="1307" spans="1:5">
      <c r="A1307" s="87">
        <v>1394</v>
      </c>
      <c r="B1307" s="87" t="s">
        <v>1317</v>
      </c>
      <c r="C1307" s="87" t="s">
        <v>1321</v>
      </c>
      <c r="D1307" s="87">
        <v>2018</v>
      </c>
      <c r="E1307" s="87">
        <v>12</v>
      </c>
    </row>
    <row r="1308" spans="1:5">
      <c r="A1308" s="87">
        <v>1394</v>
      </c>
      <c r="B1308" s="87" t="s">
        <v>1319</v>
      </c>
      <c r="C1308" s="87" t="s">
        <v>1321</v>
      </c>
      <c r="D1308" s="87">
        <v>2018</v>
      </c>
      <c r="E1308" s="87">
        <v>6</v>
      </c>
    </row>
    <row r="1309" spans="1:5">
      <c r="A1309" s="87">
        <v>1399</v>
      </c>
      <c r="B1309" s="87" t="s">
        <v>1320</v>
      </c>
      <c r="C1309" s="87" t="s">
        <v>1321</v>
      </c>
      <c r="D1309" s="87">
        <v>2018</v>
      </c>
      <c r="E1309" s="87">
        <v>2</v>
      </c>
    </row>
    <row r="1310" spans="1:5">
      <c r="A1310" s="87">
        <v>1399</v>
      </c>
      <c r="B1310" s="87" t="s">
        <v>1322</v>
      </c>
      <c r="C1310" s="87" t="s">
        <v>1321</v>
      </c>
      <c r="D1310" s="87">
        <v>2018</v>
      </c>
      <c r="E1310" s="87">
        <v>8</v>
      </c>
    </row>
    <row r="1311" spans="1:5">
      <c r="A1311" s="87">
        <v>1399</v>
      </c>
      <c r="B1311" s="87" t="s">
        <v>1317</v>
      </c>
      <c r="C1311" s="87" t="s">
        <v>1321</v>
      </c>
      <c r="D1311" s="87">
        <v>2018</v>
      </c>
      <c r="E1311" s="87">
        <v>176</v>
      </c>
    </row>
    <row r="1312" spans="1:5">
      <c r="A1312" s="87">
        <v>1399</v>
      </c>
      <c r="B1312" s="87" t="s">
        <v>1319</v>
      </c>
      <c r="C1312" s="87" t="s">
        <v>1321</v>
      </c>
      <c r="D1312" s="87">
        <v>2018</v>
      </c>
      <c r="E1312" s="87">
        <v>24</v>
      </c>
    </row>
    <row r="1313" spans="1:5">
      <c r="A1313" s="87">
        <v>4641</v>
      </c>
      <c r="B1313" s="87" t="s">
        <v>1320</v>
      </c>
      <c r="C1313" s="87" t="s">
        <v>1321</v>
      </c>
      <c r="D1313" s="87">
        <v>2018</v>
      </c>
      <c r="E1313" s="87">
        <v>5</v>
      </c>
    </row>
    <row r="1314" spans="1:5">
      <c r="A1314" s="87">
        <v>4641</v>
      </c>
      <c r="B1314" s="87" t="s">
        <v>1322</v>
      </c>
      <c r="C1314" s="87" t="s">
        <v>1321</v>
      </c>
      <c r="D1314" s="87">
        <v>2018</v>
      </c>
      <c r="E1314" s="87">
        <v>23</v>
      </c>
    </row>
    <row r="1315" spans="1:5">
      <c r="A1315" s="87">
        <v>4641</v>
      </c>
      <c r="B1315" s="87" t="s">
        <v>1317</v>
      </c>
      <c r="C1315" s="87" t="s">
        <v>1321</v>
      </c>
      <c r="D1315" s="87">
        <v>2018</v>
      </c>
      <c r="E1315" s="87">
        <v>246</v>
      </c>
    </row>
    <row r="1316" spans="1:5">
      <c r="A1316" s="87">
        <v>4641</v>
      </c>
      <c r="B1316" s="87" t="s">
        <v>1319</v>
      </c>
      <c r="C1316" s="87" t="s">
        <v>1321</v>
      </c>
      <c r="D1316" s="87">
        <v>2018</v>
      </c>
      <c r="E1316" s="87">
        <v>63</v>
      </c>
    </row>
    <row r="1317" spans="1:5">
      <c r="A1317" s="87">
        <v>4751</v>
      </c>
      <c r="B1317" s="87" t="s">
        <v>1320</v>
      </c>
      <c r="C1317" s="87" t="s">
        <v>1321</v>
      </c>
      <c r="D1317" s="87">
        <v>2018</v>
      </c>
      <c r="E1317" s="87">
        <v>6</v>
      </c>
    </row>
    <row r="1318" spans="1:5">
      <c r="A1318" s="87">
        <v>4751</v>
      </c>
      <c r="B1318" s="87" t="s">
        <v>1322</v>
      </c>
      <c r="C1318" s="87" t="s">
        <v>1321</v>
      </c>
      <c r="D1318" s="87">
        <v>2018</v>
      </c>
      <c r="E1318" s="87">
        <v>7</v>
      </c>
    </row>
    <row r="1319" spans="1:5">
      <c r="A1319" s="87">
        <v>4751</v>
      </c>
      <c r="B1319" s="87" t="s">
        <v>1317</v>
      </c>
      <c r="C1319" s="87" t="s">
        <v>1321</v>
      </c>
      <c r="D1319" s="87">
        <v>2018</v>
      </c>
      <c r="E1319" s="87">
        <v>644</v>
      </c>
    </row>
    <row r="1320" spans="1:5">
      <c r="A1320" s="87">
        <v>4751</v>
      </c>
      <c r="B1320" s="87" t="s">
        <v>1319</v>
      </c>
      <c r="C1320" s="87" t="s">
        <v>1321</v>
      </c>
      <c r="D1320" s="87">
        <v>2018</v>
      </c>
      <c r="E1320" s="87">
        <v>43</v>
      </c>
    </row>
    <row r="1321" spans="1:5">
      <c r="A1321" s="87">
        <v>1312</v>
      </c>
      <c r="B1321" s="87" t="s">
        <v>1317</v>
      </c>
      <c r="C1321" s="87" t="s">
        <v>1323</v>
      </c>
      <c r="D1321" s="87">
        <v>2018</v>
      </c>
      <c r="E1321" s="87">
        <v>1</v>
      </c>
    </row>
    <row r="1322" spans="1:5">
      <c r="A1322" s="87">
        <v>1313</v>
      </c>
      <c r="B1322" s="87" t="s">
        <v>1317</v>
      </c>
      <c r="C1322" s="87" t="s">
        <v>1323</v>
      </c>
      <c r="D1322" s="87">
        <v>2018</v>
      </c>
      <c r="E1322" s="87">
        <v>1</v>
      </c>
    </row>
    <row r="1323" spans="1:5">
      <c r="A1323" s="87">
        <v>1391</v>
      </c>
      <c r="B1323" s="87" t="s">
        <v>1317</v>
      </c>
      <c r="C1323" s="87" t="s">
        <v>1323</v>
      </c>
      <c r="D1323" s="87">
        <v>2018</v>
      </c>
      <c r="E1323" s="87">
        <v>2</v>
      </c>
    </row>
    <row r="1324" spans="1:5">
      <c r="A1324" s="87">
        <v>1391</v>
      </c>
      <c r="B1324" s="87" t="s">
        <v>1319</v>
      </c>
      <c r="C1324" s="87" t="s">
        <v>1323</v>
      </c>
      <c r="D1324" s="87">
        <v>2018</v>
      </c>
      <c r="E1324" s="87">
        <v>1</v>
      </c>
    </row>
    <row r="1325" spans="1:5">
      <c r="A1325" s="87">
        <v>1392</v>
      </c>
      <c r="B1325" s="87" t="s">
        <v>1317</v>
      </c>
      <c r="C1325" s="87" t="s">
        <v>1323</v>
      </c>
      <c r="D1325" s="87">
        <v>2018</v>
      </c>
      <c r="E1325" s="87">
        <v>10</v>
      </c>
    </row>
    <row r="1326" spans="1:5">
      <c r="A1326" s="87">
        <v>1399</v>
      </c>
      <c r="B1326" s="87" t="s">
        <v>1317</v>
      </c>
      <c r="C1326" s="87" t="s">
        <v>1323</v>
      </c>
      <c r="D1326" s="87">
        <v>2018</v>
      </c>
      <c r="E1326" s="87">
        <v>3</v>
      </c>
    </row>
    <row r="1327" spans="1:5">
      <c r="A1327" s="87">
        <v>4641</v>
      </c>
      <c r="B1327" s="87" t="s">
        <v>1317</v>
      </c>
      <c r="C1327" s="87" t="s">
        <v>1323</v>
      </c>
      <c r="D1327" s="87">
        <v>2018</v>
      </c>
      <c r="E1327" s="87">
        <v>4</v>
      </c>
    </row>
    <row r="1328" spans="1:5">
      <c r="A1328" s="87">
        <v>4751</v>
      </c>
      <c r="B1328" s="87" t="s">
        <v>1317</v>
      </c>
      <c r="C1328" s="87" t="s">
        <v>1323</v>
      </c>
      <c r="D1328" s="87">
        <v>2018</v>
      </c>
      <c r="E1328" s="87">
        <v>23</v>
      </c>
    </row>
    <row r="1329" spans="1:5">
      <c r="A1329" s="87">
        <v>1311</v>
      </c>
      <c r="B1329" s="87" t="s">
        <v>1320</v>
      </c>
      <c r="C1329" s="87" t="s">
        <v>1324</v>
      </c>
      <c r="D1329" s="87">
        <v>2018</v>
      </c>
      <c r="E1329" s="87">
        <v>2</v>
      </c>
    </row>
    <row r="1330" spans="1:5">
      <c r="A1330" s="87">
        <v>1311</v>
      </c>
      <c r="B1330" s="87" t="s">
        <v>1317</v>
      </c>
      <c r="C1330" s="87" t="s">
        <v>1324</v>
      </c>
      <c r="D1330" s="87">
        <v>2018</v>
      </c>
      <c r="E1330" s="87">
        <v>1</v>
      </c>
    </row>
    <row r="1331" spans="1:5">
      <c r="A1331" s="87">
        <v>1312</v>
      </c>
      <c r="B1331" s="87" t="s">
        <v>1320</v>
      </c>
      <c r="C1331" s="87" t="s">
        <v>1324</v>
      </c>
      <c r="D1331" s="87">
        <v>2018</v>
      </c>
      <c r="E1331" s="87">
        <v>15</v>
      </c>
    </row>
    <row r="1332" spans="1:5">
      <c r="A1332" s="87">
        <v>1312</v>
      </c>
      <c r="B1332" s="87" t="s">
        <v>1319</v>
      </c>
      <c r="C1332" s="87" t="s">
        <v>1324</v>
      </c>
      <c r="D1332" s="87">
        <v>2018</v>
      </c>
      <c r="E1332" s="87">
        <v>1</v>
      </c>
    </row>
    <row r="1333" spans="1:5">
      <c r="A1333" s="87">
        <v>1313</v>
      </c>
      <c r="B1333" s="87" t="s">
        <v>1320</v>
      </c>
      <c r="C1333" s="87" t="s">
        <v>1324</v>
      </c>
      <c r="D1333" s="87">
        <v>2018</v>
      </c>
      <c r="E1333" s="87">
        <v>33</v>
      </c>
    </row>
    <row r="1334" spans="1:5">
      <c r="A1334" s="87">
        <v>1391</v>
      </c>
      <c r="B1334" s="87" t="s">
        <v>1320</v>
      </c>
      <c r="C1334" s="87" t="s">
        <v>1324</v>
      </c>
      <c r="D1334" s="87">
        <v>2018</v>
      </c>
      <c r="E1334" s="87">
        <v>4</v>
      </c>
    </row>
    <row r="1335" spans="1:5">
      <c r="A1335" s="87">
        <v>1392</v>
      </c>
      <c r="B1335" s="87" t="s">
        <v>1320</v>
      </c>
      <c r="C1335" s="87" t="s">
        <v>1324</v>
      </c>
      <c r="D1335" s="87">
        <v>2018</v>
      </c>
      <c r="E1335" s="87">
        <v>59</v>
      </c>
    </row>
    <row r="1336" spans="1:5">
      <c r="A1336" s="87">
        <v>1392</v>
      </c>
      <c r="B1336" s="87" t="s">
        <v>1317</v>
      </c>
      <c r="C1336" s="87" t="s">
        <v>1324</v>
      </c>
      <c r="D1336" s="87">
        <v>2018</v>
      </c>
      <c r="E1336" s="87">
        <v>2</v>
      </c>
    </row>
    <row r="1337" spans="1:5">
      <c r="A1337" s="87">
        <v>1393</v>
      </c>
      <c r="B1337" s="87" t="s">
        <v>1320</v>
      </c>
      <c r="C1337" s="87" t="s">
        <v>1324</v>
      </c>
      <c r="D1337" s="87">
        <v>2018</v>
      </c>
      <c r="E1337" s="87">
        <v>1</v>
      </c>
    </row>
    <row r="1338" spans="1:5">
      <c r="A1338" s="87">
        <v>1394</v>
      </c>
      <c r="B1338" s="87" t="s">
        <v>1320</v>
      </c>
      <c r="C1338" s="87" t="s">
        <v>1324</v>
      </c>
      <c r="D1338" s="87">
        <v>2018</v>
      </c>
      <c r="E1338" s="87">
        <v>3</v>
      </c>
    </row>
    <row r="1339" spans="1:5">
      <c r="A1339" s="87">
        <v>1399</v>
      </c>
      <c r="B1339" s="87" t="s">
        <v>1320</v>
      </c>
      <c r="C1339" s="87" t="s">
        <v>1324</v>
      </c>
      <c r="D1339" s="87">
        <v>2018</v>
      </c>
      <c r="E1339" s="87">
        <v>31</v>
      </c>
    </row>
    <row r="1340" spans="1:5">
      <c r="A1340" s="87">
        <v>1399</v>
      </c>
      <c r="B1340" s="87" t="s">
        <v>1322</v>
      </c>
      <c r="C1340" s="87" t="s">
        <v>1324</v>
      </c>
      <c r="D1340" s="87">
        <v>2018</v>
      </c>
      <c r="E1340" s="87">
        <v>1</v>
      </c>
    </row>
    <row r="1341" spans="1:5">
      <c r="A1341" s="87">
        <v>1399</v>
      </c>
      <c r="B1341" s="87" t="s">
        <v>1317</v>
      </c>
      <c r="C1341" s="87" t="s">
        <v>1324</v>
      </c>
      <c r="D1341" s="87">
        <v>2018</v>
      </c>
      <c r="E1341" s="87">
        <v>1</v>
      </c>
    </row>
    <row r="1342" spans="1:5">
      <c r="A1342" s="87">
        <v>4641</v>
      </c>
      <c r="B1342" s="87" t="s">
        <v>1320</v>
      </c>
      <c r="C1342" s="87" t="s">
        <v>1324</v>
      </c>
      <c r="D1342" s="87">
        <v>2018</v>
      </c>
      <c r="E1342" s="87">
        <v>110</v>
      </c>
    </row>
    <row r="1343" spans="1:5">
      <c r="A1343" s="87">
        <v>4641</v>
      </c>
      <c r="B1343" s="87" t="s">
        <v>1322</v>
      </c>
      <c r="C1343" s="87" t="s">
        <v>1324</v>
      </c>
      <c r="D1343" s="87">
        <v>2018</v>
      </c>
      <c r="E1343" s="87">
        <v>2</v>
      </c>
    </row>
    <row r="1344" spans="1:5">
      <c r="A1344" s="87">
        <v>4641</v>
      </c>
      <c r="B1344" s="87" t="s">
        <v>1317</v>
      </c>
      <c r="C1344" s="87" t="s">
        <v>1324</v>
      </c>
      <c r="D1344" s="87">
        <v>2018</v>
      </c>
      <c r="E1344" s="87">
        <v>10</v>
      </c>
    </row>
    <row r="1345" spans="1:5">
      <c r="A1345" s="87">
        <v>4641</v>
      </c>
      <c r="B1345" s="87" t="s">
        <v>1319</v>
      </c>
      <c r="C1345" s="87" t="s">
        <v>1324</v>
      </c>
      <c r="D1345" s="87">
        <v>2018</v>
      </c>
      <c r="E1345" s="87">
        <v>2</v>
      </c>
    </row>
    <row r="1346" spans="1:5">
      <c r="A1346" s="87">
        <v>4751</v>
      </c>
      <c r="B1346" s="87" t="s">
        <v>1320</v>
      </c>
      <c r="C1346" s="87" t="s">
        <v>1324</v>
      </c>
      <c r="D1346" s="87">
        <v>2018</v>
      </c>
      <c r="E1346" s="87">
        <v>216</v>
      </c>
    </row>
    <row r="1347" spans="1:5">
      <c r="A1347" s="87">
        <v>4751</v>
      </c>
      <c r="B1347" s="87" t="s">
        <v>1322</v>
      </c>
      <c r="C1347" s="87" t="s">
        <v>1324</v>
      </c>
      <c r="D1347" s="87">
        <v>2018</v>
      </c>
      <c r="E1347" s="87">
        <v>2</v>
      </c>
    </row>
    <row r="1348" spans="1:5">
      <c r="A1348" s="87">
        <v>4751</v>
      </c>
      <c r="B1348" s="87" t="s">
        <v>1317</v>
      </c>
      <c r="C1348" s="87" t="s">
        <v>1324</v>
      </c>
      <c r="D1348" s="87">
        <v>2018</v>
      </c>
      <c r="E1348" s="87">
        <v>6</v>
      </c>
    </row>
    <row r="1349" spans="1:5">
      <c r="A1349" s="87">
        <v>4751</v>
      </c>
      <c r="B1349" s="87" t="s">
        <v>1319</v>
      </c>
      <c r="C1349" s="87" t="s">
        <v>1324</v>
      </c>
      <c r="D1349" s="87">
        <v>2018</v>
      </c>
      <c r="E1349" s="87">
        <v>2</v>
      </c>
    </row>
    <row r="1350" spans="1:5">
      <c r="A1350" s="87">
        <v>1311</v>
      </c>
      <c r="B1350" s="87" t="s">
        <v>1320</v>
      </c>
      <c r="C1350" s="87" t="s">
        <v>1325</v>
      </c>
      <c r="D1350" s="87">
        <v>2018</v>
      </c>
      <c r="E1350" s="87">
        <v>7</v>
      </c>
    </row>
    <row r="1351" spans="1:5">
      <c r="A1351" s="87">
        <v>1311</v>
      </c>
      <c r="B1351" s="87" t="s">
        <v>1322</v>
      </c>
      <c r="C1351" s="87" t="s">
        <v>1325</v>
      </c>
      <c r="D1351" s="87">
        <v>2018</v>
      </c>
      <c r="E1351" s="87">
        <v>6</v>
      </c>
    </row>
    <row r="1352" spans="1:5">
      <c r="A1352" s="87">
        <v>1311</v>
      </c>
      <c r="B1352" s="87" t="s">
        <v>1317</v>
      </c>
      <c r="C1352" s="87" t="s">
        <v>1325</v>
      </c>
      <c r="D1352" s="87">
        <v>2018</v>
      </c>
      <c r="E1352" s="87">
        <v>41</v>
      </c>
    </row>
    <row r="1353" spans="1:5">
      <c r="A1353" s="87">
        <v>1311</v>
      </c>
      <c r="B1353" s="87" t="s">
        <v>1319</v>
      </c>
      <c r="C1353" s="87" t="s">
        <v>1325</v>
      </c>
      <c r="D1353" s="87">
        <v>2018</v>
      </c>
      <c r="E1353" s="87">
        <v>13</v>
      </c>
    </row>
    <row r="1354" spans="1:5">
      <c r="A1354" s="87">
        <v>1312</v>
      </c>
      <c r="B1354" s="87" t="s">
        <v>1320</v>
      </c>
      <c r="C1354" s="87" t="s">
        <v>1325</v>
      </c>
      <c r="D1354" s="87">
        <v>2018</v>
      </c>
      <c r="E1354" s="87">
        <v>5</v>
      </c>
    </row>
    <row r="1355" spans="1:5">
      <c r="A1355" s="87">
        <v>1312</v>
      </c>
      <c r="B1355" s="87" t="s">
        <v>1322</v>
      </c>
      <c r="C1355" s="87" t="s">
        <v>1325</v>
      </c>
      <c r="D1355" s="87">
        <v>2018</v>
      </c>
      <c r="E1355" s="87">
        <v>16</v>
      </c>
    </row>
    <row r="1356" spans="1:5">
      <c r="A1356" s="87">
        <v>1312</v>
      </c>
      <c r="B1356" s="87" t="s">
        <v>1317</v>
      </c>
      <c r="C1356" s="87" t="s">
        <v>1325</v>
      </c>
      <c r="D1356" s="87">
        <v>2018</v>
      </c>
      <c r="E1356" s="87">
        <v>187</v>
      </c>
    </row>
    <row r="1357" spans="1:5">
      <c r="A1357" s="87">
        <v>1312</v>
      </c>
      <c r="B1357" s="87" t="s">
        <v>1319</v>
      </c>
      <c r="C1357" s="87" t="s">
        <v>1325</v>
      </c>
      <c r="D1357" s="87">
        <v>2018</v>
      </c>
      <c r="E1357" s="87">
        <v>22</v>
      </c>
    </row>
    <row r="1358" spans="1:5">
      <c r="A1358" s="87">
        <v>1313</v>
      </c>
      <c r="B1358" s="87" t="s">
        <v>1320</v>
      </c>
      <c r="C1358" s="87" t="s">
        <v>1325</v>
      </c>
      <c r="D1358" s="87">
        <v>2018</v>
      </c>
      <c r="E1358" s="87">
        <v>1</v>
      </c>
    </row>
    <row r="1359" spans="1:5">
      <c r="A1359" s="87">
        <v>1313</v>
      </c>
      <c r="B1359" s="87" t="s">
        <v>1322</v>
      </c>
      <c r="C1359" s="87" t="s">
        <v>1325</v>
      </c>
      <c r="D1359" s="87">
        <v>2018</v>
      </c>
      <c r="E1359" s="87">
        <v>2</v>
      </c>
    </row>
    <row r="1360" spans="1:5">
      <c r="A1360" s="87">
        <v>1313</v>
      </c>
      <c r="B1360" s="87" t="s">
        <v>1317</v>
      </c>
      <c r="C1360" s="87" t="s">
        <v>1325</v>
      </c>
      <c r="D1360" s="87">
        <v>2018</v>
      </c>
      <c r="E1360" s="87">
        <v>223</v>
      </c>
    </row>
    <row r="1361" spans="1:5">
      <c r="A1361" s="87">
        <v>1313</v>
      </c>
      <c r="B1361" s="87" t="s">
        <v>1319</v>
      </c>
      <c r="C1361" s="87" t="s">
        <v>1325</v>
      </c>
      <c r="D1361" s="87">
        <v>2018</v>
      </c>
      <c r="E1361" s="87">
        <v>17</v>
      </c>
    </row>
    <row r="1362" spans="1:5">
      <c r="A1362" s="87">
        <v>1391</v>
      </c>
      <c r="B1362" s="87" t="s">
        <v>1317</v>
      </c>
      <c r="C1362" s="87" t="s">
        <v>1325</v>
      </c>
      <c r="D1362" s="87">
        <v>2018</v>
      </c>
      <c r="E1362" s="87">
        <v>132</v>
      </c>
    </row>
    <row r="1363" spans="1:5">
      <c r="A1363" s="87">
        <v>1391</v>
      </c>
      <c r="B1363" s="87" t="s">
        <v>1319</v>
      </c>
      <c r="C1363" s="87" t="s">
        <v>1325</v>
      </c>
      <c r="D1363" s="87">
        <v>2018</v>
      </c>
      <c r="E1363" s="87">
        <v>8</v>
      </c>
    </row>
    <row r="1364" spans="1:5">
      <c r="A1364" s="87">
        <v>1392</v>
      </c>
      <c r="B1364" s="87" t="s">
        <v>1320</v>
      </c>
      <c r="C1364" s="87" t="s">
        <v>1325</v>
      </c>
      <c r="D1364" s="87">
        <v>2018</v>
      </c>
      <c r="E1364" s="87">
        <v>1</v>
      </c>
    </row>
    <row r="1365" spans="1:5">
      <c r="A1365" s="87">
        <v>1392</v>
      </c>
      <c r="B1365" s="87" t="s">
        <v>1322</v>
      </c>
      <c r="C1365" s="87" t="s">
        <v>1325</v>
      </c>
      <c r="D1365" s="87">
        <v>2018</v>
      </c>
      <c r="E1365" s="87">
        <v>9</v>
      </c>
    </row>
    <row r="1366" spans="1:5">
      <c r="A1366" s="87">
        <v>1392</v>
      </c>
      <c r="B1366" s="87" t="s">
        <v>1317</v>
      </c>
      <c r="C1366" s="87" t="s">
        <v>1325</v>
      </c>
      <c r="D1366" s="87">
        <v>2018</v>
      </c>
      <c r="E1366" s="87">
        <v>916</v>
      </c>
    </row>
    <row r="1367" spans="1:5">
      <c r="A1367" s="87">
        <v>1392</v>
      </c>
      <c r="B1367" s="87" t="s">
        <v>1319</v>
      </c>
      <c r="C1367" s="87" t="s">
        <v>1325</v>
      </c>
      <c r="D1367" s="87">
        <v>2018</v>
      </c>
      <c r="E1367" s="87">
        <v>52</v>
      </c>
    </row>
    <row r="1368" spans="1:5">
      <c r="A1368" s="87">
        <v>1393</v>
      </c>
      <c r="B1368" s="87" t="s">
        <v>1322</v>
      </c>
      <c r="C1368" s="87" t="s">
        <v>1325</v>
      </c>
      <c r="D1368" s="87">
        <v>2018</v>
      </c>
      <c r="E1368" s="87">
        <v>3</v>
      </c>
    </row>
    <row r="1369" spans="1:5">
      <c r="A1369" s="87">
        <v>1393</v>
      </c>
      <c r="B1369" s="87" t="s">
        <v>1317</v>
      </c>
      <c r="C1369" s="87" t="s">
        <v>1325</v>
      </c>
      <c r="D1369" s="87">
        <v>2018</v>
      </c>
      <c r="E1369" s="87">
        <v>34</v>
      </c>
    </row>
    <row r="1370" spans="1:5">
      <c r="A1370" s="87">
        <v>1393</v>
      </c>
      <c r="B1370" s="87" t="s">
        <v>1319</v>
      </c>
      <c r="C1370" s="87" t="s">
        <v>1325</v>
      </c>
      <c r="D1370" s="87">
        <v>2018</v>
      </c>
      <c r="E1370" s="87">
        <v>7</v>
      </c>
    </row>
    <row r="1371" spans="1:5">
      <c r="A1371" s="87">
        <v>1394</v>
      </c>
      <c r="B1371" s="87" t="s">
        <v>1317</v>
      </c>
      <c r="C1371" s="87" t="s">
        <v>1325</v>
      </c>
      <c r="D1371" s="87">
        <v>2018</v>
      </c>
      <c r="E1371" s="87">
        <v>19</v>
      </c>
    </row>
    <row r="1372" spans="1:5">
      <c r="A1372" s="87">
        <v>1394</v>
      </c>
      <c r="B1372" s="87" t="s">
        <v>1319</v>
      </c>
      <c r="C1372" s="87" t="s">
        <v>1325</v>
      </c>
      <c r="D1372" s="87">
        <v>2018</v>
      </c>
      <c r="E1372" s="87">
        <v>5</v>
      </c>
    </row>
    <row r="1373" spans="1:5">
      <c r="A1373" s="87">
        <v>1399</v>
      </c>
      <c r="B1373" s="87" t="s">
        <v>1320</v>
      </c>
      <c r="C1373" s="87" t="s">
        <v>1325</v>
      </c>
      <c r="D1373" s="87">
        <v>2018</v>
      </c>
      <c r="E1373" s="87">
        <v>2</v>
      </c>
    </row>
    <row r="1374" spans="1:5">
      <c r="A1374" s="87">
        <v>1399</v>
      </c>
      <c r="B1374" s="87" t="s">
        <v>1322</v>
      </c>
      <c r="C1374" s="87" t="s">
        <v>1325</v>
      </c>
      <c r="D1374" s="87">
        <v>2018</v>
      </c>
      <c r="E1374" s="87">
        <v>3</v>
      </c>
    </row>
    <row r="1375" spans="1:5">
      <c r="A1375" s="87">
        <v>1399</v>
      </c>
      <c r="B1375" s="87" t="s">
        <v>1317</v>
      </c>
      <c r="C1375" s="87" t="s">
        <v>1325</v>
      </c>
      <c r="D1375" s="87">
        <v>2018</v>
      </c>
      <c r="E1375" s="87">
        <v>542</v>
      </c>
    </row>
    <row r="1376" spans="1:5">
      <c r="A1376" s="87">
        <v>1399</v>
      </c>
      <c r="B1376" s="87" t="s">
        <v>1319</v>
      </c>
      <c r="C1376" s="87" t="s">
        <v>1325</v>
      </c>
      <c r="D1376" s="87">
        <v>2018</v>
      </c>
      <c r="E1376" s="87">
        <v>40</v>
      </c>
    </row>
    <row r="1377" spans="1:5">
      <c r="A1377" s="87">
        <v>4641</v>
      </c>
      <c r="B1377" s="87" t="s">
        <v>1320</v>
      </c>
      <c r="C1377" s="87" t="s">
        <v>1325</v>
      </c>
      <c r="D1377" s="87">
        <v>2018</v>
      </c>
      <c r="E1377" s="87">
        <v>10</v>
      </c>
    </row>
    <row r="1378" spans="1:5">
      <c r="A1378" s="87">
        <v>4641</v>
      </c>
      <c r="B1378" s="87" t="s">
        <v>1322</v>
      </c>
      <c r="C1378" s="87" t="s">
        <v>1325</v>
      </c>
      <c r="D1378" s="87">
        <v>2018</v>
      </c>
      <c r="E1378" s="87">
        <v>44</v>
      </c>
    </row>
    <row r="1379" spans="1:5">
      <c r="A1379" s="87">
        <v>4641</v>
      </c>
      <c r="B1379" s="87" t="s">
        <v>1317</v>
      </c>
      <c r="C1379" s="87" t="s">
        <v>1325</v>
      </c>
      <c r="D1379" s="87">
        <v>2018</v>
      </c>
      <c r="E1379" s="87">
        <v>562</v>
      </c>
    </row>
    <row r="1380" spans="1:5">
      <c r="A1380" s="87">
        <v>4641</v>
      </c>
      <c r="B1380" s="87" t="s">
        <v>1319</v>
      </c>
      <c r="C1380" s="87" t="s">
        <v>1325</v>
      </c>
      <c r="D1380" s="87">
        <v>2018</v>
      </c>
      <c r="E1380" s="87">
        <v>160</v>
      </c>
    </row>
    <row r="1381" spans="1:5">
      <c r="A1381" s="87">
        <v>4751</v>
      </c>
      <c r="B1381" s="87" t="s">
        <v>1320</v>
      </c>
      <c r="C1381" s="87" t="s">
        <v>1325</v>
      </c>
      <c r="D1381" s="87">
        <v>2018</v>
      </c>
      <c r="E1381" s="87">
        <v>1</v>
      </c>
    </row>
    <row r="1382" spans="1:5">
      <c r="A1382" s="87">
        <v>4751</v>
      </c>
      <c r="B1382" s="87" t="s">
        <v>1322</v>
      </c>
      <c r="C1382" s="87" t="s">
        <v>1325</v>
      </c>
      <c r="D1382" s="87">
        <v>2018</v>
      </c>
      <c r="E1382" s="87">
        <v>26</v>
      </c>
    </row>
    <row r="1383" spans="1:5">
      <c r="A1383" s="87">
        <v>4751</v>
      </c>
      <c r="B1383" s="87" t="s">
        <v>1317</v>
      </c>
      <c r="C1383" s="87" t="s">
        <v>1325</v>
      </c>
      <c r="D1383" s="87">
        <v>2018</v>
      </c>
      <c r="E1383" s="87">
        <v>1357</v>
      </c>
    </row>
    <row r="1384" spans="1:5">
      <c r="A1384" s="87">
        <v>4751</v>
      </c>
      <c r="B1384" s="87" t="s">
        <v>1319</v>
      </c>
      <c r="C1384" s="87" t="s">
        <v>1325</v>
      </c>
      <c r="D1384" s="87">
        <v>2018</v>
      </c>
      <c r="E1384" s="87">
        <v>88</v>
      </c>
    </row>
    <row r="1385" spans="1:5">
      <c r="A1385" s="87">
        <v>1311</v>
      </c>
      <c r="B1385" s="87" t="s">
        <v>1320</v>
      </c>
      <c r="C1385" s="87" t="s">
        <v>1326</v>
      </c>
      <c r="D1385" s="87">
        <v>2018</v>
      </c>
      <c r="E1385" s="87">
        <v>5</v>
      </c>
    </row>
    <row r="1386" spans="1:5">
      <c r="A1386" s="87">
        <v>1312</v>
      </c>
      <c r="B1386" s="87" t="s">
        <v>1320</v>
      </c>
      <c r="C1386" s="87" t="s">
        <v>1326</v>
      </c>
      <c r="D1386" s="87">
        <v>2018</v>
      </c>
      <c r="E1386" s="87">
        <v>2</v>
      </c>
    </row>
    <row r="1387" spans="1:5">
      <c r="A1387" s="87">
        <v>1312</v>
      </c>
      <c r="B1387" s="87" t="s">
        <v>1317</v>
      </c>
      <c r="C1387" s="87" t="s">
        <v>1326</v>
      </c>
      <c r="D1387" s="87">
        <v>2018</v>
      </c>
      <c r="E1387" s="87">
        <v>4</v>
      </c>
    </row>
    <row r="1388" spans="1:5">
      <c r="A1388" s="87">
        <v>1313</v>
      </c>
      <c r="B1388" s="87" t="s">
        <v>1320</v>
      </c>
      <c r="C1388" s="87" t="s">
        <v>1326</v>
      </c>
      <c r="D1388" s="87">
        <v>2018</v>
      </c>
      <c r="E1388" s="87">
        <v>5</v>
      </c>
    </row>
    <row r="1389" spans="1:5">
      <c r="A1389" s="87">
        <v>1313</v>
      </c>
      <c r="B1389" s="87" t="s">
        <v>1317</v>
      </c>
      <c r="C1389" s="87" t="s">
        <v>1326</v>
      </c>
      <c r="D1389" s="87">
        <v>2018</v>
      </c>
      <c r="E1389" s="87">
        <v>6</v>
      </c>
    </row>
    <row r="1390" spans="1:5">
      <c r="A1390" s="87">
        <v>1391</v>
      </c>
      <c r="B1390" s="87" t="s">
        <v>1320</v>
      </c>
      <c r="C1390" s="87" t="s">
        <v>1326</v>
      </c>
      <c r="D1390" s="87">
        <v>2018</v>
      </c>
      <c r="E1390" s="87">
        <v>2</v>
      </c>
    </row>
    <row r="1391" spans="1:5">
      <c r="A1391" s="87">
        <v>1391</v>
      </c>
      <c r="B1391" s="87" t="s">
        <v>1317</v>
      </c>
      <c r="C1391" s="87" t="s">
        <v>1326</v>
      </c>
      <c r="D1391" s="87">
        <v>2018</v>
      </c>
      <c r="E1391" s="87">
        <v>3</v>
      </c>
    </row>
    <row r="1392" spans="1:5">
      <c r="A1392" s="87">
        <v>1392</v>
      </c>
      <c r="B1392" s="87" t="s">
        <v>1320</v>
      </c>
      <c r="C1392" s="87" t="s">
        <v>1326</v>
      </c>
      <c r="D1392" s="87">
        <v>2018</v>
      </c>
      <c r="E1392" s="87">
        <v>7</v>
      </c>
    </row>
    <row r="1393" spans="1:5">
      <c r="A1393" s="87">
        <v>1392</v>
      </c>
      <c r="B1393" s="87" t="s">
        <v>1317</v>
      </c>
      <c r="C1393" s="87" t="s">
        <v>1326</v>
      </c>
      <c r="D1393" s="87">
        <v>2018</v>
      </c>
      <c r="E1393" s="87">
        <v>17</v>
      </c>
    </row>
    <row r="1394" spans="1:5">
      <c r="A1394" s="87">
        <v>1394</v>
      </c>
      <c r="B1394" s="87" t="s">
        <v>1317</v>
      </c>
      <c r="C1394" s="87" t="s">
        <v>1326</v>
      </c>
      <c r="D1394" s="87">
        <v>2018</v>
      </c>
      <c r="E1394" s="87">
        <v>1</v>
      </c>
    </row>
    <row r="1395" spans="1:5">
      <c r="A1395" s="87">
        <v>1399</v>
      </c>
      <c r="B1395" s="87" t="s">
        <v>1320</v>
      </c>
      <c r="C1395" s="87" t="s">
        <v>1326</v>
      </c>
      <c r="D1395" s="87">
        <v>2018</v>
      </c>
      <c r="E1395" s="87">
        <v>6</v>
      </c>
    </row>
    <row r="1396" spans="1:5">
      <c r="A1396" s="87">
        <v>1399</v>
      </c>
      <c r="B1396" s="87" t="s">
        <v>1317</v>
      </c>
      <c r="C1396" s="87" t="s">
        <v>1326</v>
      </c>
      <c r="D1396" s="87">
        <v>2018</v>
      </c>
      <c r="E1396" s="87">
        <v>9</v>
      </c>
    </row>
    <row r="1397" spans="1:5">
      <c r="A1397" s="87">
        <v>4641</v>
      </c>
      <c r="B1397" s="87" t="s">
        <v>1320</v>
      </c>
      <c r="C1397" s="87" t="s">
        <v>1326</v>
      </c>
      <c r="D1397" s="87">
        <v>2018</v>
      </c>
      <c r="E1397" s="87">
        <v>22</v>
      </c>
    </row>
    <row r="1398" spans="1:5">
      <c r="A1398" s="87">
        <v>4641</v>
      </c>
      <c r="B1398" s="87" t="s">
        <v>1317</v>
      </c>
      <c r="C1398" s="87" t="s">
        <v>1326</v>
      </c>
      <c r="D1398" s="87">
        <v>2018</v>
      </c>
      <c r="E1398" s="87">
        <v>21</v>
      </c>
    </row>
    <row r="1399" spans="1:5">
      <c r="A1399" s="87">
        <v>4641</v>
      </c>
      <c r="B1399" s="87" t="s">
        <v>1319</v>
      </c>
      <c r="C1399" s="87" t="s">
        <v>1326</v>
      </c>
      <c r="D1399" s="87">
        <v>2018</v>
      </c>
      <c r="E1399" s="87">
        <v>1</v>
      </c>
    </row>
    <row r="1400" spans="1:5">
      <c r="A1400" s="87">
        <v>4751</v>
      </c>
      <c r="B1400" s="87" t="s">
        <v>1320</v>
      </c>
      <c r="C1400" s="87" t="s">
        <v>1326</v>
      </c>
      <c r="D1400" s="87">
        <v>2018</v>
      </c>
      <c r="E1400" s="87">
        <v>44</v>
      </c>
    </row>
    <row r="1401" spans="1:5">
      <c r="A1401" s="87">
        <v>4751</v>
      </c>
      <c r="B1401" s="87" t="s">
        <v>1322</v>
      </c>
      <c r="C1401" s="87" t="s">
        <v>1326</v>
      </c>
      <c r="D1401" s="87">
        <v>2018</v>
      </c>
      <c r="E1401" s="87">
        <v>1</v>
      </c>
    </row>
    <row r="1402" spans="1:5">
      <c r="A1402" s="87">
        <v>4751</v>
      </c>
      <c r="B1402" s="87" t="s">
        <v>1317</v>
      </c>
      <c r="C1402" s="87" t="s">
        <v>1326</v>
      </c>
      <c r="D1402" s="87">
        <v>2018</v>
      </c>
      <c r="E1402" s="87">
        <v>63</v>
      </c>
    </row>
    <row r="1403" spans="1:5">
      <c r="A1403" s="87">
        <v>4751</v>
      </c>
      <c r="B1403" s="87" t="s">
        <v>1319</v>
      </c>
      <c r="C1403" s="87" t="s">
        <v>1326</v>
      </c>
      <c r="D1403" s="87">
        <v>2018</v>
      </c>
      <c r="E1403" s="87">
        <v>2</v>
      </c>
    </row>
    <row r="1404" spans="1:5">
      <c r="A1404" s="87">
        <v>1311</v>
      </c>
      <c r="B1404" s="87" t="s">
        <v>1317</v>
      </c>
      <c r="C1404" s="87" t="s">
        <v>1327</v>
      </c>
      <c r="D1404" s="87">
        <v>2018</v>
      </c>
      <c r="E1404" s="87">
        <v>3</v>
      </c>
    </row>
    <row r="1405" spans="1:5">
      <c r="A1405" s="87">
        <v>1312</v>
      </c>
      <c r="B1405" s="87" t="s">
        <v>1320</v>
      </c>
      <c r="C1405" s="87" t="s">
        <v>1327</v>
      </c>
      <c r="D1405" s="87">
        <v>2018</v>
      </c>
      <c r="E1405" s="87">
        <v>5</v>
      </c>
    </row>
    <row r="1406" spans="1:5">
      <c r="A1406" s="87">
        <v>1312</v>
      </c>
      <c r="B1406" s="87" t="s">
        <v>1317</v>
      </c>
      <c r="C1406" s="87" t="s">
        <v>1327</v>
      </c>
      <c r="D1406" s="87">
        <v>2018</v>
      </c>
      <c r="E1406" s="87">
        <v>46</v>
      </c>
    </row>
    <row r="1407" spans="1:5">
      <c r="A1407" s="87">
        <v>1313</v>
      </c>
      <c r="B1407" s="87" t="s">
        <v>1317</v>
      </c>
      <c r="C1407" s="87" t="s">
        <v>1327</v>
      </c>
      <c r="D1407" s="87">
        <v>2018</v>
      </c>
      <c r="E1407" s="87">
        <v>5</v>
      </c>
    </row>
    <row r="1408" spans="1:5">
      <c r="A1408" s="87">
        <v>1391</v>
      </c>
      <c r="B1408" s="87" t="s">
        <v>1320</v>
      </c>
      <c r="C1408" s="87" t="s">
        <v>1327</v>
      </c>
      <c r="D1408" s="87">
        <v>2018</v>
      </c>
      <c r="E1408" s="87">
        <v>5</v>
      </c>
    </row>
    <row r="1409" spans="1:5">
      <c r="A1409" s="87">
        <v>1391</v>
      </c>
      <c r="B1409" s="87" t="s">
        <v>1317</v>
      </c>
      <c r="C1409" s="87" t="s">
        <v>1327</v>
      </c>
      <c r="D1409" s="87">
        <v>2018</v>
      </c>
      <c r="E1409" s="87">
        <v>28</v>
      </c>
    </row>
    <row r="1410" spans="1:5">
      <c r="A1410" s="87">
        <v>1392</v>
      </c>
      <c r="B1410" s="87" t="s">
        <v>1320</v>
      </c>
      <c r="C1410" s="87" t="s">
        <v>1327</v>
      </c>
      <c r="D1410" s="87">
        <v>2018</v>
      </c>
      <c r="E1410" s="87">
        <v>7</v>
      </c>
    </row>
    <row r="1411" spans="1:5">
      <c r="A1411" s="87">
        <v>1392</v>
      </c>
      <c r="B1411" s="87" t="s">
        <v>1317</v>
      </c>
      <c r="C1411" s="87" t="s">
        <v>1327</v>
      </c>
      <c r="D1411" s="87">
        <v>2018</v>
      </c>
      <c r="E1411" s="87">
        <v>59</v>
      </c>
    </row>
    <row r="1412" spans="1:5">
      <c r="A1412" s="87">
        <v>1393</v>
      </c>
      <c r="B1412" s="87" t="s">
        <v>1320</v>
      </c>
      <c r="C1412" s="87" t="s">
        <v>1327</v>
      </c>
      <c r="D1412" s="87">
        <v>2018</v>
      </c>
      <c r="E1412" s="87">
        <v>1</v>
      </c>
    </row>
    <row r="1413" spans="1:5">
      <c r="A1413" s="87">
        <v>1394</v>
      </c>
      <c r="B1413" s="87" t="s">
        <v>1320</v>
      </c>
      <c r="C1413" s="87" t="s">
        <v>1327</v>
      </c>
      <c r="D1413" s="87">
        <v>2018</v>
      </c>
      <c r="E1413" s="87">
        <v>1</v>
      </c>
    </row>
    <row r="1414" spans="1:5">
      <c r="A1414" s="87">
        <v>1399</v>
      </c>
      <c r="B1414" s="87" t="s">
        <v>1320</v>
      </c>
      <c r="C1414" s="87" t="s">
        <v>1327</v>
      </c>
      <c r="D1414" s="87">
        <v>2018</v>
      </c>
      <c r="E1414" s="87">
        <v>3</v>
      </c>
    </row>
    <row r="1415" spans="1:5">
      <c r="A1415" s="87">
        <v>1399</v>
      </c>
      <c r="B1415" s="87" t="s">
        <v>1317</v>
      </c>
      <c r="C1415" s="87" t="s">
        <v>1327</v>
      </c>
      <c r="D1415" s="87">
        <v>2018</v>
      </c>
      <c r="E1415" s="87">
        <v>23</v>
      </c>
    </row>
    <row r="1416" spans="1:5">
      <c r="A1416" s="87">
        <v>4641</v>
      </c>
      <c r="B1416" s="87" t="s">
        <v>1320</v>
      </c>
      <c r="C1416" s="87" t="s">
        <v>1327</v>
      </c>
      <c r="D1416" s="87">
        <v>2018</v>
      </c>
      <c r="E1416" s="87">
        <v>1</v>
      </c>
    </row>
    <row r="1417" spans="1:5">
      <c r="A1417" s="87">
        <v>4641</v>
      </c>
      <c r="B1417" s="87" t="s">
        <v>1317</v>
      </c>
      <c r="C1417" s="87" t="s">
        <v>1327</v>
      </c>
      <c r="D1417" s="87">
        <v>2018</v>
      </c>
      <c r="E1417" s="87">
        <v>19</v>
      </c>
    </row>
    <row r="1418" spans="1:5">
      <c r="A1418" s="87">
        <v>4751</v>
      </c>
      <c r="B1418" s="87" t="s">
        <v>1320</v>
      </c>
      <c r="C1418" s="87" t="s">
        <v>1327</v>
      </c>
      <c r="D1418" s="87">
        <v>2018</v>
      </c>
      <c r="E1418" s="87">
        <v>20</v>
      </c>
    </row>
    <row r="1419" spans="1:5">
      <c r="A1419" s="87">
        <v>4751</v>
      </c>
      <c r="B1419" s="87" t="s">
        <v>1322</v>
      </c>
      <c r="C1419" s="87" t="s">
        <v>1327</v>
      </c>
      <c r="D1419" s="87">
        <v>2018</v>
      </c>
      <c r="E1419" s="87">
        <v>1</v>
      </c>
    </row>
    <row r="1420" spans="1:5">
      <c r="A1420" s="87">
        <v>4751</v>
      </c>
      <c r="B1420" s="87" t="s">
        <v>1317</v>
      </c>
      <c r="C1420" s="87" t="s">
        <v>1327</v>
      </c>
      <c r="D1420" s="87">
        <v>2018</v>
      </c>
      <c r="E1420" s="87">
        <v>94</v>
      </c>
    </row>
    <row r="1421" spans="1:5">
      <c r="A1421" s="87">
        <v>4751</v>
      </c>
      <c r="B1421" s="87" t="s">
        <v>1319</v>
      </c>
      <c r="C1421" s="87" t="s">
        <v>1327</v>
      </c>
      <c r="D1421" s="87">
        <v>2018</v>
      </c>
      <c r="E1421" s="87">
        <v>3</v>
      </c>
    </row>
    <row r="1422" spans="1:5">
      <c r="A1422" s="87">
        <v>1311</v>
      </c>
      <c r="B1422" s="87" t="s">
        <v>1317</v>
      </c>
      <c r="C1422" s="87" t="s">
        <v>1328</v>
      </c>
      <c r="D1422" s="87">
        <v>2018</v>
      </c>
      <c r="E1422" s="87">
        <v>1</v>
      </c>
    </row>
    <row r="1423" spans="1:5">
      <c r="A1423" s="87">
        <v>1312</v>
      </c>
      <c r="B1423" s="87" t="s">
        <v>1322</v>
      </c>
      <c r="C1423" s="87" t="s">
        <v>1328</v>
      </c>
      <c r="D1423" s="87">
        <v>2018</v>
      </c>
      <c r="E1423" s="87">
        <v>1</v>
      </c>
    </row>
    <row r="1424" spans="1:5">
      <c r="A1424" s="87">
        <v>1312</v>
      </c>
      <c r="B1424" s="87" t="s">
        <v>1317</v>
      </c>
      <c r="C1424" s="87" t="s">
        <v>1328</v>
      </c>
      <c r="D1424" s="87">
        <v>2018</v>
      </c>
      <c r="E1424" s="87">
        <v>4</v>
      </c>
    </row>
    <row r="1425" spans="1:5">
      <c r="A1425" s="87">
        <v>1312</v>
      </c>
      <c r="B1425" s="87" t="s">
        <v>1319</v>
      </c>
      <c r="C1425" s="87" t="s">
        <v>1328</v>
      </c>
      <c r="D1425" s="87">
        <v>2018</v>
      </c>
      <c r="E1425" s="87">
        <v>2</v>
      </c>
    </row>
    <row r="1426" spans="1:5">
      <c r="A1426" s="87">
        <v>1313</v>
      </c>
      <c r="B1426" s="87" t="s">
        <v>1317</v>
      </c>
      <c r="C1426" s="87" t="s">
        <v>1328</v>
      </c>
      <c r="D1426" s="87">
        <v>2018</v>
      </c>
      <c r="E1426" s="87">
        <v>2</v>
      </c>
    </row>
    <row r="1427" spans="1:5">
      <c r="A1427" s="87">
        <v>1391</v>
      </c>
      <c r="B1427" s="87" t="s">
        <v>1317</v>
      </c>
      <c r="C1427" s="87" t="s">
        <v>1328</v>
      </c>
      <c r="D1427" s="87">
        <v>2018</v>
      </c>
      <c r="E1427" s="87">
        <v>4</v>
      </c>
    </row>
    <row r="1428" spans="1:5">
      <c r="A1428" s="87">
        <v>1392</v>
      </c>
      <c r="B1428" s="87" t="s">
        <v>1317</v>
      </c>
      <c r="C1428" s="87" t="s">
        <v>1328</v>
      </c>
      <c r="D1428" s="87">
        <v>2018</v>
      </c>
      <c r="E1428" s="87">
        <v>22</v>
      </c>
    </row>
    <row r="1429" spans="1:5">
      <c r="A1429" s="87">
        <v>1393</v>
      </c>
      <c r="B1429" s="87" t="s">
        <v>1317</v>
      </c>
      <c r="C1429" s="87" t="s">
        <v>1328</v>
      </c>
      <c r="D1429" s="87">
        <v>2018</v>
      </c>
      <c r="E1429" s="87">
        <v>2</v>
      </c>
    </row>
    <row r="1430" spans="1:5">
      <c r="A1430" s="87">
        <v>1394</v>
      </c>
      <c r="B1430" s="87" t="s">
        <v>1317</v>
      </c>
      <c r="C1430" s="87" t="s">
        <v>1328</v>
      </c>
      <c r="D1430" s="87">
        <v>2018</v>
      </c>
      <c r="E1430" s="87">
        <v>2</v>
      </c>
    </row>
    <row r="1431" spans="1:5">
      <c r="A1431" s="87">
        <v>1399</v>
      </c>
      <c r="B1431" s="87" t="s">
        <v>1317</v>
      </c>
      <c r="C1431" s="87" t="s">
        <v>1328</v>
      </c>
      <c r="D1431" s="87">
        <v>2018</v>
      </c>
      <c r="E1431" s="87">
        <v>8</v>
      </c>
    </row>
    <row r="1432" spans="1:5">
      <c r="A1432" s="87">
        <v>4641</v>
      </c>
      <c r="B1432" s="87" t="s">
        <v>1317</v>
      </c>
      <c r="C1432" s="87" t="s">
        <v>1328</v>
      </c>
      <c r="D1432" s="87">
        <v>2018</v>
      </c>
      <c r="E1432" s="87">
        <v>13</v>
      </c>
    </row>
    <row r="1433" spans="1:5">
      <c r="A1433" s="87">
        <v>4751</v>
      </c>
      <c r="B1433" s="87" t="s">
        <v>1317</v>
      </c>
      <c r="C1433" s="87" t="s">
        <v>1328</v>
      </c>
      <c r="D1433" s="87">
        <v>2018</v>
      </c>
      <c r="E1433" s="87">
        <v>74</v>
      </c>
    </row>
    <row r="1434" spans="1:5">
      <c r="A1434" s="87">
        <v>4751</v>
      </c>
      <c r="B1434" s="87" t="s">
        <v>1319</v>
      </c>
      <c r="C1434" s="87" t="s">
        <v>1328</v>
      </c>
      <c r="D1434" s="87">
        <v>2018</v>
      </c>
      <c r="E1434" s="87">
        <v>3</v>
      </c>
    </row>
    <row r="1435" spans="1:5">
      <c r="A1435" s="87">
        <v>1312</v>
      </c>
      <c r="B1435" s="87" t="s">
        <v>1317</v>
      </c>
      <c r="C1435" s="87" t="s">
        <v>1329</v>
      </c>
      <c r="D1435" s="87">
        <v>2018</v>
      </c>
      <c r="E1435" s="87">
        <v>4</v>
      </c>
    </row>
    <row r="1436" spans="1:5">
      <c r="A1436" s="87">
        <v>1391</v>
      </c>
      <c r="B1436" s="87" t="s">
        <v>1317</v>
      </c>
      <c r="C1436" s="87" t="s">
        <v>1329</v>
      </c>
      <c r="D1436" s="87">
        <v>2018</v>
      </c>
      <c r="E1436" s="87">
        <v>4</v>
      </c>
    </row>
    <row r="1437" spans="1:5">
      <c r="A1437" s="87">
        <v>1392</v>
      </c>
      <c r="B1437" s="87" t="s">
        <v>1317</v>
      </c>
      <c r="C1437" s="87" t="s">
        <v>1329</v>
      </c>
      <c r="D1437" s="87">
        <v>2018</v>
      </c>
      <c r="E1437" s="87">
        <v>8</v>
      </c>
    </row>
    <row r="1438" spans="1:5">
      <c r="A1438" s="87">
        <v>1399</v>
      </c>
      <c r="B1438" s="87" t="s">
        <v>1317</v>
      </c>
      <c r="C1438" s="87" t="s">
        <v>1329</v>
      </c>
      <c r="D1438" s="87">
        <v>2018</v>
      </c>
      <c r="E1438" s="87">
        <v>5</v>
      </c>
    </row>
    <row r="1439" spans="1:5">
      <c r="A1439" s="87">
        <v>4641</v>
      </c>
      <c r="B1439" s="87" t="s">
        <v>1317</v>
      </c>
      <c r="C1439" s="87" t="s">
        <v>1329</v>
      </c>
      <c r="D1439" s="87">
        <v>2018</v>
      </c>
      <c r="E1439" s="87">
        <v>3</v>
      </c>
    </row>
    <row r="1440" spans="1:5">
      <c r="A1440" s="87">
        <v>4751</v>
      </c>
      <c r="B1440" s="87" t="s">
        <v>1317</v>
      </c>
      <c r="C1440" s="87" t="s">
        <v>1329</v>
      </c>
      <c r="D1440" s="87">
        <v>2018</v>
      </c>
      <c r="E1440" s="87">
        <v>27</v>
      </c>
    </row>
    <row r="1441" spans="1:5">
      <c r="A1441" s="87">
        <v>4751</v>
      </c>
      <c r="B1441" s="87" t="s">
        <v>1319</v>
      </c>
      <c r="C1441" s="87" t="s">
        <v>1329</v>
      </c>
      <c r="D1441" s="87">
        <v>2018</v>
      </c>
      <c r="E1441" s="87">
        <v>2</v>
      </c>
    </row>
    <row r="1442" spans="1:5">
      <c r="A1442" s="87">
        <v>1312</v>
      </c>
      <c r="B1442" s="87" t="s">
        <v>1317</v>
      </c>
      <c r="C1442" s="87" t="s">
        <v>1330</v>
      </c>
      <c r="D1442" s="87">
        <v>2018</v>
      </c>
      <c r="E1442" s="87">
        <v>1</v>
      </c>
    </row>
    <row r="1443" spans="1:5">
      <c r="A1443" s="87">
        <v>1391</v>
      </c>
      <c r="B1443" s="87" t="s">
        <v>1317</v>
      </c>
      <c r="C1443" s="87" t="s">
        <v>1330</v>
      </c>
      <c r="D1443" s="87">
        <v>2018</v>
      </c>
      <c r="E1443" s="87">
        <v>2</v>
      </c>
    </row>
    <row r="1444" spans="1:5">
      <c r="A1444" s="87">
        <v>1392</v>
      </c>
      <c r="B1444" s="87" t="s">
        <v>1317</v>
      </c>
      <c r="C1444" s="87" t="s">
        <v>1330</v>
      </c>
      <c r="D1444" s="87">
        <v>2018</v>
      </c>
      <c r="E1444" s="87">
        <v>22</v>
      </c>
    </row>
    <row r="1445" spans="1:5">
      <c r="A1445" s="87">
        <v>1393</v>
      </c>
      <c r="B1445" s="87" t="s">
        <v>1317</v>
      </c>
      <c r="C1445" s="87" t="s">
        <v>1330</v>
      </c>
      <c r="D1445" s="87">
        <v>2018</v>
      </c>
      <c r="E1445" s="87">
        <v>1</v>
      </c>
    </row>
    <row r="1446" spans="1:5">
      <c r="A1446" s="87">
        <v>1399</v>
      </c>
      <c r="B1446" s="87" t="s">
        <v>1317</v>
      </c>
      <c r="C1446" s="87" t="s">
        <v>1330</v>
      </c>
      <c r="D1446" s="87">
        <v>2018</v>
      </c>
      <c r="E1446" s="87">
        <v>9</v>
      </c>
    </row>
    <row r="1447" spans="1:5">
      <c r="A1447" s="87">
        <v>4641</v>
      </c>
      <c r="B1447" s="87" t="s">
        <v>1317</v>
      </c>
      <c r="C1447" s="87" t="s">
        <v>1330</v>
      </c>
      <c r="D1447" s="87">
        <v>2018</v>
      </c>
      <c r="E1447" s="87">
        <v>5</v>
      </c>
    </row>
    <row r="1448" spans="1:5">
      <c r="A1448" s="87">
        <v>4641</v>
      </c>
      <c r="B1448" s="87" t="s">
        <v>1319</v>
      </c>
      <c r="C1448" s="87" t="s">
        <v>1330</v>
      </c>
      <c r="D1448" s="87">
        <v>2018</v>
      </c>
      <c r="E1448" s="87">
        <v>1</v>
      </c>
    </row>
    <row r="1449" spans="1:5">
      <c r="A1449" s="87">
        <v>4751</v>
      </c>
      <c r="B1449" s="87" t="s">
        <v>1317</v>
      </c>
      <c r="C1449" s="87" t="s">
        <v>1330</v>
      </c>
      <c r="D1449" s="87">
        <v>2018</v>
      </c>
      <c r="E1449" s="87">
        <v>25</v>
      </c>
    </row>
    <row r="1450" spans="1:5">
      <c r="A1450" s="87">
        <v>4751</v>
      </c>
      <c r="B1450" s="87" t="s">
        <v>1319</v>
      </c>
      <c r="C1450" s="87" t="s">
        <v>1330</v>
      </c>
      <c r="D1450" s="87">
        <v>2018</v>
      </c>
      <c r="E1450" s="87">
        <v>1</v>
      </c>
    </row>
    <row r="1451" spans="1:5">
      <c r="A1451" s="87">
        <v>1312</v>
      </c>
      <c r="B1451" s="87" t="s">
        <v>1320</v>
      </c>
      <c r="C1451" s="87" t="s">
        <v>1331</v>
      </c>
      <c r="D1451" s="87">
        <v>2018</v>
      </c>
      <c r="E1451" s="87">
        <v>1</v>
      </c>
    </row>
    <row r="1452" spans="1:5">
      <c r="A1452" s="87">
        <v>1312</v>
      </c>
      <c r="B1452" s="87" t="s">
        <v>1317</v>
      </c>
      <c r="C1452" s="87" t="s">
        <v>1331</v>
      </c>
      <c r="D1452" s="87">
        <v>2018</v>
      </c>
      <c r="E1452" s="87">
        <v>8</v>
      </c>
    </row>
    <row r="1453" spans="1:5">
      <c r="A1453" s="87">
        <v>1313</v>
      </c>
      <c r="B1453" s="87" t="s">
        <v>1317</v>
      </c>
      <c r="C1453" s="87" t="s">
        <v>1331</v>
      </c>
      <c r="D1453" s="87">
        <v>2018</v>
      </c>
      <c r="E1453" s="87">
        <v>2</v>
      </c>
    </row>
    <row r="1454" spans="1:5">
      <c r="A1454" s="87">
        <v>1391</v>
      </c>
      <c r="B1454" s="87" t="s">
        <v>1317</v>
      </c>
      <c r="C1454" s="87" t="s">
        <v>1331</v>
      </c>
      <c r="D1454" s="87">
        <v>2018</v>
      </c>
      <c r="E1454" s="87">
        <v>3</v>
      </c>
    </row>
    <row r="1455" spans="1:5">
      <c r="A1455" s="87">
        <v>1392</v>
      </c>
      <c r="B1455" s="87" t="s">
        <v>1317</v>
      </c>
      <c r="C1455" s="87" t="s">
        <v>1331</v>
      </c>
      <c r="D1455" s="87">
        <v>2018</v>
      </c>
      <c r="E1455" s="87">
        <v>25</v>
      </c>
    </row>
    <row r="1456" spans="1:5">
      <c r="A1456" s="87">
        <v>1393</v>
      </c>
      <c r="B1456" s="87" t="s">
        <v>1317</v>
      </c>
      <c r="C1456" s="87" t="s">
        <v>1331</v>
      </c>
      <c r="D1456" s="87">
        <v>2018</v>
      </c>
      <c r="E1456" s="87">
        <v>1</v>
      </c>
    </row>
    <row r="1457" spans="1:5">
      <c r="A1457" s="87">
        <v>1399</v>
      </c>
      <c r="B1457" s="87" t="s">
        <v>1317</v>
      </c>
      <c r="C1457" s="87" t="s">
        <v>1331</v>
      </c>
      <c r="D1457" s="87">
        <v>2018</v>
      </c>
      <c r="E1457" s="87">
        <v>8</v>
      </c>
    </row>
    <row r="1458" spans="1:5">
      <c r="A1458" s="87">
        <v>4641</v>
      </c>
      <c r="B1458" s="87" t="s">
        <v>1317</v>
      </c>
      <c r="C1458" s="87" t="s">
        <v>1331</v>
      </c>
      <c r="D1458" s="87">
        <v>2018</v>
      </c>
      <c r="E1458" s="87">
        <v>5</v>
      </c>
    </row>
    <row r="1459" spans="1:5">
      <c r="A1459" s="87">
        <v>4641</v>
      </c>
      <c r="B1459" s="87" t="s">
        <v>1319</v>
      </c>
      <c r="C1459" s="87" t="s">
        <v>1331</v>
      </c>
      <c r="D1459" s="87">
        <v>2018</v>
      </c>
      <c r="E1459" s="87">
        <v>2</v>
      </c>
    </row>
    <row r="1460" spans="1:5">
      <c r="A1460" s="87">
        <v>4751</v>
      </c>
      <c r="B1460" s="87" t="s">
        <v>1322</v>
      </c>
      <c r="C1460" s="87" t="s">
        <v>1331</v>
      </c>
      <c r="D1460" s="87">
        <v>2018</v>
      </c>
      <c r="E1460" s="87">
        <v>1</v>
      </c>
    </row>
    <row r="1461" spans="1:5">
      <c r="A1461" s="87">
        <v>4751</v>
      </c>
      <c r="B1461" s="87" t="s">
        <v>1317</v>
      </c>
      <c r="C1461" s="87" t="s">
        <v>1331</v>
      </c>
      <c r="D1461" s="87">
        <v>2018</v>
      </c>
      <c r="E1461" s="87">
        <v>56</v>
      </c>
    </row>
    <row r="1462" spans="1:5">
      <c r="A1462" s="87">
        <v>4751</v>
      </c>
      <c r="B1462" s="87" t="s">
        <v>1319</v>
      </c>
      <c r="C1462" s="87" t="s">
        <v>1331</v>
      </c>
      <c r="D1462" s="87">
        <v>2018</v>
      </c>
      <c r="E1462" s="87">
        <v>1</v>
      </c>
    </row>
    <row r="1463" spans="1:5">
      <c r="A1463" s="87">
        <v>1311</v>
      </c>
      <c r="B1463" s="87" t="s">
        <v>1317</v>
      </c>
      <c r="C1463" s="87" t="s">
        <v>1332</v>
      </c>
      <c r="D1463" s="87">
        <v>2018</v>
      </c>
      <c r="E1463" s="87">
        <v>1</v>
      </c>
    </row>
    <row r="1464" spans="1:5">
      <c r="A1464" s="87">
        <v>1312</v>
      </c>
      <c r="B1464" s="87" t="s">
        <v>1317</v>
      </c>
      <c r="C1464" s="87" t="s">
        <v>1332</v>
      </c>
      <c r="D1464" s="87">
        <v>2018</v>
      </c>
      <c r="E1464" s="87">
        <v>3</v>
      </c>
    </row>
    <row r="1465" spans="1:5">
      <c r="A1465" s="87">
        <v>1313</v>
      </c>
      <c r="B1465" s="87" t="s">
        <v>1317</v>
      </c>
      <c r="C1465" s="87" t="s">
        <v>1332</v>
      </c>
      <c r="D1465" s="87">
        <v>2018</v>
      </c>
      <c r="E1465" s="87">
        <v>4</v>
      </c>
    </row>
    <row r="1466" spans="1:5">
      <c r="A1466" s="87">
        <v>1391</v>
      </c>
      <c r="B1466" s="87" t="s">
        <v>1317</v>
      </c>
      <c r="C1466" s="87" t="s">
        <v>1332</v>
      </c>
      <c r="D1466" s="87">
        <v>2018</v>
      </c>
      <c r="E1466" s="87">
        <v>3</v>
      </c>
    </row>
    <row r="1467" spans="1:5">
      <c r="A1467" s="87">
        <v>1392</v>
      </c>
      <c r="B1467" s="87" t="s">
        <v>1317</v>
      </c>
      <c r="C1467" s="87" t="s">
        <v>1332</v>
      </c>
      <c r="D1467" s="87">
        <v>2018</v>
      </c>
      <c r="E1467" s="87">
        <v>18</v>
      </c>
    </row>
    <row r="1468" spans="1:5">
      <c r="A1468" s="87">
        <v>1393</v>
      </c>
      <c r="B1468" s="87" t="s">
        <v>1317</v>
      </c>
      <c r="C1468" s="87" t="s">
        <v>1332</v>
      </c>
      <c r="D1468" s="87">
        <v>2018</v>
      </c>
      <c r="E1468" s="87">
        <v>3</v>
      </c>
    </row>
    <row r="1469" spans="1:5">
      <c r="A1469" s="87">
        <v>1394</v>
      </c>
      <c r="B1469" s="87" t="s">
        <v>1317</v>
      </c>
      <c r="C1469" s="87" t="s">
        <v>1332</v>
      </c>
      <c r="D1469" s="87">
        <v>2018</v>
      </c>
      <c r="E1469" s="87">
        <v>1</v>
      </c>
    </row>
    <row r="1470" spans="1:5">
      <c r="A1470" s="87">
        <v>1399</v>
      </c>
      <c r="B1470" s="87" t="s">
        <v>1317</v>
      </c>
      <c r="C1470" s="87" t="s">
        <v>1332</v>
      </c>
      <c r="D1470" s="87">
        <v>2018</v>
      </c>
      <c r="E1470" s="87">
        <v>8</v>
      </c>
    </row>
    <row r="1471" spans="1:5">
      <c r="A1471" s="87">
        <v>4641</v>
      </c>
      <c r="B1471" s="87" t="s">
        <v>1317</v>
      </c>
      <c r="C1471" s="87" t="s">
        <v>1332</v>
      </c>
      <c r="D1471" s="87">
        <v>2018</v>
      </c>
      <c r="E1471" s="87">
        <v>5</v>
      </c>
    </row>
    <row r="1472" spans="1:5">
      <c r="A1472" s="87">
        <v>4641</v>
      </c>
      <c r="B1472" s="87" t="s">
        <v>1319</v>
      </c>
      <c r="C1472" s="87" t="s">
        <v>1332</v>
      </c>
      <c r="D1472" s="87">
        <v>2018</v>
      </c>
      <c r="E1472" s="87">
        <v>1</v>
      </c>
    </row>
    <row r="1473" spans="1:5">
      <c r="A1473" s="87">
        <v>4751</v>
      </c>
      <c r="B1473" s="87" t="s">
        <v>1320</v>
      </c>
      <c r="C1473" s="87" t="s">
        <v>1332</v>
      </c>
      <c r="D1473" s="87">
        <v>2018</v>
      </c>
      <c r="E1473" s="87">
        <v>1</v>
      </c>
    </row>
    <row r="1474" spans="1:5">
      <c r="A1474" s="87">
        <v>4751</v>
      </c>
      <c r="B1474" s="87" t="s">
        <v>1317</v>
      </c>
      <c r="C1474" s="87" t="s">
        <v>1332</v>
      </c>
      <c r="D1474" s="87">
        <v>2018</v>
      </c>
      <c r="E1474" s="87">
        <v>49</v>
      </c>
    </row>
    <row r="1475" spans="1:5">
      <c r="A1475" s="87">
        <v>4751</v>
      </c>
      <c r="B1475" s="87" t="s">
        <v>1319</v>
      </c>
      <c r="C1475" s="87" t="s">
        <v>1332</v>
      </c>
      <c r="D1475" s="87">
        <v>2018</v>
      </c>
      <c r="E1475" s="87">
        <v>3</v>
      </c>
    </row>
    <row r="1476" spans="1:5">
      <c r="A1476" s="87">
        <v>1312</v>
      </c>
      <c r="B1476" s="87" t="s">
        <v>1317</v>
      </c>
      <c r="C1476" s="87" t="s">
        <v>1333</v>
      </c>
      <c r="D1476" s="87">
        <v>2018</v>
      </c>
      <c r="E1476" s="87">
        <v>1</v>
      </c>
    </row>
    <row r="1477" spans="1:5">
      <c r="A1477" s="87">
        <v>1313</v>
      </c>
      <c r="B1477" s="87" t="s">
        <v>1317</v>
      </c>
      <c r="C1477" s="87" t="s">
        <v>1333</v>
      </c>
      <c r="D1477" s="87">
        <v>2018</v>
      </c>
      <c r="E1477" s="87">
        <v>1</v>
      </c>
    </row>
    <row r="1478" spans="1:5">
      <c r="A1478" s="87">
        <v>1391</v>
      </c>
      <c r="B1478" s="87" t="s">
        <v>1317</v>
      </c>
      <c r="C1478" s="87" t="s">
        <v>1333</v>
      </c>
      <c r="D1478" s="87">
        <v>2018</v>
      </c>
      <c r="E1478" s="87">
        <v>2</v>
      </c>
    </row>
    <row r="1479" spans="1:5">
      <c r="A1479" s="87">
        <v>1392</v>
      </c>
      <c r="B1479" s="87" t="s">
        <v>1317</v>
      </c>
      <c r="C1479" s="87" t="s">
        <v>1333</v>
      </c>
      <c r="D1479" s="87">
        <v>2018</v>
      </c>
      <c r="E1479" s="87">
        <v>3</v>
      </c>
    </row>
    <row r="1480" spans="1:5">
      <c r="A1480" s="87">
        <v>1394</v>
      </c>
      <c r="B1480" s="87" t="s">
        <v>1317</v>
      </c>
      <c r="C1480" s="87" t="s">
        <v>1333</v>
      </c>
      <c r="D1480" s="87">
        <v>2018</v>
      </c>
      <c r="E1480" s="87">
        <v>1</v>
      </c>
    </row>
    <row r="1481" spans="1:5">
      <c r="A1481" s="87">
        <v>1399</v>
      </c>
      <c r="B1481" s="87" t="s">
        <v>1317</v>
      </c>
      <c r="C1481" s="87" t="s">
        <v>1333</v>
      </c>
      <c r="D1481" s="87">
        <v>2018</v>
      </c>
      <c r="E1481" s="87">
        <v>3</v>
      </c>
    </row>
    <row r="1482" spans="1:5">
      <c r="A1482" s="87">
        <v>4751</v>
      </c>
      <c r="B1482" s="87" t="s">
        <v>1317</v>
      </c>
      <c r="C1482" s="87" t="s">
        <v>1333</v>
      </c>
      <c r="D1482" s="87">
        <v>2018</v>
      </c>
      <c r="E1482" s="87">
        <v>17</v>
      </c>
    </row>
    <row r="1483" spans="1:5">
      <c r="A1483" s="87">
        <v>4751</v>
      </c>
      <c r="B1483" s="87" t="s">
        <v>1319</v>
      </c>
      <c r="C1483" s="87" t="s">
        <v>1333</v>
      </c>
      <c r="D1483" s="87">
        <v>2018</v>
      </c>
      <c r="E1483" s="87">
        <v>1</v>
      </c>
    </row>
    <row r="1484" spans="1:5">
      <c r="A1484" s="87">
        <v>1312</v>
      </c>
      <c r="B1484" s="87" t="s">
        <v>1317</v>
      </c>
      <c r="C1484" s="87" t="s">
        <v>1334</v>
      </c>
      <c r="D1484" s="87">
        <v>2018</v>
      </c>
      <c r="E1484" s="87">
        <v>2</v>
      </c>
    </row>
    <row r="1485" spans="1:5">
      <c r="A1485" s="87">
        <v>1313</v>
      </c>
      <c r="B1485" s="87" t="s">
        <v>1317</v>
      </c>
      <c r="C1485" s="87" t="s">
        <v>1334</v>
      </c>
      <c r="D1485" s="87">
        <v>2018</v>
      </c>
      <c r="E1485" s="87">
        <v>5</v>
      </c>
    </row>
    <row r="1486" spans="1:5">
      <c r="A1486" s="87">
        <v>1391</v>
      </c>
      <c r="B1486" s="87" t="s">
        <v>1317</v>
      </c>
      <c r="C1486" s="87" t="s">
        <v>1334</v>
      </c>
      <c r="D1486" s="87">
        <v>2018</v>
      </c>
      <c r="E1486" s="87">
        <v>1</v>
      </c>
    </row>
    <row r="1487" spans="1:5">
      <c r="A1487" s="87">
        <v>1392</v>
      </c>
      <c r="B1487" s="87" t="s">
        <v>1317</v>
      </c>
      <c r="C1487" s="87" t="s">
        <v>1334</v>
      </c>
      <c r="D1487" s="87">
        <v>2018</v>
      </c>
      <c r="E1487" s="87">
        <v>10</v>
      </c>
    </row>
    <row r="1488" spans="1:5">
      <c r="A1488" s="87">
        <v>1393</v>
      </c>
      <c r="B1488" s="87" t="s">
        <v>1317</v>
      </c>
      <c r="C1488" s="87" t="s">
        <v>1334</v>
      </c>
      <c r="D1488" s="87">
        <v>2018</v>
      </c>
      <c r="E1488" s="87">
        <v>1</v>
      </c>
    </row>
    <row r="1489" spans="1:5">
      <c r="A1489" s="87">
        <v>1394</v>
      </c>
      <c r="B1489" s="87" t="s">
        <v>1317</v>
      </c>
      <c r="C1489" s="87" t="s">
        <v>1334</v>
      </c>
      <c r="D1489" s="87">
        <v>2018</v>
      </c>
      <c r="E1489" s="87">
        <v>1</v>
      </c>
    </row>
    <row r="1490" spans="1:5">
      <c r="A1490" s="87">
        <v>1399</v>
      </c>
      <c r="B1490" s="87" t="s">
        <v>1317</v>
      </c>
      <c r="C1490" s="87" t="s">
        <v>1334</v>
      </c>
      <c r="D1490" s="87">
        <v>2018</v>
      </c>
      <c r="E1490" s="87">
        <v>4</v>
      </c>
    </row>
    <row r="1491" spans="1:5">
      <c r="A1491" s="87">
        <v>1399</v>
      </c>
      <c r="B1491" s="87" t="s">
        <v>1319</v>
      </c>
      <c r="C1491" s="87" t="s">
        <v>1334</v>
      </c>
      <c r="D1491" s="87">
        <v>2018</v>
      </c>
      <c r="E1491" s="87">
        <v>1</v>
      </c>
    </row>
    <row r="1492" spans="1:5">
      <c r="A1492" s="87">
        <v>4641</v>
      </c>
      <c r="B1492" s="87" t="s">
        <v>1317</v>
      </c>
      <c r="C1492" s="87" t="s">
        <v>1334</v>
      </c>
      <c r="D1492" s="87">
        <v>2018</v>
      </c>
      <c r="E1492" s="87">
        <v>11</v>
      </c>
    </row>
    <row r="1493" spans="1:5">
      <c r="A1493" s="87">
        <v>4751</v>
      </c>
      <c r="B1493" s="87" t="s">
        <v>1322</v>
      </c>
      <c r="C1493" s="87" t="s">
        <v>1334</v>
      </c>
      <c r="D1493" s="87">
        <v>2018</v>
      </c>
      <c r="E1493" s="87">
        <v>1</v>
      </c>
    </row>
    <row r="1494" spans="1:5">
      <c r="A1494" s="87">
        <v>4751</v>
      </c>
      <c r="B1494" s="87" t="s">
        <v>1317</v>
      </c>
      <c r="C1494" s="87" t="s">
        <v>1334</v>
      </c>
      <c r="D1494" s="87">
        <v>2018</v>
      </c>
      <c r="E1494" s="87">
        <v>65</v>
      </c>
    </row>
    <row r="1495" spans="1:5">
      <c r="A1495" s="87">
        <v>4751</v>
      </c>
      <c r="B1495" s="87" t="s">
        <v>1319</v>
      </c>
      <c r="C1495" s="87" t="s">
        <v>1334</v>
      </c>
      <c r="D1495" s="87">
        <v>2018</v>
      </c>
      <c r="E1495" s="87">
        <v>3</v>
      </c>
    </row>
    <row r="1496" spans="1:5">
      <c r="A1496" s="87">
        <v>1311</v>
      </c>
      <c r="B1496" s="87" t="s">
        <v>1322</v>
      </c>
      <c r="C1496" s="87" t="s">
        <v>1335</v>
      </c>
      <c r="D1496" s="87">
        <v>2018</v>
      </c>
      <c r="E1496" s="87">
        <v>2</v>
      </c>
    </row>
    <row r="1497" spans="1:5">
      <c r="A1497" s="87">
        <v>1311</v>
      </c>
      <c r="B1497" s="87" t="s">
        <v>1317</v>
      </c>
      <c r="C1497" s="87" t="s">
        <v>1335</v>
      </c>
      <c r="D1497" s="87">
        <v>2018</v>
      </c>
      <c r="E1497" s="87">
        <v>10</v>
      </c>
    </row>
    <row r="1498" spans="1:5">
      <c r="A1498" s="87">
        <v>1311</v>
      </c>
      <c r="B1498" s="87" t="s">
        <v>1319</v>
      </c>
      <c r="C1498" s="87" t="s">
        <v>1335</v>
      </c>
      <c r="D1498" s="87">
        <v>2018</v>
      </c>
      <c r="E1498" s="87">
        <v>4</v>
      </c>
    </row>
    <row r="1499" spans="1:5">
      <c r="A1499" s="87">
        <v>1312</v>
      </c>
      <c r="B1499" s="87" t="s">
        <v>1320</v>
      </c>
      <c r="C1499" s="87" t="s">
        <v>1335</v>
      </c>
      <c r="D1499" s="87">
        <v>2018</v>
      </c>
      <c r="E1499" s="87">
        <v>3</v>
      </c>
    </row>
    <row r="1500" spans="1:5">
      <c r="A1500" s="87">
        <v>1312</v>
      </c>
      <c r="B1500" s="87" t="s">
        <v>1322</v>
      </c>
      <c r="C1500" s="87" t="s">
        <v>1335</v>
      </c>
      <c r="D1500" s="87">
        <v>2018</v>
      </c>
      <c r="E1500" s="87">
        <v>3</v>
      </c>
    </row>
    <row r="1501" spans="1:5">
      <c r="A1501" s="87">
        <v>1312</v>
      </c>
      <c r="B1501" s="87" t="s">
        <v>1317</v>
      </c>
      <c r="C1501" s="87" t="s">
        <v>1335</v>
      </c>
      <c r="D1501" s="87">
        <v>2018</v>
      </c>
      <c r="E1501" s="87">
        <v>33</v>
      </c>
    </row>
    <row r="1502" spans="1:5">
      <c r="A1502" s="87">
        <v>1312</v>
      </c>
      <c r="B1502" s="87" t="s">
        <v>1319</v>
      </c>
      <c r="C1502" s="87" t="s">
        <v>1335</v>
      </c>
      <c r="D1502" s="87">
        <v>2018</v>
      </c>
      <c r="E1502" s="87">
        <v>2</v>
      </c>
    </row>
    <row r="1503" spans="1:5">
      <c r="A1503" s="87">
        <v>1313</v>
      </c>
      <c r="B1503" s="87" t="s">
        <v>1322</v>
      </c>
      <c r="C1503" s="87" t="s">
        <v>1335</v>
      </c>
      <c r="D1503" s="87">
        <v>2018</v>
      </c>
      <c r="E1503" s="87">
        <v>1</v>
      </c>
    </row>
    <row r="1504" spans="1:5">
      <c r="A1504" s="87">
        <v>1313</v>
      </c>
      <c r="B1504" s="87" t="s">
        <v>1317</v>
      </c>
      <c r="C1504" s="87" t="s">
        <v>1335</v>
      </c>
      <c r="D1504" s="87">
        <v>2018</v>
      </c>
      <c r="E1504" s="87">
        <v>36</v>
      </c>
    </row>
    <row r="1505" spans="1:5">
      <c r="A1505" s="87">
        <v>1313</v>
      </c>
      <c r="B1505" s="87" t="s">
        <v>1319</v>
      </c>
      <c r="C1505" s="87" t="s">
        <v>1335</v>
      </c>
      <c r="D1505" s="87">
        <v>2018</v>
      </c>
      <c r="E1505" s="87">
        <v>1</v>
      </c>
    </row>
    <row r="1506" spans="1:5">
      <c r="A1506" s="87">
        <v>1391</v>
      </c>
      <c r="B1506" s="87" t="s">
        <v>1317</v>
      </c>
      <c r="C1506" s="87" t="s">
        <v>1335</v>
      </c>
      <c r="D1506" s="87">
        <v>2018</v>
      </c>
      <c r="E1506" s="87">
        <v>37</v>
      </c>
    </row>
    <row r="1507" spans="1:5">
      <c r="A1507" s="87">
        <v>1392</v>
      </c>
      <c r="B1507" s="87" t="s">
        <v>1320</v>
      </c>
      <c r="C1507" s="87" t="s">
        <v>1335</v>
      </c>
      <c r="D1507" s="87">
        <v>2018</v>
      </c>
      <c r="E1507" s="87">
        <v>1</v>
      </c>
    </row>
    <row r="1508" spans="1:5">
      <c r="A1508" s="87">
        <v>1392</v>
      </c>
      <c r="B1508" s="87" t="s">
        <v>1322</v>
      </c>
      <c r="C1508" s="87" t="s">
        <v>1335</v>
      </c>
      <c r="D1508" s="87">
        <v>2018</v>
      </c>
      <c r="E1508" s="87">
        <v>5</v>
      </c>
    </row>
    <row r="1509" spans="1:5">
      <c r="A1509" s="87">
        <v>1392</v>
      </c>
      <c r="B1509" s="87" t="s">
        <v>1317</v>
      </c>
      <c r="C1509" s="87" t="s">
        <v>1335</v>
      </c>
      <c r="D1509" s="87">
        <v>2018</v>
      </c>
      <c r="E1509" s="87">
        <v>143</v>
      </c>
    </row>
    <row r="1510" spans="1:5">
      <c r="A1510" s="87">
        <v>1392</v>
      </c>
      <c r="B1510" s="87" t="s">
        <v>1319</v>
      </c>
      <c r="C1510" s="87" t="s">
        <v>1335</v>
      </c>
      <c r="D1510" s="87">
        <v>2018</v>
      </c>
      <c r="E1510" s="87">
        <v>2</v>
      </c>
    </row>
    <row r="1511" spans="1:5">
      <c r="A1511" s="87">
        <v>1393</v>
      </c>
      <c r="B1511" s="87" t="s">
        <v>1317</v>
      </c>
      <c r="C1511" s="87" t="s">
        <v>1335</v>
      </c>
      <c r="D1511" s="87">
        <v>2018</v>
      </c>
      <c r="E1511" s="87">
        <v>7</v>
      </c>
    </row>
    <row r="1512" spans="1:5">
      <c r="A1512" s="87">
        <v>1394</v>
      </c>
      <c r="B1512" s="87" t="s">
        <v>1322</v>
      </c>
      <c r="C1512" s="87" t="s">
        <v>1335</v>
      </c>
      <c r="D1512" s="87">
        <v>2018</v>
      </c>
      <c r="E1512" s="87">
        <v>2</v>
      </c>
    </row>
    <row r="1513" spans="1:5">
      <c r="A1513" s="87">
        <v>1394</v>
      </c>
      <c r="B1513" s="87" t="s">
        <v>1317</v>
      </c>
      <c r="C1513" s="87" t="s">
        <v>1335</v>
      </c>
      <c r="D1513" s="87">
        <v>2018</v>
      </c>
      <c r="E1513" s="87">
        <v>1</v>
      </c>
    </row>
    <row r="1514" spans="1:5">
      <c r="A1514" s="87">
        <v>1394</v>
      </c>
      <c r="B1514" s="87" t="s">
        <v>1319</v>
      </c>
      <c r="C1514" s="87" t="s">
        <v>1335</v>
      </c>
      <c r="D1514" s="87">
        <v>2018</v>
      </c>
      <c r="E1514" s="87">
        <v>1</v>
      </c>
    </row>
    <row r="1515" spans="1:5">
      <c r="A1515" s="87">
        <v>1399</v>
      </c>
      <c r="B1515" s="87" t="s">
        <v>1322</v>
      </c>
      <c r="C1515" s="87" t="s">
        <v>1335</v>
      </c>
      <c r="D1515" s="87">
        <v>2018</v>
      </c>
      <c r="E1515" s="87">
        <v>2</v>
      </c>
    </row>
    <row r="1516" spans="1:5">
      <c r="A1516" s="87">
        <v>1399</v>
      </c>
      <c r="B1516" s="87" t="s">
        <v>1317</v>
      </c>
      <c r="C1516" s="87" t="s">
        <v>1335</v>
      </c>
      <c r="D1516" s="87">
        <v>2018</v>
      </c>
      <c r="E1516" s="87">
        <v>70</v>
      </c>
    </row>
    <row r="1517" spans="1:5">
      <c r="A1517" s="87">
        <v>1399</v>
      </c>
      <c r="B1517" s="87" t="s">
        <v>1319</v>
      </c>
      <c r="C1517" s="87" t="s">
        <v>1335</v>
      </c>
      <c r="D1517" s="87">
        <v>2018</v>
      </c>
      <c r="E1517" s="87">
        <v>1</v>
      </c>
    </row>
    <row r="1518" spans="1:5">
      <c r="A1518" s="87">
        <v>4641</v>
      </c>
      <c r="B1518" s="87" t="s">
        <v>1320</v>
      </c>
      <c r="C1518" s="87" t="s">
        <v>1335</v>
      </c>
      <c r="D1518" s="87">
        <v>2018</v>
      </c>
      <c r="E1518" s="87">
        <v>1</v>
      </c>
    </row>
    <row r="1519" spans="1:5">
      <c r="A1519" s="87">
        <v>4641</v>
      </c>
      <c r="B1519" s="87" t="s">
        <v>1322</v>
      </c>
      <c r="C1519" s="87" t="s">
        <v>1335</v>
      </c>
      <c r="D1519" s="87">
        <v>2018</v>
      </c>
      <c r="E1519" s="87">
        <v>7</v>
      </c>
    </row>
    <row r="1520" spans="1:5">
      <c r="A1520" s="87">
        <v>4641</v>
      </c>
      <c r="B1520" s="87" t="s">
        <v>1317</v>
      </c>
      <c r="C1520" s="87" t="s">
        <v>1335</v>
      </c>
      <c r="D1520" s="87">
        <v>2018</v>
      </c>
      <c r="E1520" s="87">
        <v>27</v>
      </c>
    </row>
    <row r="1521" spans="1:5">
      <c r="A1521" s="87">
        <v>4641</v>
      </c>
      <c r="B1521" s="87" t="s">
        <v>1319</v>
      </c>
      <c r="C1521" s="87" t="s">
        <v>1335</v>
      </c>
      <c r="D1521" s="87">
        <v>2018</v>
      </c>
      <c r="E1521" s="87">
        <v>3</v>
      </c>
    </row>
    <row r="1522" spans="1:5">
      <c r="A1522" s="87">
        <v>4751</v>
      </c>
      <c r="B1522" s="87" t="s">
        <v>1322</v>
      </c>
      <c r="C1522" s="87" t="s">
        <v>1335</v>
      </c>
      <c r="D1522" s="87">
        <v>2018</v>
      </c>
      <c r="E1522" s="87">
        <v>2</v>
      </c>
    </row>
    <row r="1523" spans="1:5">
      <c r="A1523" s="87">
        <v>4751</v>
      </c>
      <c r="B1523" s="87" t="s">
        <v>1317</v>
      </c>
      <c r="C1523" s="87" t="s">
        <v>1335</v>
      </c>
      <c r="D1523" s="87">
        <v>2018</v>
      </c>
      <c r="E1523" s="87">
        <v>187</v>
      </c>
    </row>
    <row r="1524" spans="1:5">
      <c r="A1524" s="87">
        <v>4751</v>
      </c>
      <c r="B1524" s="87" t="s">
        <v>1319</v>
      </c>
      <c r="C1524" s="87" t="s">
        <v>1335</v>
      </c>
      <c r="D1524" s="87">
        <v>2018</v>
      </c>
      <c r="E1524" s="87">
        <v>3</v>
      </c>
    </row>
    <row r="1525" spans="1:5">
      <c r="A1525" s="87">
        <v>4641</v>
      </c>
      <c r="B1525" s="87" t="s">
        <v>1319</v>
      </c>
      <c r="C1525" s="87" t="s">
        <v>1336</v>
      </c>
      <c r="D1525" s="87">
        <v>2018</v>
      </c>
      <c r="E1525" s="87">
        <v>1</v>
      </c>
    </row>
    <row r="1526" spans="1:5">
      <c r="A1526" s="87">
        <v>4751</v>
      </c>
      <c r="B1526" s="87" t="s">
        <v>1317</v>
      </c>
      <c r="C1526" s="87" t="s">
        <v>1336</v>
      </c>
      <c r="D1526" s="87">
        <v>2018</v>
      </c>
      <c r="E1526" s="87">
        <v>2</v>
      </c>
    </row>
    <row r="1527" spans="1:5">
      <c r="A1527" s="87">
        <v>1392</v>
      </c>
      <c r="B1527" s="87" t="s">
        <v>1317</v>
      </c>
      <c r="C1527" s="87" t="s">
        <v>1337</v>
      </c>
      <c r="D1527" s="87">
        <v>2018</v>
      </c>
      <c r="E1527" s="87">
        <v>1</v>
      </c>
    </row>
    <row r="1528" spans="1:5">
      <c r="A1528" s="87">
        <v>1399</v>
      </c>
      <c r="B1528" s="87" t="s">
        <v>1317</v>
      </c>
      <c r="C1528" s="87" t="s">
        <v>1337</v>
      </c>
      <c r="D1528" s="87">
        <v>2018</v>
      </c>
      <c r="E1528" s="87">
        <v>2</v>
      </c>
    </row>
    <row r="1529" spans="1:5">
      <c r="A1529" s="87">
        <v>4641</v>
      </c>
      <c r="B1529" s="87" t="s">
        <v>1319</v>
      </c>
      <c r="C1529" s="87" t="s">
        <v>1337</v>
      </c>
      <c r="D1529" s="87">
        <v>2018</v>
      </c>
      <c r="E1529" s="87">
        <v>1</v>
      </c>
    </row>
    <row r="1530" spans="1:5">
      <c r="A1530" s="87">
        <v>4751</v>
      </c>
      <c r="B1530" s="87" t="s">
        <v>1317</v>
      </c>
      <c r="C1530" s="87" t="s">
        <v>1337</v>
      </c>
      <c r="D1530" s="87">
        <v>2018</v>
      </c>
      <c r="E1530" s="87">
        <v>6</v>
      </c>
    </row>
    <row r="1531" spans="1:5">
      <c r="A1531" s="87">
        <v>1311</v>
      </c>
      <c r="B1531" s="87" t="s">
        <v>1317</v>
      </c>
      <c r="C1531" s="87" t="s">
        <v>1338</v>
      </c>
      <c r="D1531" s="87">
        <v>2018</v>
      </c>
      <c r="E1531" s="87">
        <v>2</v>
      </c>
    </row>
    <row r="1532" spans="1:5">
      <c r="A1532" s="87">
        <v>1312</v>
      </c>
      <c r="B1532" s="87" t="s">
        <v>1317</v>
      </c>
      <c r="C1532" s="87" t="s">
        <v>1338</v>
      </c>
      <c r="D1532" s="87">
        <v>2018</v>
      </c>
      <c r="E1532" s="87">
        <v>12</v>
      </c>
    </row>
    <row r="1533" spans="1:5">
      <c r="A1533" s="87">
        <v>1313</v>
      </c>
      <c r="B1533" s="87" t="s">
        <v>1317</v>
      </c>
      <c r="C1533" s="87" t="s">
        <v>1338</v>
      </c>
      <c r="D1533" s="87">
        <v>2018</v>
      </c>
      <c r="E1533" s="87">
        <v>7</v>
      </c>
    </row>
    <row r="1534" spans="1:5">
      <c r="A1534" s="87">
        <v>1391</v>
      </c>
      <c r="B1534" s="87" t="s">
        <v>1317</v>
      </c>
      <c r="C1534" s="87" t="s">
        <v>1338</v>
      </c>
      <c r="D1534" s="87">
        <v>2018</v>
      </c>
      <c r="E1534" s="87">
        <v>4</v>
      </c>
    </row>
    <row r="1535" spans="1:5">
      <c r="A1535" s="87">
        <v>1392</v>
      </c>
      <c r="B1535" s="87" t="s">
        <v>1317</v>
      </c>
      <c r="C1535" s="87" t="s">
        <v>1338</v>
      </c>
      <c r="D1535" s="87">
        <v>2018</v>
      </c>
      <c r="E1535" s="87">
        <v>46</v>
      </c>
    </row>
    <row r="1536" spans="1:5">
      <c r="A1536" s="87">
        <v>1394</v>
      </c>
      <c r="B1536" s="87" t="s">
        <v>1317</v>
      </c>
      <c r="C1536" s="87" t="s">
        <v>1338</v>
      </c>
      <c r="D1536" s="87">
        <v>2018</v>
      </c>
      <c r="E1536" s="87">
        <v>4</v>
      </c>
    </row>
    <row r="1537" spans="1:5">
      <c r="A1537" s="87">
        <v>1399</v>
      </c>
      <c r="B1537" s="87" t="s">
        <v>1317</v>
      </c>
      <c r="C1537" s="87" t="s">
        <v>1338</v>
      </c>
      <c r="D1537" s="87">
        <v>2018</v>
      </c>
      <c r="E1537" s="87">
        <v>6</v>
      </c>
    </row>
    <row r="1538" spans="1:5">
      <c r="A1538" s="87">
        <v>4641</v>
      </c>
      <c r="B1538" s="87" t="s">
        <v>1317</v>
      </c>
      <c r="C1538" s="87" t="s">
        <v>1338</v>
      </c>
      <c r="D1538" s="87">
        <v>2018</v>
      </c>
      <c r="E1538" s="87">
        <v>8</v>
      </c>
    </row>
    <row r="1539" spans="1:5">
      <c r="A1539" s="87">
        <v>4751</v>
      </c>
      <c r="B1539" s="87" t="s">
        <v>1317</v>
      </c>
      <c r="C1539" s="87" t="s">
        <v>1338</v>
      </c>
      <c r="D1539" s="87">
        <v>2018</v>
      </c>
      <c r="E1539" s="87">
        <v>91</v>
      </c>
    </row>
    <row r="1540" spans="1:5">
      <c r="A1540" s="87">
        <v>4751</v>
      </c>
      <c r="B1540" s="87" t="s">
        <v>1319</v>
      </c>
      <c r="C1540" s="87" t="s">
        <v>1338</v>
      </c>
      <c r="D1540" s="87">
        <v>2018</v>
      </c>
      <c r="E1540" s="87">
        <v>1</v>
      </c>
    </row>
    <row r="1541" spans="1:5">
      <c r="A1541" s="87">
        <v>1312</v>
      </c>
      <c r="B1541" s="87" t="s">
        <v>1317</v>
      </c>
      <c r="C1541" s="87" t="s">
        <v>1339</v>
      </c>
      <c r="D1541" s="87">
        <v>2018</v>
      </c>
      <c r="E1541" s="87">
        <v>2</v>
      </c>
    </row>
    <row r="1542" spans="1:5">
      <c r="A1542" s="87">
        <v>1313</v>
      </c>
      <c r="B1542" s="87" t="s">
        <v>1317</v>
      </c>
      <c r="C1542" s="87" t="s">
        <v>1339</v>
      </c>
      <c r="D1542" s="87">
        <v>2018</v>
      </c>
      <c r="E1542" s="87">
        <v>5</v>
      </c>
    </row>
    <row r="1543" spans="1:5">
      <c r="A1543" s="87">
        <v>1391</v>
      </c>
      <c r="B1543" s="87" t="s">
        <v>1320</v>
      </c>
      <c r="C1543" s="87" t="s">
        <v>1339</v>
      </c>
      <c r="D1543" s="87">
        <v>2018</v>
      </c>
      <c r="E1543" s="87">
        <v>1</v>
      </c>
    </row>
    <row r="1544" spans="1:5">
      <c r="A1544" s="87">
        <v>1391</v>
      </c>
      <c r="B1544" s="87" t="s">
        <v>1317</v>
      </c>
      <c r="C1544" s="87" t="s">
        <v>1339</v>
      </c>
      <c r="D1544" s="87">
        <v>2018</v>
      </c>
      <c r="E1544" s="87">
        <v>20</v>
      </c>
    </row>
    <row r="1545" spans="1:5">
      <c r="A1545" s="87">
        <v>1392</v>
      </c>
      <c r="B1545" s="87" t="s">
        <v>1317</v>
      </c>
      <c r="C1545" s="87" t="s">
        <v>1339</v>
      </c>
      <c r="D1545" s="87">
        <v>2018</v>
      </c>
      <c r="E1545" s="87">
        <v>9</v>
      </c>
    </row>
    <row r="1546" spans="1:5">
      <c r="A1546" s="87">
        <v>1392</v>
      </c>
      <c r="B1546" s="87" t="s">
        <v>1319</v>
      </c>
      <c r="C1546" s="87" t="s">
        <v>1339</v>
      </c>
      <c r="D1546" s="87">
        <v>2018</v>
      </c>
      <c r="E1546" s="87">
        <v>1</v>
      </c>
    </row>
    <row r="1547" spans="1:5">
      <c r="A1547" s="87">
        <v>1399</v>
      </c>
      <c r="B1547" s="87" t="s">
        <v>1317</v>
      </c>
      <c r="C1547" s="87" t="s">
        <v>1339</v>
      </c>
      <c r="D1547" s="87">
        <v>2018</v>
      </c>
      <c r="E1547" s="87">
        <v>6</v>
      </c>
    </row>
    <row r="1548" spans="1:5">
      <c r="A1548" s="87">
        <v>4641</v>
      </c>
      <c r="B1548" s="87" t="s">
        <v>1322</v>
      </c>
      <c r="C1548" s="87" t="s">
        <v>1339</v>
      </c>
      <c r="D1548" s="87">
        <v>2018</v>
      </c>
      <c r="E1548" s="87">
        <v>1</v>
      </c>
    </row>
    <row r="1549" spans="1:5">
      <c r="A1549" s="87">
        <v>4641</v>
      </c>
      <c r="B1549" s="87" t="s">
        <v>1317</v>
      </c>
      <c r="C1549" s="87" t="s">
        <v>1339</v>
      </c>
      <c r="D1549" s="87">
        <v>2018</v>
      </c>
      <c r="E1549" s="87">
        <v>6</v>
      </c>
    </row>
    <row r="1550" spans="1:5">
      <c r="A1550" s="87">
        <v>4641</v>
      </c>
      <c r="B1550" s="87" t="s">
        <v>1319</v>
      </c>
      <c r="C1550" s="87" t="s">
        <v>1339</v>
      </c>
      <c r="D1550" s="87">
        <v>2018</v>
      </c>
      <c r="E1550" s="87">
        <v>1</v>
      </c>
    </row>
    <row r="1551" spans="1:5">
      <c r="A1551" s="87">
        <v>4751</v>
      </c>
      <c r="B1551" s="87" t="s">
        <v>1317</v>
      </c>
      <c r="C1551" s="87" t="s">
        <v>1339</v>
      </c>
      <c r="D1551" s="87">
        <v>2018</v>
      </c>
      <c r="E1551" s="87">
        <v>35</v>
      </c>
    </row>
    <row r="1552" spans="1:5">
      <c r="A1552" s="87">
        <v>1311</v>
      </c>
      <c r="B1552" s="87" t="s">
        <v>1317</v>
      </c>
      <c r="C1552" s="87" t="s">
        <v>1340</v>
      </c>
      <c r="D1552" s="87">
        <v>2018</v>
      </c>
      <c r="E1552" s="87">
        <v>1</v>
      </c>
    </row>
    <row r="1553" spans="1:5">
      <c r="A1553" s="87">
        <v>1312</v>
      </c>
      <c r="B1553" s="87" t="s">
        <v>1317</v>
      </c>
      <c r="C1553" s="87" t="s">
        <v>1340</v>
      </c>
      <c r="D1553" s="87">
        <v>2018</v>
      </c>
      <c r="E1553" s="87">
        <v>6</v>
      </c>
    </row>
    <row r="1554" spans="1:5">
      <c r="A1554" s="87">
        <v>1391</v>
      </c>
      <c r="B1554" s="87" t="s">
        <v>1317</v>
      </c>
      <c r="C1554" s="87" t="s">
        <v>1340</v>
      </c>
      <c r="D1554" s="87">
        <v>2018</v>
      </c>
      <c r="E1554" s="87">
        <v>2</v>
      </c>
    </row>
    <row r="1555" spans="1:5">
      <c r="A1555" s="87">
        <v>1392</v>
      </c>
      <c r="B1555" s="87" t="s">
        <v>1317</v>
      </c>
      <c r="C1555" s="87" t="s">
        <v>1340</v>
      </c>
      <c r="D1555" s="87">
        <v>2018</v>
      </c>
      <c r="E1555" s="87">
        <v>21</v>
      </c>
    </row>
    <row r="1556" spans="1:5">
      <c r="A1556" s="87">
        <v>1392</v>
      </c>
      <c r="B1556" s="87" t="s">
        <v>1319</v>
      </c>
      <c r="C1556" s="87" t="s">
        <v>1340</v>
      </c>
      <c r="D1556" s="87">
        <v>2018</v>
      </c>
      <c r="E1556" s="87">
        <v>1</v>
      </c>
    </row>
    <row r="1557" spans="1:5">
      <c r="A1557" s="87">
        <v>1399</v>
      </c>
      <c r="B1557" s="87" t="s">
        <v>1317</v>
      </c>
      <c r="C1557" s="87" t="s">
        <v>1340</v>
      </c>
      <c r="D1557" s="87">
        <v>2018</v>
      </c>
      <c r="E1557" s="87">
        <v>15</v>
      </c>
    </row>
    <row r="1558" spans="1:5">
      <c r="A1558" s="87">
        <v>4641</v>
      </c>
      <c r="B1558" s="87" t="s">
        <v>1317</v>
      </c>
      <c r="C1558" s="87" t="s">
        <v>1340</v>
      </c>
      <c r="D1558" s="87">
        <v>2018</v>
      </c>
      <c r="E1558" s="87">
        <v>4</v>
      </c>
    </row>
    <row r="1559" spans="1:5">
      <c r="A1559" s="87">
        <v>4641</v>
      </c>
      <c r="B1559" s="87" t="s">
        <v>1319</v>
      </c>
      <c r="C1559" s="87" t="s">
        <v>1340</v>
      </c>
      <c r="D1559" s="87">
        <v>2018</v>
      </c>
      <c r="E1559" s="87">
        <v>1</v>
      </c>
    </row>
    <row r="1560" spans="1:5">
      <c r="A1560" s="87">
        <v>4751</v>
      </c>
      <c r="B1560" s="87" t="s">
        <v>1317</v>
      </c>
      <c r="C1560" s="87" t="s">
        <v>1340</v>
      </c>
      <c r="D1560" s="87">
        <v>2018</v>
      </c>
      <c r="E1560" s="87">
        <v>39</v>
      </c>
    </row>
    <row r="1561" spans="1:5">
      <c r="A1561" s="87">
        <v>4751</v>
      </c>
      <c r="B1561" s="87" t="s">
        <v>1319</v>
      </c>
      <c r="C1561" s="87" t="s">
        <v>1340</v>
      </c>
      <c r="D1561" s="87">
        <v>2018</v>
      </c>
      <c r="E1561" s="87">
        <v>2</v>
      </c>
    </row>
    <row r="1562" spans="1:5">
      <c r="A1562" s="87">
        <v>1311</v>
      </c>
      <c r="B1562" s="87" t="s">
        <v>1317</v>
      </c>
      <c r="C1562" s="87" t="s">
        <v>1341</v>
      </c>
      <c r="D1562" s="87">
        <v>2018</v>
      </c>
      <c r="E1562" s="87">
        <v>2</v>
      </c>
    </row>
    <row r="1563" spans="1:5">
      <c r="A1563" s="87">
        <v>1312</v>
      </c>
      <c r="B1563" s="87" t="s">
        <v>1317</v>
      </c>
      <c r="C1563" s="87" t="s">
        <v>1341</v>
      </c>
      <c r="D1563" s="87">
        <v>2018</v>
      </c>
      <c r="E1563" s="87">
        <v>6</v>
      </c>
    </row>
    <row r="1564" spans="1:5">
      <c r="A1564" s="87">
        <v>1313</v>
      </c>
      <c r="B1564" s="87" t="s">
        <v>1320</v>
      </c>
      <c r="C1564" s="87" t="s">
        <v>1341</v>
      </c>
      <c r="D1564" s="87">
        <v>2018</v>
      </c>
      <c r="E1564" s="87">
        <v>1</v>
      </c>
    </row>
    <row r="1565" spans="1:5">
      <c r="A1565" s="87">
        <v>1313</v>
      </c>
      <c r="B1565" s="87" t="s">
        <v>1317</v>
      </c>
      <c r="C1565" s="87" t="s">
        <v>1341</v>
      </c>
      <c r="D1565" s="87">
        <v>2018</v>
      </c>
      <c r="E1565" s="87">
        <v>6</v>
      </c>
    </row>
    <row r="1566" spans="1:5">
      <c r="A1566" s="87">
        <v>1391</v>
      </c>
      <c r="B1566" s="87" t="s">
        <v>1317</v>
      </c>
      <c r="C1566" s="87" t="s">
        <v>1341</v>
      </c>
      <c r="D1566" s="87">
        <v>2018</v>
      </c>
      <c r="E1566" s="87">
        <v>1</v>
      </c>
    </row>
    <row r="1567" spans="1:5">
      <c r="A1567" s="87">
        <v>1392</v>
      </c>
      <c r="B1567" s="87" t="s">
        <v>1320</v>
      </c>
      <c r="C1567" s="87" t="s">
        <v>1341</v>
      </c>
      <c r="D1567" s="87">
        <v>2018</v>
      </c>
      <c r="E1567" s="87">
        <v>3</v>
      </c>
    </row>
    <row r="1568" spans="1:5">
      <c r="A1568" s="87">
        <v>1392</v>
      </c>
      <c r="B1568" s="87" t="s">
        <v>1317</v>
      </c>
      <c r="C1568" s="87" t="s">
        <v>1341</v>
      </c>
      <c r="D1568" s="87">
        <v>2018</v>
      </c>
      <c r="E1568" s="87">
        <v>40</v>
      </c>
    </row>
    <row r="1569" spans="1:5">
      <c r="A1569" s="87">
        <v>1392</v>
      </c>
      <c r="B1569" s="87" t="s">
        <v>1319</v>
      </c>
      <c r="C1569" s="87" t="s">
        <v>1341</v>
      </c>
      <c r="D1569" s="87">
        <v>2018</v>
      </c>
      <c r="E1569" s="87">
        <v>1</v>
      </c>
    </row>
    <row r="1570" spans="1:5">
      <c r="A1570" s="87">
        <v>1393</v>
      </c>
      <c r="B1570" s="87" t="s">
        <v>1317</v>
      </c>
      <c r="C1570" s="87" t="s">
        <v>1341</v>
      </c>
      <c r="D1570" s="87">
        <v>2018</v>
      </c>
      <c r="E1570" s="87">
        <v>1</v>
      </c>
    </row>
    <row r="1571" spans="1:5">
      <c r="A1571" s="87">
        <v>1394</v>
      </c>
      <c r="B1571" s="87" t="s">
        <v>1317</v>
      </c>
      <c r="C1571" s="87" t="s">
        <v>1341</v>
      </c>
      <c r="D1571" s="87">
        <v>2018</v>
      </c>
      <c r="E1571" s="87">
        <v>3</v>
      </c>
    </row>
    <row r="1572" spans="1:5">
      <c r="A1572" s="87">
        <v>1399</v>
      </c>
      <c r="B1572" s="87" t="s">
        <v>1320</v>
      </c>
      <c r="C1572" s="87" t="s">
        <v>1341</v>
      </c>
      <c r="D1572" s="87">
        <v>2018</v>
      </c>
      <c r="E1572" s="87">
        <v>1</v>
      </c>
    </row>
    <row r="1573" spans="1:5">
      <c r="A1573" s="87">
        <v>1399</v>
      </c>
      <c r="B1573" s="87" t="s">
        <v>1317</v>
      </c>
      <c r="C1573" s="87" t="s">
        <v>1341</v>
      </c>
      <c r="D1573" s="87">
        <v>2018</v>
      </c>
      <c r="E1573" s="87">
        <v>21</v>
      </c>
    </row>
    <row r="1574" spans="1:5">
      <c r="A1574" s="87">
        <v>4641</v>
      </c>
      <c r="B1574" s="87" t="s">
        <v>1320</v>
      </c>
      <c r="C1574" s="87" t="s">
        <v>1341</v>
      </c>
      <c r="D1574" s="87">
        <v>2018</v>
      </c>
      <c r="E1574" s="87">
        <v>1</v>
      </c>
    </row>
    <row r="1575" spans="1:5">
      <c r="A1575" s="87">
        <v>4641</v>
      </c>
      <c r="B1575" s="87" t="s">
        <v>1317</v>
      </c>
      <c r="C1575" s="87" t="s">
        <v>1341</v>
      </c>
      <c r="D1575" s="87">
        <v>2018</v>
      </c>
      <c r="E1575" s="87">
        <v>18</v>
      </c>
    </row>
    <row r="1576" spans="1:5">
      <c r="A1576" s="87">
        <v>4751</v>
      </c>
      <c r="B1576" s="87" t="s">
        <v>1320</v>
      </c>
      <c r="C1576" s="87" t="s">
        <v>1341</v>
      </c>
      <c r="D1576" s="87">
        <v>2018</v>
      </c>
      <c r="E1576" s="87">
        <v>5</v>
      </c>
    </row>
    <row r="1577" spans="1:5">
      <c r="A1577" s="87">
        <v>4751</v>
      </c>
      <c r="B1577" s="87" t="s">
        <v>1322</v>
      </c>
      <c r="C1577" s="87" t="s">
        <v>1341</v>
      </c>
      <c r="D1577" s="87">
        <v>2018</v>
      </c>
      <c r="E1577" s="87">
        <v>1</v>
      </c>
    </row>
    <row r="1578" spans="1:5">
      <c r="A1578" s="87">
        <v>4751</v>
      </c>
      <c r="B1578" s="87" t="s">
        <v>1317</v>
      </c>
      <c r="C1578" s="87" t="s">
        <v>1341</v>
      </c>
      <c r="D1578" s="87">
        <v>2018</v>
      </c>
      <c r="E1578" s="87">
        <v>82</v>
      </c>
    </row>
    <row r="1579" spans="1:5">
      <c r="A1579" s="87">
        <v>1311</v>
      </c>
      <c r="B1579" s="87" t="s">
        <v>1317</v>
      </c>
      <c r="C1579" s="87" t="s">
        <v>1342</v>
      </c>
      <c r="D1579" s="87">
        <v>2018</v>
      </c>
      <c r="E1579" s="87">
        <v>1</v>
      </c>
    </row>
    <row r="1580" spans="1:5">
      <c r="A1580" s="87">
        <v>1312</v>
      </c>
      <c r="B1580" s="87" t="s">
        <v>1317</v>
      </c>
      <c r="C1580" s="87" t="s">
        <v>1342</v>
      </c>
      <c r="D1580" s="87">
        <v>2018</v>
      </c>
      <c r="E1580" s="87">
        <v>17</v>
      </c>
    </row>
    <row r="1581" spans="1:5">
      <c r="A1581" s="87">
        <v>1313</v>
      </c>
      <c r="B1581" s="87" t="s">
        <v>1317</v>
      </c>
      <c r="C1581" s="87" t="s">
        <v>1342</v>
      </c>
      <c r="D1581" s="87">
        <v>2018</v>
      </c>
      <c r="E1581" s="87">
        <v>30</v>
      </c>
    </row>
    <row r="1582" spans="1:5">
      <c r="A1582" s="87">
        <v>1313</v>
      </c>
      <c r="B1582" s="87" t="s">
        <v>1319</v>
      </c>
      <c r="C1582" s="87" t="s">
        <v>1342</v>
      </c>
      <c r="D1582" s="87">
        <v>2018</v>
      </c>
      <c r="E1582" s="87">
        <v>2</v>
      </c>
    </row>
    <row r="1583" spans="1:5">
      <c r="A1583" s="87">
        <v>1391</v>
      </c>
      <c r="B1583" s="87" t="s">
        <v>1317</v>
      </c>
      <c r="C1583" s="87" t="s">
        <v>1342</v>
      </c>
      <c r="D1583" s="87">
        <v>2018</v>
      </c>
      <c r="E1583" s="87">
        <v>10</v>
      </c>
    </row>
    <row r="1584" spans="1:5">
      <c r="A1584" s="87">
        <v>1392</v>
      </c>
      <c r="B1584" s="87" t="s">
        <v>1317</v>
      </c>
      <c r="C1584" s="87" t="s">
        <v>1342</v>
      </c>
      <c r="D1584" s="87">
        <v>2018</v>
      </c>
      <c r="E1584" s="87">
        <v>37</v>
      </c>
    </row>
    <row r="1585" spans="1:5">
      <c r="A1585" s="87">
        <v>1392</v>
      </c>
      <c r="B1585" s="87" t="s">
        <v>1319</v>
      </c>
      <c r="C1585" s="87" t="s">
        <v>1342</v>
      </c>
      <c r="D1585" s="87">
        <v>2018</v>
      </c>
      <c r="E1585" s="87">
        <v>1</v>
      </c>
    </row>
    <row r="1586" spans="1:5">
      <c r="A1586" s="87">
        <v>1393</v>
      </c>
      <c r="B1586" s="87" t="s">
        <v>1317</v>
      </c>
      <c r="C1586" s="87" t="s">
        <v>1342</v>
      </c>
      <c r="D1586" s="87">
        <v>2018</v>
      </c>
      <c r="E1586" s="87">
        <v>3</v>
      </c>
    </row>
    <row r="1587" spans="1:5">
      <c r="A1587" s="87">
        <v>1394</v>
      </c>
      <c r="B1587" s="87" t="s">
        <v>1317</v>
      </c>
      <c r="C1587" s="87" t="s">
        <v>1342</v>
      </c>
      <c r="D1587" s="87">
        <v>2018</v>
      </c>
      <c r="E1587" s="87">
        <v>4</v>
      </c>
    </row>
    <row r="1588" spans="1:5">
      <c r="A1588" s="87">
        <v>1399</v>
      </c>
      <c r="B1588" s="87" t="s">
        <v>1317</v>
      </c>
      <c r="C1588" s="87" t="s">
        <v>1342</v>
      </c>
      <c r="D1588" s="87">
        <v>2018</v>
      </c>
      <c r="E1588" s="87">
        <v>42</v>
      </c>
    </row>
    <row r="1589" spans="1:5">
      <c r="A1589" s="87">
        <v>4641</v>
      </c>
      <c r="B1589" s="87" t="s">
        <v>1317</v>
      </c>
      <c r="C1589" s="87" t="s">
        <v>1342</v>
      </c>
      <c r="D1589" s="87">
        <v>2018</v>
      </c>
      <c r="E1589" s="87">
        <v>41</v>
      </c>
    </row>
    <row r="1590" spans="1:5">
      <c r="A1590" s="87">
        <v>4641</v>
      </c>
      <c r="B1590" s="87" t="s">
        <v>1319</v>
      </c>
      <c r="C1590" s="87" t="s">
        <v>1342</v>
      </c>
      <c r="D1590" s="87">
        <v>2018</v>
      </c>
      <c r="E1590" s="87">
        <v>4</v>
      </c>
    </row>
    <row r="1591" spans="1:5">
      <c r="A1591" s="87">
        <v>4751</v>
      </c>
      <c r="B1591" s="87" t="s">
        <v>1322</v>
      </c>
      <c r="C1591" s="87" t="s">
        <v>1342</v>
      </c>
      <c r="D1591" s="87">
        <v>2018</v>
      </c>
      <c r="E1591" s="87">
        <v>1</v>
      </c>
    </row>
    <row r="1592" spans="1:5">
      <c r="A1592" s="87">
        <v>4751</v>
      </c>
      <c r="B1592" s="87" t="s">
        <v>1317</v>
      </c>
      <c r="C1592" s="87" t="s">
        <v>1342</v>
      </c>
      <c r="D1592" s="87">
        <v>2018</v>
      </c>
      <c r="E1592" s="87">
        <v>82</v>
      </c>
    </row>
    <row r="1593" spans="1:5">
      <c r="A1593" s="87">
        <v>4751</v>
      </c>
      <c r="B1593" s="87" t="s">
        <v>1319</v>
      </c>
      <c r="C1593" s="87" t="s">
        <v>1342</v>
      </c>
      <c r="D1593" s="87">
        <v>2018</v>
      </c>
      <c r="E1593" s="87">
        <v>4</v>
      </c>
    </row>
    <row r="1594" spans="1:5">
      <c r="A1594" s="87">
        <v>1311</v>
      </c>
      <c r="B1594" s="87" t="s">
        <v>1317</v>
      </c>
      <c r="C1594" s="87" t="s">
        <v>1343</v>
      </c>
      <c r="D1594" s="87">
        <v>2018</v>
      </c>
      <c r="E1594" s="87">
        <v>4</v>
      </c>
    </row>
    <row r="1595" spans="1:5">
      <c r="A1595" s="87">
        <v>1312</v>
      </c>
      <c r="B1595" s="87" t="s">
        <v>1317</v>
      </c>
      <c r="C1595" s="87" t="s">
        <v>1343</v>
      </c>
      <c r="D1595" s="87">
        <v>2018</v>
      </c>
      <c r="E1595" s="87">
        <v>20</v>
      </c>
    </row>
    <row r="1596" spans="1:5">
      <c r="A1596" s="87">
        <v>1313</v>
      </c>
      <c r="B1596" s="87" t="s">
        <v>1317</v>
      </c>
      <c r="C1596" s="87" t="s">
        <v>1343</v>
      </c>
      <c r="D1596" s="87">
        <v>2018</v>
      </c>
      <c r="E1596" s="87">
        <v>1</v>
      </c>
    </row>
    <row r="1597" spans="1:5">
      <c r="A1597" s="87">
        <v>1391</v>
      </c>
      <c r="B1597" s="87" t="s">
        <v>1317</v>
      </c>
      <c r="C1597" s="87" t="s">
        <v>1343</v>
      </c>
      <c r="D1597" s="87">
        <v>2018</v>
      </c>
      <c r="E1597" s="87">
        <v>12</v>
      </c>
    </row>
    <row r="1598" spans="1:5">
      <c r="A1598" s="87">
        <v>1391</v>
      </c>
      <c r="B1598" s="87" t="s">
        <v>1319</v>
      </c>
      <c r="C1598" s="87" t="s">
        <v>1343</v>
      </c>
      <c r="D1598" s="87">
        <v>2018</v>
      </c>
      <c r="E1598" s="87">
        <v>1</v>
      </c>
    </row>
    <row r="1599" spans="1:5">
      <c r="A1599" s="87">
        <v>1392</v>
      </c>
      <c r="B1599" s="87" t="s">
        <v>1317</v>
      </c>
      <c r="C1599" s="87" t="s">
        <v>1343</v>
      </c>
      <c r="D1599" s="87">
        <v>2018</v>
      </c>
      <c r="E1599" s="87">
        <v>44</v>
      </c>
    </row>
    <row r="1600" spans="1:5">
      <c r="A1600" s="87">
        <v>1393</v>
      </c>
      <c r="B1600" s="87" t="s">
        <v>1317</v>
      </c>
      <c r="C1600" s="87" t="s">
        <v>1343</v>
      </c>
      <c r="D1600" s="87">
        <v>2018</v>
      </c>
      <c r="E1600" s="87">
        <v>1</v>
      </c>
    </row>
    <row r="1601" spans="1:5">
      <c r="A1601" s="87">
        <v>1394</v>
      </c>
      <c r="B1601" s="87" t="s">
        <v>1317</v>
      </c>
      <c r="C1601" s="87" t="s">
        <v>1343</v>
      </c>
      <c r="D1601" s="87">
        <v>2018</v>
      </c>
      <c r="E1601" s="87">
        <v>2</v>
      </c>
    </row>
    <row r="1602" spans="1:5">
      <c r="A1602" s="87">
        <v>1399</v>
      </c>
      <c r="B1602" s="87" t="s">
        <v>1317</v>
      </c>
      <c r="C1602" s="87" t="s">
        <v>1343</v>
      </c>
      <c r="D1602" s="87">
        <v>2018</v>
      </c>
      <c r="E1602" s="87">
        <v>15</v>
      </c>
    </row>
    <row r="1603" spans="1:5">
      <c r="A1603" s="87">
        <v>1399</v>
      </c>
      <c r="B1603" s="87" t="s">
        <v>1319</v>
      </c>
      <c r="C1603" s="87" t="s">
        <v>1343</v>
      </c>
      <c r="D1603" s="87">
        <v>2018</v>
      </c>
      <c r="E1603" s="87">
        <v>1</v>
      </c>
    </row>
    <row r="1604" spans="1:5">
      <c r="A1604" s="87">
        <v>4641</v>
      </c>
      <c r="B1604" s="87" t="s">
        <v>1317</v>
      </c>
      <c r="C1604" s="87" t="s">
        <v>1343</v>
      </c>
      <c r="D1604" s="87">
        <v>2018</v>
      </c>
      <c r="E1604" s="87">
        <v>31</v>
      </c>
    </row>
    <row r="1605" spans="1:5">
      <c r="A1605" s="87">
        <v>4641</v>
      </c>
      <c r="B1605" s="87" t="s">
        <v>1319</v>
      </c>
      <c r="C1605" s="87" t="s">
        <v>1343</v>
      </c>
      <c r="D1605" s="87">
        <v>2018</v>
      </c>
      <c r="E1605" s="87">
        <v>2</v>
      </c>
    </row>
    <row r="1606" spans="1:5">
      <c r="A1606" s="87">
        <v>4751</v>
      </c>
      <c r="B1606" s="87" t="s">
        <v>1320</v>
      </c>
      <c r="C1606" s="87" t="s">
        <v>1343</v>
      </c>
      <c r="D1606" s="87">
        <v>2018</v>
      </c>
      <c r="E1606" s="87">
        <v>1</v>
      </c>
    </row>
    <row r="1607" spans="1:5">
      <c r="A1607" s="87">
        <v>4751</v>
      </c>
      <c r="B1607" s="87" t="s">
        <v>1317</v>
      </c>
      <c r="C1607" s="87" t="s">
        <v>1343</v>
      </c>
      <c r="D1607" s="87">
        <v>2018</v>
      </c>
      <c r="E1607" s="87">
        <v>97</v>
      </c>
    </row>
    <row r="1608" spans="1:5">
      <c r="A1608" s="87">
        <v>4751</v>
      </c>
      <c r="B1608" s="87" t="s">
        <v>1319</v>
      </c>
      <c r="C1608" s="87" t="s">
        <v>1343</v>
      </c>
      <c r="D1608" s="87">
        <v>2018</v>
      </c>
      <c r="E1608" s="87">
        <v>3</v>
      </c>
    </row>
    <row r="1609" spans="1:5">
      <c r="A1609" s="87">
        <v>1312</v>
      </c>
      <c r="B1609" s="87" t="s">
        <v>1317</v>
      </c>
      <c r="C1609" s="87" t="s">
        <v>1344</v>
      </c>
      <c r="D1609" s="87">
        <v>2018</v>
      </c>
      <c r="E1609" s="87">
        <v>3</v>
      </c>
    </row>
    <row r="1610" spans="1:5">
      <c r="A1610" s="87">
        <v>1391</v>
      </c>
      <c r="B1610" s="87" t="s">
        <v>1317</v>
      </c>
      <c r="C1610" s="87" t="s">
        <v>1344</v>
      </c>
      <c r="D1610" s="87">
        <v>2018</v>
      </c>
      <c r="E1610" s="87">
        <v>1</v>
      </c>
    </row>
    <row r="1611" spans="1:5">
      <c r="A1611" s="87">
        <v>1392</v>
      </c>
      <c r="B1611" s="87" t="s">
        <v>1317</v>
      </c>
      <c r="C1611" s="87" t="s">
        <v>1344</v>
      </c>
      <c r="D1611" s="87">
        <v>2018</v>
      </c>
      <c r="E1611" s="87">
        <v>8</v>
      </c>
    </row>
    <row r="1612" spans="1:5">
      <c r="A1612" s="87">
        <v>1399</v>
      </c>
      <c r="B1612" s="87" t="s">
        <v>1317</v>
      </c>
      <c r="C1612" s="87" t="s">
        <v>1344</v>
      </c>
      <c r="D1612" s="87">
        <v>2018</v>
      </c>
      <c r="E1612" s="87">
        <v>4</v>
      </c>
    </row>
    <row r="1613" spans="1:5">
      <c r="A1613" s="87">
        <v>4641</v>
      </c>
      <c r="B1613" s="87" t="s">
        <v>1317</v>
      </c>
      <c r="C1613" s="87" t="s">
        <v>1344</v>
      </c>
      <c r="D1613" s="87">
        <v>2018</v>
      </c>
      <c r="E1613" s="87">
        <v>3</v>
      </c>
    </row>
    <row r="1614" spans="1:5">
      <c r="A1614" s="87">
        <v>4751</v>
      </c>
      <c r="B1614" s="87" t="s">
        <v>1317</v>
      </c>
      <c r="C1614" s="87" t="s">
        <v>1344</v>
      </c>
      <c r="D1614" s="87">
        <v>2018</v>
      </c>
      <c r="E1614" s="87">
        <v>23</v>
      </c>
    </row>
    <row r="1615" spans="1:5">
      <c r="A1615" s="87">
        <v>1311</v>
      </c>
      <c r="B1615" s="87" t="s">
        <v>1317</v>
      </c>
      <c r="C1615" s="87" t="s">
        <v>1345</v>
      </c>
      <c r="D1615" s="87">
        <v>2018</v>
      </c>
      <c r="E1615" s="87">
        <v>1</v>
      </c>
    </row>
    <row r="1616" spans="1:5">
      <c r="A1616" s="87">
        <v>1312</v>
      </c>
      <c r="B1616" s="87" t="s">
        <v>1317</v>
      </c>
      <c r="C1616" s="87" t="s">
        <v>1345</v>
      </c>
      <c r="D1616" s="87">
        <v>2018</v>
      </c>
      <c r="E1616" s="87">
        <v>2</v>
      </c>
    </row>
    <row r="1617" spans="1:5">
      <c r="A1617" s="87">
        <v>1313</v>
      </c>
      <c r="B1617" s="87" t="s">
        <v>1317</v>
      </c>
      <c r="C1617" s="87" t="s">
        <v>1345</v>
      </c>
      <c r="D1617" s="87">
        <v>2018</v>
      </c>
      <c r="E1617" s="87">
        <v>1</v>
      </c>
    </row>
    <row r="1618" spans="1:5">
      <c r="A1618" s="87">
        <v>1391</v>
      </c>
      <c r="B1618" s="87" t="s">
        <v>1317</v>
      </c>
      <c r="C1618" s="87" t="s">
        <v>1345</v>
      </c>
      <c r="D1618" s="87">
        <v>2018</v>
      </c>
      <c r="E1618" s="87">
        <v>3</v>
      </c>
    </row>
    <row r="1619" spans="1:5">
      <c r="A1619" s="87">
        <v>1392</v>
      </c>
      <c r="B1619" s="87" t="s">
        <v>1317</v>
      </c>
      <c r="C1619" s="87" t="s">
        <v>1345</v>
      </c>
      <c r="D1619" s="87">
        <v>2018</v>
      </c>
      <c r="E1619" s="87">
        <v>4</v>
      </c>
    </row>
    <row r="1620" spans="1:5">
      <c r="A1620" s="87">
        <v>1399</v>
      </c>
      <c r="B1620" s="87" t="s">
        <v>1317</v>
      </c>
      <c r="C1620" s="87" t="s">
        <v>1345</v>
      </c>
      <c r="D1620" s="87">
        <v>2018</v>
      </c>
      <c r="E1620" s="87">
        <v>1</v>
      </c>
    </row>
    <row r="1621" spans="1:5">
      <c r="A1621" s="87">
        <v>4641</v>
      </c>
      <c r="B1621" s="87" t="s">
        <v>1317</v>
      </c>
      <c r="C1621" s="87" t="s">
        <v>1345</v>
      </c>
      <c r="D1621" s="87">
        <v>2018</v>
      </c>
      <c r="E1621" s="87">
        <v>1</v>
      </c>
    </row>
    <row r="1622" spans="1:5">
      <c r="A1622" s="87">
        <v>4751</v>
      </c>
      <c r="B1622" s="87" t="s">
        <v>1317</v>
      </c>
      <c r="C1622" s="87" t="s">
        <v>1345</v>
      </c>
      <c r="D1622" s="87">
        <v>2018</v>
      </c>
      <c r="E1622" s="87">
        <v>15</v>
      </c>
    </row>
    <row r="1623" spans="1:5">
      <c r="A1623" s="87">
        <v>1311</v>
      </c>
      <c r="B1623" s="87" t="s">
        <v>1320</v>
      </c>
      <c r="C1623" s="87" t="s">
        <v>1346</v>
      </c>
      <c r="D1623" s="87">
        <v>2018</v>
      </c>
      <c r="E1623" s="87">
        <v>1</v>
      </c>
    </row>
    <row r="1624" spans="1:5">
      <c r="A1624" s="87">
        <v>1311</v>
      </c>
      <c r="B1624" s="87" t="s">
        <v>1317</v>
      </c>
      <c r="C1624" s="87" t="s">
        <v>1346</v>
      </c>
      <c r="D1624" s="87">
        <v>2018</v>
      </c>
      <c r="E1624" s="87">
        <v>1</v>
      </c>
    </row>
    <row r="1625" spans="1:5">
      <c r="A1625" s="87">
        <v>1312</v>
      </c>
      <c r="B1625" s="87" t="s">
        <v>1322</v>
      </c>
      <c r="C1625" s="87" t="s">
        <v>1346</v>
      </c>
      <c r="D1625" s="87">
        <v>2018</v>
      </c>
      <c r="E1625" s="87">
        <v>2</v>
      </c>
    </row>
    <row r="1626" spans="1:5">
      <c r="A1626" s="87">
        <v>1312</v>
      </c>
      <c r="B1626" s="87" t="s">
        <v>1317</v>
      </c>
      <c r="C1626" s="87" t="s">
        <v>1346</v>
      </c>
      <c r="D1626" s="87">
        <v>2018</v>
      </c>
      <c r="E1626" s="87">
        <v>7</v>
      </c>
    </row>
    <row r="1627" spans="1:5">
      <c r="A1627" s="87">
        <v>1313</v>
      </c>
      <c r="B1627" s="87" t="s">
        <v>1320</v>
      </c>
      <c r="C1627" s="87" t="s">
        <v>1346</v>
      </c>
      <c r="D1627" s="87">
        <v>2018</v>
      </c>
      <c r="E1627" s="87">
        <v>1</v>
      </c>
    </row>
    <row r="1628" spans="1:5">
      <c r="A1628" s="87">
        <v>1313</v>
      </c>
      <c r="B1628" s="87" t="s">
        <v>1317</v>
      </c>
      <c r="C1628" s="87" t="s">
        <v>1346</v>
      </c>
      <c r="D1628" s="87">
        <v>2018</v>
      </c>
      <c r="E1628" s="87">
        <v>17</v>
      </c>
    </row>
    <row r="1629" spans="1:5">
      <c r="A1629" s="87">
        <v>1391</v>
      </c>
      <c r="B1629" s="87" t="s">
        <v>1317</v>
      </c>
      <c r="C1629" s="87" t="s">
        <v>1346</v>
      </c>
      <c r="D1629" s="87">
        <v>2018</v>
      </c>
      <c r="E1629" s="87">
        <v>7</v>
      </c>
    </row>
    <row r="1630" spans="1:5">
      <c r="A1630" s="87">
        <v>1391</v>
      </c>
      <c r="B1630" s="87" t="s">
        <v>1319</v>
      </c>
      <c r="C1630" s="87" t="s">
        <v>1346</v>
      </c>
      <c r="D1630" s="87">
        <v>2018</v>
      </c>
      <c r="E1630" s="87">
        <v>1</v>
      </c>
    </row>
    <row r="1631" spans="1:5">
      <c r="A1631" s="87">
        <v>1392</v>
      </c>
      <c r="B1631" s="87" t="s">
        <v>1317</v>
      </c>
      <c r="C1631" s="87" t="s">
        <v>1346</v>
      </c>
      <c r="D1631" s="87">
        <v>2018</v>
      </c>
      <c r="E1631" s="87">
        <v>51</v>
      </c>
    </row>
    <row r="1632" spans="1:5">
      <c r="A1632" s="87">
        <v>1392</v>
      </c>
      <c r="B1632" s="87" t="s">
        <v>1319</v>
      </c>
      <c r="C1632" s="87" t="s">
        <v>1346</v>
      </c>
      <c r="D1632" s="87">
        <v>2018</v>
      </c>
      <c r="E1632" s="87">
        <v>1</v>
      </c>
    </row>
    <row r="1633" spans="1:5">
      <c r="A1633" s="87">
        <v>1393</v>
      </c>
      <c r="B1633" s="87" t="s">
        <v>1317</v>
      </c>
      <c r="C1633" s="87" t="s">
        <v>1346</v>
      </c>
      <c r="D1633" s="87">
        <v>2018</v>
      </c>
      <c r="E1633" s="87">
        <v>3</v>
      </c>
    </row>
    <row r="1634" spans="1:5">
      <c r="A1634" s="87">
        <v>1394</v>
      </c>
      <c r="B1634" s="87" t="s">
        <v>1317</v>
      </c>
      <c r="C1634" s="87" t="s">
        <v>1346</v>
      </c>
      <c r="D1634" s="87">
        <v>2018</v>
      </c>
      <c r="E1634" s="87">
        <v>2</v>
      </c>
    </row>
    <row r="1635" spans="1:5">
      <c r="A1635" s="87">
        <v>1399</v>
      </c>
      <c r="B1635" s="87" t="s">
        <v>1322</v>
      </c>
      <c r="C1635" s="87" t="s">
        <v>1346</v>
      </c>
      <c r="D1635" s="87">
        <v>2018</v>
      </c>
      <c r="E1635" s="87">
        <v>1</v>
      </c>
    </row>
    <row r="1636" spans="1:5">
      <c r="A1636" s="87">
        <v>1399</v>
      </c>
      <c r="B1636" s="87" t="s">
        <v>1317</v>
      </c>
      <c r="C1636" s="87" t="s">
        <v>1346</v>
      </c>
      <c r="D1636" s="87">
        <v>2018</v>
      </c>
      <c r="E1636" s="87">
        <v>25</v>
      </c>
    </row>
    <row r="1637" spans="1:5">
      <c r="A1637" s="87">
        <v>4641</v>
      </c>
      <c r="B1637" s="87" t="s">
        <v>1322</v>
      </c>
      <c r="C1637" s="87" t="s">
        <v>1346</v>
      </c>
      <c r="D1637" s="87">
        <v>2018</v>
      </c>
      <c r="E1637" s="87">
        <v>3</v>
      </c>
    </row>
    <row r="1638" spans="1:5">
      <c r="A1638" s="87">
        <v>4641</v>
      </c>
      <c r="B1638" s="87" t="s">
        <v>1317</v>
      </c>
      <c r="C1638" s="87" t="s">
        <v>1346</v>
      </c>
      <c r="D1638" s="87">
        <v>2018</v>
      </c>
      <c r="E1638" s="87">
        <v>22</v>
      </c>
    </row>
    <row r="1639" spans="1:5">
      <c r="A1639" s="87">
        <v>4641</v>
      </c>
      <c r="B1639" s="87" t="s">
        <v>1319</v>
      </c>
      <c r="C1639" s="87" t="s">
        <v>1346</v>
      </c>
      <c r="D1639" s="87">
        <v>2018</v>
      </c>
      <c r="E1639" s="87">
        <v>4</v>
      </c>
    </row>
    <row r="1640" spans="1:5">
      <c r="A1640" s="87">
        <v>4751</v>
      </c>
      <c r="B1640" s="87" t="s">
        <v>1322</v>
      </c>
      <c r="C1640" s="87" t="s">
        <v>1346</v>
      </c>
      <c r="D1640" s="87">
        <v>2018</v>
      </c>
      <c r="E1640" s="87">
        <v>1</v>
      </c>
    </row>
    <row r="1641" spans="1:5">
      <c r="A1641" s="87">
        <v>4751</v>
      </c>
      <c r="B1641" s="87" t="s">
        <v>1317</v>
      </c>
      <c r="C1641" s="87" t="s">
        <v>1346</v>
      </c>
      <c r="D1641" s="87">
        <v>2018</v>
      </c>
      <c r="E1641" s="87">
        <v>85</v>
      </c>
    </row>
    <row r="1642" spans="1:5">
      <c r="A1642" s="87">
        <v>4751</v>
      </c>
      <c r="B1642" s="87" t="s">
        <v>1319</v>
      </c>
      <c r="C1642" s="87" t="s">
        <v>1346</v>
      </c>
      <c r="D1642" s="87">
        <v>2018</v>
      </c>
      <c r="E1642" s="87">
        <v>3</v>
      </c>
    </row>
    <row r="1643" spans="1:5">
      <c r="A1643" s="87">
        <v>1392</v>
      </c>
      <c r="B1643" s="87" t="s">
        <v>1317</v>
      </c>
      <c r="C1643" s="87" t="s">
        <v>1347</v>
      </c>
      <c r="D1643" s="87">
        <v>2018</v>
      </c>
      <c r="E1643" s="87">
        <v>4</v>
      </c>
    </row>
    <row r="1644" spans="1:5">
      <c r="A1644" s="87">
        <v>4641</v>
      </c>
      <c r="B1644" s="87" t="s">
        <v>1317</v>
      </c>
      <c r="C1644" s="87" t="s">
        <v>1347</v>
      </c>
      <c r="D1644" s="87">
        <v>2018</v>
      </c>
      <c r="E1644" s="87">
        <v>9</v>
      </c>
    </row>
    <row r="1645" spans="1:5">
      <c r="A1645" s="87">
        <v>4641</v>
      </c>
      <c r="B1645" s="87" t="s">
        <v>1319</v>
      </c>
      <c r="C1645" s="87" t="s">
        <v>1347</v>
      </c>
      <c r="D1645" s="87">
        <v>2018</v>
      </c>
      <c r="E1645" s="87">
        <v>1</v>
      </c>
    </row>
    <row r="1646" spans="1:5">
      <c r="A1646" s="87">
        <v>4751</v>
      </c>
      <c r="B1646" s="87" t="s">
        <v>1317</v>
      </c>
      <c r="C1646" s="87" t="s">
        <v>1347</v>
      </c>
      <c r="D1646" s="87">
        <v>2018</v>
      </c>
      <c r="E1646" s="87">
        <v>3</v>
      </c>
    </row>
    <row r="1647" spans="1:5">
      <c r="A1647" s="87">
        <v>4751</v>
      </c>
      <c r="B1647" s="87" t="s">
        <v>1319</v>
      </c>
      <c r="C1647" s="87" t="s">
        <v>1347</v>
      </c>
      <c r="D1647" s="87">
        <v>2018</v>
      </c>
      <c r="E1647" s="87">
        <v>1</v>
      </c>
    </row>
    <row r="1648" spans="1:5">
      <c r="A1648" s="87">
        <v>1311</v>
      </c>
      <c r="B1648" s="87" t="s">
        <v>1317</v>
      </c>
      <c r="C1648" s="87" t="s">
        <v>1348</v>
      </c>
      <c r="D1648" s="87">
        <v>2018</v>
      </c>
      <c r="E1648" s="87">
        <v>7</v>
      </c>
    </row>
    <row r="1649" spans="1:5">
      <c r="A1649" s="87">
        <v>1312</v>
      </c>
      <c r="B1649" s="87" t="s">
        <v>1317</v>
      </c>
      <c r="C1649" s="87" t="s">
        <v>1348</v>
      </c>
      <c r="D1649" s="87">
        <v>2018</v>
      </c>
      <c r="E1649" s="87">
        <v>23</v>
      </c>
    </row>
    <row r="1650" spans="1:5">
      <c r="A1650" s="87">
        <v>1312</v>
      </c>
      <c r="B1650" s="87" t="s">
        <v>1319</v>
      </c>
      <c r="C1650" s="87" t="s">
        <v>1348</v>
      </c>
      <c r="D1650" s="87">
        <v>2018</v>
      </c>
      <c r="E1650" s="87">
        <v>1</v>
      </c>
    </row>
    <row r="1651" spans="1:5">
      <c r="A1651" s="87">
        <v>1313</v>
      </c>
      <c r="B1651" s="87" t="s">
        <v>1317</v>
      </c>
      <c r="C1651" s="87" t="s">
        <v>1348</v>
      </c>
      <c r="D1651" s="87">
        <v>2018</v>
      </c>
      <c r="E1651" s="87">
        <v>68</v>
      </c>
    </row>
    <row r="1652" spans="1:5">
      <c r="A1652" s="87">
        <v>1313</v>
      </c>
      <c r="B1652" s="87" t="s">
        <v>1319</v>
      </c>
      <c r="C1652" s="87" t="s">
        <v>1348</v>
      </c>
      <c r="D1652" s="87">
        <v>2018</v>
      </c>
      <c r="E1652" s="87">
        <v>2</v>
      </c>
    </row>
    <row r="1653" spans="1:5">
      <c r="A1653" s="87">
        <v>1391</v>
      </c>
      <c r="B1653" s="87" t="s">
        <v>1317</v>
      </c>
      <c r="C1653" s="87" t="s">
        <v>1348</v>
      </c>
      <c r="D1653" s="87">
        <v>2018</v>
      </c>
      <c r="E1653" s="87">
        <v>12</v>
      </c>
    </row>
    <row r="1654" spans="1:5">
      <c r="A1654" s="87">
        <v>1392</v>
      </c>
      <c r="B1654" s="87" t="s">
        <v>1317</v>
      </c>
      <c r="C1654" s="87" t="s">
        <v>1348</v>
      </c>
      <c r="D1654" s="87">
        <v>2018</v>
      </c>
      <c r="E1654" s="87">
        <v>129</v>
      </c>
    </row>
    <row r="1655" spans="1:5">
      <c r="A1655" s="87">
        <v>1393</v>
      </c>
      <c r="B1655" s="87" t="s">
        <v>1317</v>
      </c>
      <c r="C1655" s="87" t="s">
        <v>1348</v>
      </c>
      <c r="D1655" s="87">
        <v>2018</v>
      </c>
      <c r="E1655" s="87">
        <v>4</v>
      </c>
    </row>
    <row r="1656" spans="1:5">
      <c r="A1656" s="87">
        <v>1394</v>
      </c>
      <c r="B1656" s="87" t="s">
        <v>1317</v>
      </c>
      <c r="C1656" s="87" t="s">
        <v>1348</v>
      </c>
      <c r="D1656" s="87">
        <v>2018</v>
      </c>
      <c r="E1656" s="87">
        <v>1</v>
      </c>
    </row>
    <row r="1657" spans="1:5">
      <c r="A1657" s="87">
        <v>1394</v>
      </c>
      <c r="B1657" s="87" t="s">
        <v>1319</v>
      </c>
      <c r="C1657" s="87" t="s">
        <v>1348</v>
      </c>
      <c r="D1657" s="87">
        <v>2018</v>
      </c>
      <c r="E1657" s="87">
        <v>2</v>
      </c>
    </row>
    <row r="1658" spans="1:5">
      <c r="A1658" s="87">
        <v>1399</v>
      </c>
      <c r="B1658" s="87" t="s">
        <v>1317</v>
      </c>
      <c r="C1658" s="87" t="s">
        <v>1348</v>
      </c>
      <c r="D1658" s="87">
        <v>2018</v>
      </c>
      <c r="E1658" s="87">
        <v>59</v>
      </c>
    </row>
    <row r="1659" spans="1:5">
      <c r="A1659" s="87">
        <v>4641</v>
      </c>
      <c r="B1659" s="87" t="s">
        <v>1320</v>
      </c>
      <c r="C1659" s="87" t="s">
        <v>1348</v>
      </c>
      <c r="D1659" s="87">
        <v>2018</v>
      </c>
      <c r="E1659" s="87">
        <v>1</v>
      </c>
    </row>
    <row r="1660" spans="1:5">
      <c r="A1660" s="87">
        <v>4641</v>
      </c>
      <c r="B1660" s="87" t="s">
        <v>1322</v>
      </c>
      <c r="C1660" s="87" t="s">
        <v>1348</v>
      </c>
      <c r="D1660" s="87">
        <v>2018</v>
      </c>
      <c r="E1660" s="87">
        <v>2</v>
      </c>
    </row>
    <row r="1661" spans="1:5">
      <c r="A1661" s="87">
        <v>4641</v>
      </c>
      <c r="B1661" s="87" t="s">
        <v>1317</v>
      </c>
      <c r="C1661" s="87" t="s">
        <v>1348</v>
      </c>
      <c r="D1661" s="87">
        <v>2018</v>
      </c>
      <c r="E1661" s="87">
        <v>52</v>
      </c>
    </row>
    <row r="1662" spans="1:5">
      <c r="A1662" s="87">
        <v>4641</v>
      </c>
      <c r="B1662" s="87" t="s">
        <v>1319</v>
      </c>
      <c r="C1662" s="87" t="s">
        <v>1348</v>
      </c>
      <c r="D1662" s="87">
        <v>2018</v>
      </c>
      <c r="E1662" s="87">
        <v>7</v>
      </c>
    </row>
    <row r="1663" spans="1:5">
      <c r="A1663" s="87">
        <v>4751</v>
      </c>
      <c r="B1663" s="87" t="s">
        <v>1322</v>
      </c>
      <c r="C1663" s="87" t="s">
        <v>1348</v>
      </c>
      <c r="D1663" s="87">
        <v>2018</v>
      </c>
      <c r="E1663" s="87">
        <v>2</v>
      </c>
    </row>
    <row r="1664" spans="1:5">
      <c r="A1664" s="87">
        <v>4751</v>
      </c>
      <c r="B1664" s="87" t="s">
        <v>1317</v>
      </c>
      <c r="C1664" s="87" t="s">
        <v>1348</v>
      </c>
      <c r="D1664" s="87">
        <v>2018</v>
      </c>
      <c r="E1664" s="87">
        <v>221</v>
      </c>
    </row>
    <row r="1665" spans="1:5">
      <c r="A1665" s="87">
        <v>4751</v>
      </c>
      <c r="B1665" s="87" t="s">
        <v>1319</v>
      </c>
      <c r="C1665" s="87" t="s">
        <v>1348</v>
      </c>
      <c r="D1665" s="87">
        <v>2018</v>
      </c>
      <c r="E1665" s="87">
        <v>10</v>
      </c>
    </row>
    <row r="1666" spans="1:5">
      <c r="A1666" s="87">
        <v>1312</v>
      </c>
      <c r="B1666" s="87" t="s">
        <v>1317</v>
      </c>
      <c r="C1666" s="87" t="s">
        <v>1349</v>
      </c>
      <c r="D1666" s="87">
        <v>2018</v>
      </c>
      <c r="E1666" s="87">
        <v>2</v>
      </c>
    </row>
    <row r="1667" spans="1:5">
      <c r="A1667" s="87">
        <v>1313</v>
      </c>
      <c r="B1667" s="87" t="s">
        <v>1317</v>
      </c>
      <c r="C1667" s="87" t="s">
        <v>1349</v>
      </c>
      <c r="D1667" s="87">
        <v>2018</v>
      </c>
      <c r="E1667" s="87">
        <v>1</v>
      </c>
    </row>
    <row r="1668" spans="1:5">
      <c r="A1668" s="87">
        <v>1392</v>
      </c>
      <c r="B1668" s="87" t="s">
        <v>1317</v>
      </c>
      <c r="C1668" s="87" t="s">
        <v>1349</v>
      </c>
      <c r="D1668" s="87">
        <v>2018</v>
      </c>
      <c r="E1668" s="87">
        <v>5</v>
      </c>
    </row>
    <row r="1669" spans="1:5">
      <c r="A1669" s="87">
        <v>1394</v>
      </c>
      <c r="B1669" s="87" t="s">
        <v>1317</v>
      </c>
      <c r="C1669" s="87" t="s">
        <v>1349</v>
      </c>
      <c r="D1669" s="87">
        <v>2018</v>
      </c>
      <c r="E1669" s="87">
        <v>1</v>
      </c>
    </row>
    <row r="1670" spans="1:5">
      <c r="A1670" s="87">
        <v>1399</v>
      </c>
      <c r="B1670" s="87" t="s">
        <v>1317</v>
      </c>
      <c r="C1670" s="87" t="s">
        <v>1349</v>
      </c>
      <c r="D1670" s="87">
        <v>2018</v>
      </c>
      <c r="E1670" s="87">
        <v>2</v>
      </c>
    </row>
    <row r="1671" spans="1:5">
      <c r="A1671" s="87">
        <v>4641</v>
      </c>
      <c r="B1671" s="87" t="s">
        <v>1317</v>
      </c>
      <c r="C1671" s="87" t="s">
        <v>1349</v>
      </c>
      <c r="D1671" s="87">
        <v>2018</v>
      </c>
      <c r="E1671" s="87">
        <v>6</v>
      </c>
    </row>
    <row r="1672" spans="1:5">
      <c r="A1672" s="87">
        <v>4751</v>
      </c>
      <c r="B1672" s="87" t="s">
        <v>1317</v>
      </c>
      <c r="C1672" s="87" t="s">
        <v>1349</v>
      </c>
      <c r="D1672" s="87">
        <v>2018</v>
      </c>
      <c r="E1672" s="87">
        <v>53</v>
      </c>
    </row>
    <row r="1673" spans="1:5">
      <c r="A1673" s="87">
        <v>4751</v>
      </c>
      <c r="B1673" s="87" t="s">
        <v>1319</v>
      </c>
      <c r="C1673" s="87" t="s">
        <v>1349</v>
      </c>
      <c r="D1673" s="87">
        <v>2018</v>
      </c>
      <c r="E1673" s="87">
        <v>2</v>
      </c>
    </row>
    <row r="1674" spans="1:5">
      <c r="A1674" s="87">
        <v>1311</v>
      </c>
      <c r="B1674" s="87" t="s">
        <v>1317</v>
      </c>
      <c r="C1674" s="87" t="s">
        <v>1350</v>
      </c>
      <c r="D1674" s="87">
        <v>2018</v>
      </c>
      <c r="E1674" s="87">
        <v>3</v>
      </c>
    </row>
    <row r="1675" spans="1:5">
      <c r="A1675" s="87">
        <v>1312</v>
      </c>
      <c r="B1675" s="87" t="s">
        <v>1317</v>
      </c>
      <c r="C1675" s="87" t="s">
        <v>1350</v>
      </c>
      <c r="D1675" s="87">
        <v>2018</v>
      </c>
      <c r="E1675" s="87">
        <v>9</v>
      </c>
    </row>
    <row r="1676" spans="1:5">
      <c r="A1676" s="87">
        <v>1313</v>
      </c>
      <c r="B1676" s="87" t="s">
        <v>1317</v>
      </c>
      <c r="C1676" s="87" t="s">
        <v>1350</v>
      </c>
      <c r="D1676" s="87">
        <v>2018</v>
      </c>
      <c r="E1676" s="87">
        <v>14</v>
      </c>
    </row>
    <row r="1677" spans="1:5">
      <c r="A1677" s="87">
        <v>1391</v>
      </c>
      <c r="B1677" s="87" t="s">
        <v>1317</v>
      </c>
      <c r="C1677" s="87" t="s">
        <v>1350</v>
      </c>
      <c r="D1677" s="87">
        <v>2018</v>
      </c>
      <c r="E1677" s="87">
        <v>5</v>
      </c>
    </row>
    <row r="1678" spans="1:5">
      <c r="A1678" s="87">
        <v>1392</v>
      </c>
      <c r="B1678" s="87" t="s">
        <v>1317</v>
      </c>
      <c r="C1678" s="87" t="s">
        <v>1350</v>
      </c>
      <c r="D1678" s="87">
        <v>2018</v>
      </c>
      <c r="E1678" s="87">
        <v>42</v>
      </c>
    </row>
    <row r="1679" spans="1:5">
      <c r="A1679" s="87">
        <v>1392</v>
      </c>
      <c r="B1679" s="87" t="s">
        <v>1319</v>
      </c>
      <c r="C1679" s="87" t="s">
        <v>1350</v>
      </c>
      <c r="D1679" s="87">
        <v>2018</v>
      </c>
      <c r="E1679" s="87">
        <v>1</v>
      </c>
    </row>
    <row r="1680" spans="1:5">
      <c r="A1680" s="87">
        <v>1394</v>
      </c>
      <c r="B1680" s="87" t="s">
        <v>1317</v>
      </c>
      <c r="C1680" s="87" t="s">
        <v>1350</v>
      </c>
      <c r="D1680" s="87">
        <v>2018</v>
      </c>
      <c r="E1680" s="87">
        <v>1</v>
      </c>
    </row>
    <row r="1681" spans="1:5">
      <c r="A1681" s="87">
        <v>1399</v>
      </c>
      <c r="B1681" s="87" t="s">
        <v>1317</v>
      </c>
      <c r="C1681" s="87" t="s">
        <v>1350</v>
      </c>
      <c r="D1681" s="87">
        <v>2018</v>
      </c>
      <c r="E1681" s="87">
        <v>16</v>
      </c>
    </row>
    <row r="1682" spans="1:5">
      <c r="A1682" s="87">
        <v>4641</v>
      </c>
      <c r="B1682" s="87" t="s">
        <v>1322</v>
      </c>
      <c r="C1682" s="87" t="s">
        <v>1350</v>
      </c>
      <c r="D1682" s="87">
        <v>2018</v>
      </c>
      <c r="E1682" s="87">
        <v>2</v>
      </c>
    </row>
    <row r="1683" spans="1:5">
      <c r="A1683" s="87">
        <v>4641</v>
      </c>
      <c r="B1683" s="87" t="s">
        <v>1317</v>
      </c>
      <c r="C1683" s="87" t="s">
        <v>1350</v>
      </c>
      <c r="D1683" s="87">
        <v>2018</v>
      </c>
      <c r="E1683" s="87">
        <v>8</v>
      </c>
    </row>
    <row r="1684" spans="1:5">
      <c r="A1684" s="87">
        <v>4641</v>
      </c>
      <c r="B1684" s="87" t="s">
        <v>1319</v>
      </c>
      <c r="C1684" s="87" t="s">
        <v>1350</v>
      </c>
      <c r="D1684" s="87">
        <v>2018</v>
      </c>
      <c r="E1684" s="87">
        <v>3</v>
      </c>
    </row>
    <row r="1685" spans="1:5">
      <c r="A1685" s="87">
        <v>4751</v>
      </c>
      <c r="B1685" s="87" t="s">
        <v>1322</v>
      </c>
      <c r="C1685" s="87" t="s">
        <v>1350</v>
      </c>
      <c r="D1685" s="87">
        <v>2018</v>
      </c>
      <c r="E1685" s="87">
        <v>1</v>
      </c>
    </row>
    <row r="1686" spans="1:5">
      <c r="A1686" s="87">
        <v>4751</v>
      </c>
      <c r="B1686" s="87" t="s">
        <v>1317</v>
      </c>
      <c r="C1686" s="87" t="s">
        <v>1350</v>
      </c>
      <c r="D1686" s="87">
        <v>2018</v>
      </c>
      <c r="E1686" s="87">
        <v>105</v>
      </c>
    </row>
    <row r="1687" spans="1:5">
      <c r="A1687" s="87">
        <v>4751</v>
      </c>
      <c r="B1687" s="87" t="s">
        <v>1319</v>
      </c>
      <c r="C1687" s="87" t="s">
        <v>1350</v>
      </c>
      <c r="D1687" s="87">
        <v>2018</v>
      </c>
      <c r="E1687" s="87">
        <v>2</v>
      </c>
    </row>
    <row r="1688" spans="1:5">
      <c r="A1688" s="87">
        <v>1311</v>
      </c>
      <c r="B1688" s="87" t="s">
        <v>1320</v>
      </c>
      <c r="C1688" s="87" t="s">
        <v>1351</v>
      </c>
      <c r="D1688" s="87">
        <v>2018</v>
      </c>
      <c r="E1688" s="87">
        <v>1</v>
      </c>
    </row>
    <row r="1689" spans="1:5">
      <c r="A1689" s="87">
        <v>1311</v>
      </c>
      <c r="B1689" s="87" t="s">
        <v>1322</v>
      </c>
      <c r="C1689" s="87" t="s">
        <v>1351</v>
      </c>
      <c r="D1689" s="87">
        <v>2018</v>
      </c>
      <c r="E1689" s="87">
        <v>1</v>
      </c>
    </row>
    <row r="1690" spans="1:5">
      <c r="A1690" s="87">
        <v>1311</v>
      </c>
      <c r="B1690" s="87" t="s">
        <v>1317</v>
      </c>
      <c r="C1690" s="87" t="s">
        <v>1351</v>
      </c>
      <c r="D1690" s="87">
        <v>2018</v>
      </c>
      <c r="E1690" s="87">
        <v>5</v>
      </c>
    </row>
    <row r="1691" spans="1:5">
      <c r="A1691" s="87">
        <v>1312</v>
      </c>
      <c r="B1691" s="87" t="s">
        <v>1320</v>
      </c>
      <c r="C1691" s="87" t="s">
        <v>1351</v>
      </c>
      <c r="D1691" s="87">
        <v>2018</v>
      </c>
      <c r="E1691" s="87">
        <v>2</v>
      </c>
    </row>
    <row r="1692" spans="1:5">
      <c r="A1692" s="87">
        <v>1312</v>
      </c>
      <c r="B1692" s="87" t="s">
        <v>1317</v>
      </c>
      <c r="C1692" s="87" t="s">
        <v>1351</v>
      </c>
      <c r="D1692" s="87">
        <v>2018</v>
      </c>
      <c r="E1692" s="87">
        <v>30</v>
      </c>
    </row>
    <row r="1693" spans="1:5">
      <c r="A1693" s="87">
        <v>1312</v>
      </c>
      <c r="B1693" s="87" t="s">
        <v>1319</v>
      </c>
      <c r="C1693" s="87" t="s">
        <v>1351</v>
      </c>
      <c r="D1693" s="87">
        <v>2018</v>
      </c>
      <c r="E1693" s="87">
        <v>4</v>
      </c>
    </row>
    <row r="1694" spans="1:5">
      <c r="A1694" s="87">
        <v>1313</v>
      </c>
      <c r="B1694" s="87" t="s">
        <v>1320</v>
      </c>
      <c r="C1694" s="87" t="s">
        <v>1351</v>
      </c>
      <c r="D1694" s="87">
        <v>2018</v>
      </c>
      <c r="E1694" s="87">
        <v>1</v>
      </c>
    </row>
    <row r="1695" spans="1:5">
      <c r="A1695" s="87">
        <v>1313</v>
      </c>
      <c r="B1695" s="87" t="s">
        <v>1322</v>
      </c>
      <c r="C1695" s="87" t="s">
        <v>1351</v>
      </c>
      <c r="D1695" s="87">
        <v>2018</v>
      </c>
      <c r="E1695" s="87">
        <v>4</v>
      </c>
    </row>
    <row r="1696" spans="1:5">
      <c r="A1696" s="87">
        <v>1313</v>
      </c>
      <c r="B1696" s="87" t="s">
        <v>1317</v>
      </c>
      <c r="C1696" s="87" t="s">
        <v>1351</v>
      </c>
      <c r="D1696" s="87">
        <v>2018</v>
      </c>
      <c r="E1696" s="87">
        <v>47</v>
      </c>
    </row>
    <row r="1697" spans="1:5">
      <c r="A1697" s="87">
        <v>1313</v>
      </c>
      <c r="B1697" s="87" t="s">
        <v>1319</v>
      </c>
      <c r="C1697" s="87" t="s">
        <v>1351</v>
      </c>
      <c r="D1697" s="87">
        <v>2018</v>
      </c>
      <c r="E1697" s="87">
        <v>12</v>
      </c>
    </row>
    <row r="1698" spans="1:5">
      <c r="A1698" s="87">
        <v>1391</v>
      </c>
      <c r="B1698" s="87" t="s">
        <v>1320</v>
      </c>
      <c r="C1698" s="87" t="s">
        <v>1351</v>
      </c>
      <c r="D1698" s="87">
        <v>2018</v>
      </c>
      <c r="E1698" s="87">
        <v>1</v>
      </c>
    </row>
    <row r="1699" spans="1:5">
      <c r="A1699" s="87">
        <v>1391</v>
      </c>
      <c r="B1699" s="87" t="s">
        <v>1322</v>
      </c>
      <c r="C1699" s="87" t="s">
        <v>1351</v>
      </c>
      <c r="D1699" s="87">
        <v>2018</v>
      </c>
      <c r="E1699" s="87">
        <v>1</v>
      </c>
    </row>
    <row r="1700" spans="1:5">
      <c r="A1700" s="87">
        <v>1391</v>
      </c>
      <c r="B1700" s="87" t="s">
        <v>1317</v>
      </c>
      <c r="C1700" s="87" t="s">
        <v>1351</v>
      </c>
      <c r="D1700" s="87">
        <v>2018</v>
      </c>
      <c r="E1700" s="87">
        <v>22</v>
      </c>
    </row>
    <row r="1701" spans="1:5">
      <c r="A1701" s="87">
        <v>1391</v>
      </c>
      <c r="B1701" s="87" t="s">
        <v>1319</v>
      </c>
      <c r="C1701" s="87" t="s">
        <v>1351</v>
      </c>
      <c r="D1701" s="87">
        <v>2018</v>
      </c>
      <c r="E1701" s="87">
        <v>1</v>
      </c>
    </row>
    <row r="1702" spans="1:5">
      <c r="A1702" s="87">
        <v>1392</v>
      </c>
      <c r="B1702" s="87" t="s">
        <v>1320</v>
      </c>
      <c r="C1702" s="87" t="s">
        <v>1351</v>
      </c>
      <c r="D1702" s="87">
        <v>2018</v>
      </c>
      <c r="E1702" s="87">
        <v>4</v>
      </c>
    </row>
    <row r="1703" spans="1:5">
      <c r="A1703" s="87">
        <v>1392</v>
      </c>
      <c r="B1703" s="87" t="s">
        <v>1317</v>
      </c>
      <c r="C1703" s="87" t="s">
        <v>1351</v>
      </c>
      <c r="D1703" s="87">
        <v>2018</v>
      </c>
      <c r="E1703" s="87">
        <v>135</v>
      </c>
    </row>
    <row r="1704" spans="1:5">
      <c r="A1704" s="87">
        <v>1392</v>
      </c>
      <c r="B1704" s="87" t="s">
        <v>1319</v>
      </c>
      <c r="C1704" s="87" t="s">
        <v>1351</v>
      </c>
      <c r="D1704" s="87">
        <v>2018</v>
      </c>
      <c r="E1704" s="87">
        <v>3</v>
      </c>
    </row>
    <row r="1705" spans="1:5">
      <c r="A1705" s="87">
        <v>1393</v>
      </c>
      <c r="B1705" s="87" t="s">
        <v>1317</v>
      </c>
      <c r="C1705" s="87" t="s">
        <v>1351</v>
      </c>
      <c r="D1705" s="87">
        <v>2018</v>
      </c>
      <c r="E1705" s="87">
        <v>4</v>
      </c>
    </row>
    <row r="1706" spans="1:5">
      <c r="A1706" s="87">
        <v>1394</v>
      </c>
      <c r="B1706" s="87" t="s">
        <v>1322</v>
      </c>
      <c r="C1706" s="87" t="s">
        <v>1351</v>
      </c>
      <c r="D1706" s="87">
        <v>2018</v>
      </c>
      <c r="E1706" s="87">
        <v>1</v>
      </c>
    </row>
    <row r="1707" spans="1:5">
      <c r="A1707" s="87">
        <v>1394</v>
      </c>
      <c r="B1707" s="87" t="s">
        <v>1317</v>
      </c>
      <c r="C1707" s="87" t="s">
        <v>1351</v>
      </c>
      <c r="D1707" s="87">
        <v>2018</v>
      </c>
      <c r="E1707" s="87">
        <v>1</v>
      </c>
    </row>
    <row r="1708" spans="1:5">
      <c r="A1708" s="87">
        <v>1399</v>
      </c>
      <c r="B1708" s="87" t="s">
        <v>1320</v>
      </c>
      <c r="C1708" s="87" t="s">
        <v>1351</v>
      </c>
      <c r="D1708" s="87">
        <v>2018</v>
      </c>
      <c r="E1708" s="87">
        <v>10</v>
      </c>
    </row>
    <row r="1709" spans="1:5">
      <c r="A1709" s="87">
        <v>1399</v>
      </c>
      <c r="B1709" s="87" t="s">
        <v>1322</v>
      </c>
      <c r="C1709" s="87" t="s">
        <v>1351</v>
      </c>
      <c r="D1709" s="87">
        <v>2018</v>
      </c>
      <c r="E1709" s="87">
        <v>3</v>
      </c>
    </row>
    <row r="1710" spans="1:5">
      <c r="A1710" s="87">
        <v>1399</v>
      </c>
      <c r="B1710" s="87" t="s">
        <v>1317</v>
      </c>
      <c r="C1710" s="87" t="s">
        <v>1351</v>
      </c>
      <c r="D1710" s="87">
        <v>2018</v>
      </c>
      <c r="E1710" s="87">
        <v>92</v>
      </c>
    </row>
    <row r="1711" spans="1:5">
      <c r="A1711" s="87">
        <v>1399</v>
      </c>
      <c r="B1711" s="87" t="s">
        <v>1319</v>
      </c>
      <c r="C1711" s="87" t="s">
        <v>1351</v>
      </c>
      <c r="D1711" s="87">
        <v>2018</v>
      </c>
      <c r="E1711" s="87">
        <v>10</v>
      </c>
    </row>
    <row r="1712" spans="1:5">
      <c r="A1712" s="87">
        <v>4641</v>
      </c>
      <c r="B1712" s="87" t="s">
        <v>1320</v>
      </c>
      <c r="C1712" s="87" t="s">
        <v>1351</v>
      </c>
      <c r="D1712" s="87">
        <v>2018</v>
      </c>
      <c r="E1712" s="87">
        <v>4</v>
      </c>
    </row>
    <row r="1713" spans="1:5">
      <c r="A1713" s="87">
        <v>4641</v>
      </c>
      <c r="B1713" s="87" t="s">
        <v>1322</v>
      </c>
      <c r="C1713" s="87" t="s">
        <v>1351</v>
      </c>
      <c r="D1713" s="87">
        <v>2018</v>
      </c>
      <c r="E1713" s="87">
        <v>8</v>
      </c>
    </row>
    <row r="1714" spans="1:5">
      <c r="A1714" s="87">
        <v>4641</v>
      </c>
      <c r="B1714" s="87" t="s">
        <v>1317</v>
      </c>
      <c r="C1714" s="87" t="s">
        <v>1351</v>
      </c>
      <c r="D1714" s="87">
        <v>2018</v>
      </c>
      <c r="E1714" s="87">
        <v>89</v>
      </c>
    </row>
    <row r="1715" spans="1:5">
      <c r="A1715" s="87">
        <v>4641</v>
      </c>
      <c r="B1715" s="87" t="s">
        <v>1319</v>
      </c>
      <c r="C1715" s="87" t="s">
        <v>1351</v>
      </c>
      <c r="D1715" s="87">
        <v>2018</v>
      </c>
      <c r="E1715" s="87">
        <v>22</v>
      </c>
    </row>
    <row r="1716" spans="1:5">
      <c r="A1716" s="87">
        <v>4751</v>
      </c>
      <c r="B1716" s="87" t="s">
        <v>1320</v>
      </c>
      <c r="C1716" s="87" t="s">
        <v>1351</v>
      </c>
      <c r="D1716" s="87">
        <v>2018</v>
      </c>
      <c r="E1716" s="87">
        <v>9</v>
      </c>
    </row>
    <row r="1717" spans="1:5">
      <c r="A1717" s="87">
        <v>4751</v>
      </c>
      <c r="B1717" s="87" t="s">
        <v>1322</v>
      </c>
      <c r="C1717" s="87" t="s">
        <v>1351</v>
      </c>
      <c r="D1717" s="87">
        <v>2018</v>
      </c>
      <c r="E1717" s="87">
        <v>3</v>
      </c>
    </row>
    <row r="1718" spans="1:5">
      <c r="A1718" s="87">
        <v>4751</v>
      </c>
      <c r="B1718" s="87" t="s">
        <v>1317</v>
      </c>
      <c r="C1718" s="87" t="s">
        <v>1351</v>
      </c>
      <c r="D1718" s="87">
        <v>2018</v>
      </c>
      <c r="E1718" s="87">
        <v>279</v>
      </c>
    </row>
    <row r="1719" spans="1:5">
      <c r="A1719" s="87">
        <v>4751</v>
      </c>
      <c r="B1719" s="87" t="s">
        <v>1319</v>
      </c>
      <c r="C1719" s="87" t="s">
        <v>1351</v>
      </c>
      <c r="D1719" s="87">
        <v>2018</v>
      </c>
      <c r="E1719" s="87">
        <v>22</v>
      </c>
    </row>
    <row r="1720" spans="1:5">
      <c r="A1720" s="87">
        <v>1391</v>
      </c>
      <c r="B1720" s="87" t="s">
        <v>1317</v>
      </c>
      <c r="C1720" s="87" t="s">
        <v>1352</v>
      </c>
      <c r="D1720" s="87">
        <v>2018</v>
      </c>
      <c r="E1720" s="87">
        <v>1</v>
      </c>
    </row>
    <row r="1721" spans="1:5">
      <c r="A1721" s="87">
        <v>4641</v>
      </c>
      <c r="B1721" s="87" t="s">
        <v>1317</v>
      </c>
      <c r="C1721" s="87" t="s">
        <v>1352</v>
      </c>
      <c r="D1721" s="87">
        <v>2018</v>
      </c>
      <c r="E1721" s="87">
        <v>1</v>
      </c>
    </row>
    <row r="1722" spans="1:5">
      <c r="A1722" s="87">
        <v>4751</v>
      </c>
      <c r="B1722" s="87" t="s">
        <v>1317</v>
      </c>
      <c r="C1722" s="87" t="s">
        <v>1352</v>
      </c>
      <c r="D1722" s="87">
        <v>2018</v>
      </c>
      <c r="E1722" s="87">
        <v>1</v>
      </c>
    </row>
    <row r="1723" spans="1:5">
      <c r="A1723" s="87">
        <v>1399</v>
      </c>
      <c r="B1723" s="87" t="s">
        <v>1317</v>
      </c>
      <c r="C1723" s="87" t="s">
        <v>1353</v>
      </c>
      <c r="D1723" s="87">
        <v>2018</v>
      </c>
      <c r="E1723" s="87">
        <v>1</v>
      </c>
    </row>
    <row r="1724" spans="1:5">
      <c r="A1724" s="87">
        <v>4751</v>
      </c>
      <c r="B1724" s="87" t="s">
        <v>1320</v>
      </c>
      <c r="C1724" s="87" t="s">
        <v>1353</v>
      </c>
      <c r="D1724" s="87">
        <v>2018</v>
      </c>
      <c r="E1724" s="87">
        <v>1</v>
      </c>
    </row>
    <row r="1725" spans="1:5">
      <c r="A1725" s="87">
        <v>1313</v>
      </c>
      <c r="B1725" s="87" t="s">
        <v>1317</v>
      </c>
      <c r="C1725" s="87" t="s">
        <v>1354</v>
      </c>
      <c r="D1725" s="87">
        <v>2019</v>
      </c>
      <c r="E1725" s="87">
        <v>1</v>
      </c>
    </row>
    <row r="1726" spans="1:5">
      <c r="A1726" s="87">
        <v>1392</v>
      </c>
      <c r="B1726" s="87" t="s">
        <v>1317</v>
      </c>
      <c r="C1726" s="87" t="s">
        <v>1354</v>
      </c>
      <c r="D1726" s="87">
        <v>2019</v>
      </c>
      <c r="E1726" s="87">
        <v>3</v>
      </c>
    </row>
    <row r="1727" spans="1:5">
      <c r="A1727" s="87">
        <v>1399</v>
      </c>
      <c r="B1727" s="87" t="s">
        <v>1317</v>
      </c>
      <c r="C1727" s="87" t="s">
        <v>1354</v>
      </c>
      <c r="D1727" s="87">
        <v>2019</v>
      </c>
      <c r="E1727" s="87">
        <v>2</v>
      </c>
    </row>
    <row r="1728" spans="1:5">
      <c r="A1728" s="87">
        <v>4641</v>
      </c>
      <c r="B1728" s="87" t="s">
        <v>1317</v>
      </c>
      <c r="C1728" s="87" t="s">
        <v>1354</v>
      </c>
      <c r="D1728" s="87">
        <v>2019</v>
      </c>
      <c r="E1728" s="87">
        <v>3</v>
      </c>
    </row>
    <row r="1729" spans="1:5">
      <c r="A1729" s="87">
        <v>4641</v>
      </c>
      <c r="B1729" s="87" t="s">
        <v>1319</v>
      </c>
      <c r="C1729" s="87" t="s">
        <v>1354</v>
      </c>
      <c r="D1729" s="87">
        <v>2019</v>
      </c>
      <c r="E1729" s="87">
        <v>1</v>
      </c>
    </row>
    <row r="1730" spans="1:5">
      <c r="A1730" s="87">
        <v>4751</v>
      </c>
      <c r="B1730" s="87" t="s">
        <v>1317</v>
      </c>
      <c r="C1730" s="87" t="s">
        <v>1354</v>
      </c>
      <c r="D1730" s="87">
        <v>2019</v>
      </c>
      <c r="E1730" s="87">
        <v>7</v>
      </c>
    </row>
    <row r="1731" spans="1:5">
      <c r="A1731" s="87">
        <v>4751</v>
      </c>
      <c r="B1731" s="87" t="s">
        <v>1319</v>
      </c>
      <c r="C1731" s="87" t="s">
        <v>1354</v>
      </c>
      <c r="D1731" s="87">
        <v>2019</v>
      </c>
      <c r="E1731" s="87">
        <v>1</v>
      </c>
    </row>
    <row r="1732" spans="1:5">
      <c r="A1732" s="87">
        <v>1311</v>
      </c>
      <c r="B1732" s="87" t="s">
        <v>1317</v>
      </c>
      <c r="C1732" s="87" t="s">
        <v>1355</v>
      </c>
      <c r="D1732" s="87">
        <v>2019</v>
      </c>
      <c r="E1732" s="87">
        <v>26</v>
      </c>
    </row>
    <row r="1733" spans="1:5">
      <c r="A1733" s="87">
        <v>1311</v>
      </c>
      <c r="B1733" s="87" t="s">
        <v>1319</v>
      </c>
      <c r="C1733" s="87" t="s">
        <v>1355</v>
      </c>
      <c r="D1733" s="87">
        <v>2019</v>
      </c>
      <c r="E1733" s="87">
        <v>10</v>
      </c>
    </row>
    <row r="1734" spans="1:5">
      <c r="A1734" s="87">
        <v>1311</v>
      </c>
      <c r="B1734" s="87" t="s">
        <v>1322</v>
      </c>
      <c r="C1734" s="87" t="s">
        <v>1355</v>
      </c>
      <c r="D1734" s="87">
        <v>2019</v>
      </c>
      <c r="E1734" s="87">
        <v>7</v>
      </c>
    </row>
    <row r="1735" spans="1:5">
      <c r="A1735" s="87">
        <v>1311</v>
      </c>
      <c r="B1735" s="87" t="s">
        <v>1320</v>
      </c>
      <c r="C1735" s="87" t="s">
        <v>1355</v>
      </c>
      <c r="D1735" s="87">
        <v>2019</v>
      </c>
      <c r="E1735" s="87">
        <v>4</v>
      </c>
    </row>
    <row r="1736" spans="1:5">
      <c r="A1736" s="87">
        <v>1312</v>
      </c>
      <c r="B1736" s="87" t="s">
        <v>1317</v>
      </c>
      <c r="C1736" s="87" t="s">
        <v>1355</v>
      </c>
      <c r="D1736" s="87">
        <v>2019</v>
      </c>
      <c r="E1736" s="87">
        <v>100</v>
      </c>
    </row>
    <row r="1737" spans="1:5">
      <c r="A1737" s="87">
        <v>1312</v>
      </c>
      <c r="B1737" s="87" t="s">
        <v>1319</v>
      </c>
      <c r="C1737" s="87" t="s">
        <v>1355</v>
      </c>
      <c r="D1737" s="87">
        <v>2019</v>
      </c>
      <c r="E1737" s="87">
        <v>39</v>
      </c>
    </row>
    <row r="1738" spans="1:5">
      <c r="A1738" s="87">
        <v>1312</v>
      </c>
      <c r="B1738" s="87" t="s">
        <v>1322</v>
      </c>
      <c r="C1738" s="87" t="s">
        <v>1355</v>
      </c>
      <c r="D1738" s="87">
        <v>2019</v>
      </c>
      <c r="E1738" s="87">
        <v>11</v>
      </c>
    </row>
    <row r="1739" spans="1:5">
      <c r="A1739" s="87">
        <v>1312</v>
      </c>
      <c r="B1739" s="87" t="s">
        <v>1320</v>
      </c>
      <c r="C1739" s="87" t="s">
        <v>1355</v>
      </c>
      <c r="D1739" s="87">
        <v>2019</v>
      </c>
      <c r="E1739" s="87">
        <v>4</v>
      </c>
    </row>
    <row r="1740" spans="1:5">
      <c r="A1740" s="87">
        <v>1313</v>
      </c>
      <c r="B1740" s="87" t="s">
        <v>1317</v>
      </c>
      <c r="C1740" s="87" t="s">
        <v>1355</v>
      </c>
      <c r="D1740" s="87">
        <v>2019</v>
      </c>
      <c r="E1740" s="87">
        <v>482</v>
      </c>
    </row>
    <row r="1741" spans="1:5">
      <c r="A1741" s="87">
        <v>1313</v>
      </c>
      <c r="B1741" s="87" t="s">
        <v>1319</v>
      </c>
      <c r="C1741" s="87" t="s">
        <v>1355</v>
      </c>
      <c r="D1741" s="87">
        <v>2019</v>
      </c>
      <c r="E1741" s="87">
        <v>48</v>
      </c>
    </row>
    <row r="1742" spans="1:5">
      <c r="A1742" s="87">
        <v>1313</v>
      </c>
      <c r="B1742" s="87" t="s">
        <v>1322</v>
      </c>
      <c r="C1742" s="87" t="s">
        <v>1355</v>
      </c>
      <c r="D1742" s="87">
        <v>2019</v>
      </c>
      <c r="E1742" s="87">
        <v>24</v>
      </c>
    </row>
    <row r="1743" spans="1:5">
      <c r="A1743" s="87">
        <v>1313</v>
      </c>
      <c r="B1743" s="87" t="s">
        <v>1320</v>
      </c>
      <c r="C1743" s="87" t="s">
        <v>1355</v>
      </c>
      <c r="D1743" s="87">
        <v>2019</v>
      </c>
      <c r="E1743" s="87">
        <v>3</v>
      </c>
    </row>
    <row r="1744" spans="1:5">
      <c r="A1744" s="87">
        <v>1391</v>
      </c>
      <c r="B1744" s="87" t="s">
        <v>1317</v>
      </c>
      <c r="C1744" s="87" t="s">
        <v>1355</v>
      </c>
      <c r="D1744" s="87">
        <v>2019</v>
      </c>
      <c r="E1744" s="87">
        <v>36</v>
      </c>
    </row>
    <row r="1745" spans="1:5">
      <c r="A1745" s="87">
        <v>1391</v>
      </c>
      <c r="B1745" s="87" t="s">
        <v>1319</v>
      </c>
      <c r="C1745" s="87" t="s">
        <v>1355</v>
      </c>
      <c r="D1745" s="87">
        <v>2019</v>
      </c>
      <c r="E1745" s="87">
        <v>8</v>
      </c>
    </row>
    <row r="1746" spans="1:5">
      <c r="A1746" s="87">
        <v>1391</v>
      </c>
      <c r="B1746" s="87" t="s">
        <v>1322</v>
      </c>
      <c r="C1746" s="87" t="s">
        <v>1355</v>
      </c>
      <c r="D1746" s="87">
        <v>2019</v>
      </c>
      <c r="E1746" s="87">
        <v>1</v>
      </c>
    </row>
    <row r="1747" spans="1:5">
      <c r="A1747" s="87">
        <v>1392</v>
      </c>
      <c r="B1747" s="87" t="s">
        <v>1317</v>
      </c>
      <c r="C1747" s="87" t="s">
        <v>1355</v>
      </c>
      <c r="D1747" s="87">
        <v>2019</v>
      </c>
      <c r="E1747" s="87">
        <v>219</v>
      </c>
    </row>
    <row r="1748" spans="1:5">
      <c r="A1748" s="87">
        <v>1392</v>
      </c>
      <c r="B1748" s="87" t="s">
        <v>1319</v>
      </c>
      <c r="C1748" s="87" t="s">
        <v>1355</v>
      </c>
      <c r="D1748" s="87">
        <v>2019</v>
      </c>
      <c r="E1748" s="87">
        <v>23</v>
      </c>
    </row>
    <row r="1749" spans="1:5">
      <c r="A1749" s="87">
        <v>1392</v>
      </c>
      <c r="B1749" s="87" t="s">
        <v>1322</v>
      </c>
      <c r="C1749" s="87" t="s">
        <v>1355</v>
      </c>
      <c r="D1749" s="87">
        <v>2019</v>
      </c>
      <c r="E1749" s="87">
        <v>10</v>
      </c>
    </row>
    <row r="1750" spans="1:5">
      <c r="A1750" s="87">
        <v>1392</v>
      </c>
      <c r="B1750" s="87" t="s">
        <v>1320</v>
      </c>
      <c r="C1750" s="87" t="s">
        <v>1355</v>
      </c>
      <c r="D1750" s="87">
        <v>2019</v>
      </c>
      <c r="E1750" s="87">
        <v>3</v>
      </c>
    </row>
    <row r="1751" spans="1:5">
      <c r="A1751" s="87">
        <v>1393</v>
      </c>
      <c r="B1751" s="87" t="s">
        <v>1317</v>
      </c>
      <c r="C1751" s="87" t="s">
        <v>1355</v>
      </c>
      <c r="D1751" s="87">
        <v>2019</v>
      </c>
      <c r="E1751" s="87">
        <v>9</v>
      </c>
    </row>
    <row r="1752" spans="1:5">
      <c r="A1752" s="87">
        <v>1393</v>
      </c>
      <c r="B1752" s="87" t="s">
        <v>1319</v>
      </c>
      <c r="C1752" s="87" t="s">
        <v>1355</v>
      </c>
      <c r="D1752" s="87">
        <v>2019</v>
      </c>
      <c r="E1752" s="87">
        <v>1</v>
      </c>
    </row>
    <row r="1753" spans="1:5">
      <c r="A1753" s="87">
        <v>1394</v>
      </c>
      <c r="B1753" s="87" t="s">
        <v>1317</v>
      </c>
      <c r="C1753" s="87" t="s">
        <v>1355</v>
      </c>
      <c r="D1753" s="87">
        <v>2019</v>
      </c>
      <c r="E1753" s="87">
        <v>12</v>
      </c>
    </row>
    <row r="1754" spans="1:5">
      <c r="A1754" s="87">
        <v>1394</v>
      </c>
      <c r="B1754" s="87" t="s">
        <v>1319</v>
      </c>
      <c r="C1754" s="87" t="s">
        <v>1355</v>
      </c>
      <c r="D1754" s="87">
        <v>2019</v>
      </c>
      <c r="E1754" s="87">
        <v>8</v>
      </c>
    </row>
    <row r="1755" spans="1:5">
      <c r="A1755" s="87">
        <v>1394</v>
      </c>
      <c r="B1755" s="87" t="s">
        <v>1322</v>
      </c>
      <c r="C1755" s="87" t="s">
        <v>1355</v>
      </c>
      <c r="D1755" s="87">
        <v>2019</v>
      </c>
      <c r="E1755" s="87">
        <v>2</v>
      </c>
    </row>
    <row r="1756" spans="1:5">
      <c r="A1756" s="87">
        <v>1399</v>
      </c>
      <c r="B1756" s="87" t="s">
        <v>1317</v>
      </c>
      <c r="C1756" s="87" t="s">
        <v>1355</v>
      </c>
      <c r="D1756" s="87">
        <v>2019</v>
      </c>
      <c r="E1756" s="87">
        <v>159</v>
      </c>
    </row>
    <row r="1757" spans="1:5">
      <c r="A1757" s="87">
        <v>1399</v>
      </c>
      <c r="B1757" s="87" t="s">
        <v>1319</v>
      </c>
      <c r="C1757" s="87" t="s">
        <v>1355</v>
      </c>
      <c r="D1757" s="87">
        <v>2019</v>
      </c>
      <c r="E1757" s="87">
        <v>25</v>
      </c>
    </row>
    <row r="1758" spans="1:5">
      <c r="A1758" s="87">
        <v>1399</v>
      </c>
      <c r="B1758" s="87" t="s">
        <v>1322</v>
      </c>
      <c r="C1758" s="87" t="s">
        <v>1355</v>
      </c>
      <c r="D1758" s="87">
        <v>2019</v>
      </c>
      <c r="E1758" s="87">
        <v>9</v>
      </c>
    </row>
    <row r="1759" spans="1:5">
      <c r="A1759" s="87">
        <v>1399</v>
      </c>
      <c r="B1759" s="87" t="s">
        <v>1320</v>
      </c>
      <c r="C1759" s="87" t="s">
        <v>1355</v>
      </c>
      <c r="D1759" s="87">
        <v>2019</v>
      </c>
      <c r="E1759" s="87">
        <v>2</v>
      </c>
    </row>
    <row r="1760" spans="1:5">
      <c r="A1760" s="87">
        <v>4641</v>
      </c>
      <c r="B1760" s="87" t="s">
        <v>1317</v>
      </c>
      <c r="C1760" s="87" t="s">
        <v>1355</v>
      </c>
      <c r="D1760" s="87">
        <v>2019</v>
      </c>
      <c r="E1760" s="87">
        <v>236</v>
      </c>
    </row>
    <row r="1761" spans="1:5">
      <c r="A1761" s="87">
        <v>4641</v>
      </c>
      <c r="B1761" s="87" t="s">
        <v>1319</v>
      </c>
      <c r="C1761" s="87" t="s">
        <v>1355</v>
      </c>
      <c r="D1761" s="87">
        <v>2019</v>
      </c>
      <c r="E1761" s="87">
        <v>60</v>
      </c>
    </row>
    <row r="1762" spans="1:5">
      <c r="A1762" s="87">
        <v>4641</v>
      </c>
      <c r="B1762" s="87" t="s">
        <v>1322</v>
      </c>
      <c r="C1762" s="87" t="s">
        <v>1355</v>
      </c>
      <c r="D1762" s="87">
        <v>2019</v>
      </c>
      <c r="E1762" s="87">
        <v>25</v>
      </c>
    </row>
    <row r="1763" spans="1:5">
      <c r="A1763" s="87">
        <v>4641</v>
      </c>
      <c r="B1763" s="87" t="s">
        <v>1320</v>
      </c>
      <c r="C1763" s="87" t="s">
        <v>1355</v>
      </c>
      <c r="D1763" s="87">
        <v>2019</v>
      </c>
      <c r="E1763" s="87">
        <v>5</v>
      </c>
    </row>
    <row r="1764" spans="1:5">
      <c r="A1764" s="87">
        <v>4751</v>
      </c>
      <c r="B1764" s="87" t="s">
        <v>1317</v>
      </c>
      <c r="C1764" s="87" t="s">
        <v>1355</v>
      </c>
      <c r="D1764" s="87">
        <v>2019</v>
      </c>
      <c r="E1764" s="87">
        <v>585</v>
      </c>
    </row>
    <row r="1765" spans="1:5">
      <c r="A1765" s="87">
        <v>4751</v>
      </c>
      <c r="B1765" s="87" t="s">
        <v>1319</v>
      </c>
      <c r="C1765" s="87" t="s">
        <v>1355</v>
      </c>
      <c r="D1765" s="87">
        <v>2019</v>
      </c>
      <c r="E1765" s="87">
        <v>37</v>
      </c>
    </row>
    <row r="1766" spans="1:5">
      <c r="A1766" s="87">
        <v>4751</v>
      </c>
      <c r="B1766" s="87" t="s">
        <v>1322</v>
      </c>
      <c r="C1766" s="87" t="s">
        <v>1355</v>
      </c>
      <c r="D1766" s="87">
        <v>2019</v>
      </c>
      <c r="E1766" s="87">
        <v>5</v>
      </c>
    </row>
    <row r="1767" spans="1:5">
      <c r="A1767" s="87">
        <v>1313</v>
      </c>
      <c r="B1767" s="87" t="s">
        <v>1317</v>
      </c>
      <c r="C1767" s="87" t="s">
        <v>1356</v>
      </c>
      <c r="D1767" s="87">
        <v>2019</v>
      </c>
      <c r="E1767" s="87">
        <v>1</v>
      </c>
    </row>
    <row r="1768" spans="1:5">
      <c r="A1768" s="87">
        <v>1391</v>
      </c>
      <c r="B1768" s="87" t="s">
        <v>1317</v>
      </c>
      <c r="C1768" s="87" t="s">
        <v>1356</v>
      </c>
      <c r="D1768" s="87">
        <v>2019</v>
      </c>
      <c r="E1768" s="87">
        <v>2</v>
      </c>
    </row>
    <row r="1769" spans="1:5">
      <c r="A1769" s="87">
        <v>1391</v>
      </c>
      <c r="B1769" s="87" t="s">
        <v>1319</v>
      </c>
      <c r="C1769" s="87" t="s">
        <v>1356</v>
      </c>
      <c r="D1769" s="87">
        <v>2019</v>
      </c>
      <c r="E1769" s="87">
        <v>1</v>
      </c>
    </row>
    <row r="1770" spans="1:5">
      <c r="A1770" s="87">
        <v>1392</v>
      </c>
      <c r="B1770" s="87" t="s">
        <v>1317</v>
      </c>
      <c r="C1770" s="87" t="s">
        <v>1356</v>
      </c>
      <c r="D1770" s="87">
        <v>2019</v>
      </c>
      <c r="E1770" s="87">
        <v>14</v>
      </c>
    </row>
    <row r="1771" spans="1:5">
      <c r="A1771" s="87">
        <v>1394</v>
      </c>
      <c r="B1771" s="87" t="s">
        <v>1317</v>
      </c>
      <c r="C1771" s="87" t="s">
        <v>1356</v>
      </c>
      <c r="D1771" s="87">
        <v>2019</v>
      </c>
      <c r="E1771" s="87">
        <v>1</v>
      </c>
    </row>
    <row r="1772" spans="1:5">
      <c r="A1772" s="87">
        <v>1399</v>
      </c>
      <c r="B1772" s="87" t="s">
        <v>1317</v>
      </c>
      <c r="C1772" s="87" t="s">
        <v>1356</v>
      </c>
      <c r="D1772" s="87">
        <v>2019</v>
      </c>
      <c r="E1772" s="87">
        <v>4</v>
      </c>
    </row>
    <row r="1773" spans="1:5">
      <c r="A1773" s="87">
        <v>4641</v>
      </c>
      <c r="B1773" s="87" t="s">
        <v>1317</v>
      </c>
      <c r="C1773" s="87" t="s">
        <v>1356</v>
      </c>
      <c r="D1773" s="87">
        <v>2019</v>
      </c>
      <c r="E1773" s="87">
        <v>4</v>
      </c>
    </row>
    <row r="1774" spans="1:5">
      <c r="A1774" s="87">
        <v>4751</v>
      </c>
      <c r="B1774" s="87" t="s">
        <v>1317</v>
      </c>
      <c r="C1774" s="87" t="s">
        <v>1356</v>
      </c>
      <c r="D1774" s="87">
        <v>2019</v>
      </c>
      <c r="E1774" s="87">
        <v>22</v>
      </c>
    </row>
    <row r="1775" spans="1:5">
      <c r="A1775" s="87">
        <v>1312</v>
      </c>
      <c r="B1775" s="87" t="s">
        <v>1317</v>
      </c>
      <c r="C1775" s="87" t="s">
        <v>1357</v>
      </c>
      <c r="D1775" s="87">
        <v>2019</v>
      </c>
      <c r="E1775" s="87">
        <v>1</v>
      </c>
    </row>
    <row r="1776" spans="1:5">
      <c r="A1776" s="87">
        <v>1392</v>
      </c>
      <c r="B1776" s="87" t="s">
        <v>1317</v>
      </c>
      <c r="C1776" s="87" t="s">
        <v>1357</v>
      </c>
      <c r="D1776" s="87">
        <v>2019</v>
      </c>
      <c r="E1776" s="87">
        <v>3</v>
      </c>
    </row>
    <row r="1777" spans="1:5">
      <c r="A1777" s="87">
        <v>1392</v>
      </c>
      <c r="B1777" s="87" t="s">
        <v>1319</v>
      </c>
      <c r="C1777" s="87" t="s">
        <v>1357</v>
      </c>
      <c r="D1777" s="87">
        <v>2019</v>
      </c>
      <c r="E1777" s="87">
        <v>1</v>
      </c>
    </row>
    <row r="1778" spans="1:5">
      <c r="A1778" s="87">
        <v>4641</v>
      </c>
      <c r="B1778" s="87" t="s">
        <v>1317</v>
      </c>
      <c r="C1778" s="87" t="s">
        <v>1357</v>
      </c>
      <c r="D1778" s="87">
        <v>2019</v>
      </c>
      <c r="E1778" s="87">
        <v>5</v>
      </c>
    </row>
    <row r="1779" spans="1:5">
      <c r="A1779" s="87">
        <v>4751</v>
      </c>
      <c r="B1779" s="87" t="s">
        <v>1317</v>
      </c>
      <c r="C1779" s="87" t="s">
        <v>1357</v>
      </c>
      <c r="D1779" s="87">
        <v>2019</v>
      </c>
      <c r="E1779" s="87">
        <v>3</v>
      </c>
    </row>
    <row r="1780" spans="1:5">
      <c r="A1780" s="87">
        <v>4751</v>
      </c>
      <c r="B1780" s="87" t="s">
        <v>1319</v>
      </c>
      <c r="C1780" s="87" t="s">
        <v>1357</v>
      </c>
      <c r="D1780" s="87">
        <v>2019</v>
      </c>
      <c r="E1780" s="87">
        <v>1</v>
      </c>
    </row>
    <row r="1781" spans="1:5">
      <c r="A1781" s="87">
        <v>1311</v>
      </c>
      <c r="B1781" s="87" t="s">
        <v>1317</v>
      </c>
      <c r="C1781" s="87" t="s">
        <v>1358</v>
      </c>
      <c r="D1781" s="87">
        <v>2019</v>
      </c>
      <c r="E1781" s="87">
        <v>2</v>
      </c>
    </row>
    <row r="1782" spans="1:5">
      <c r="A1782" s="87">
        <v>1312</v>
      </c>
      <c r="B1782" s="87" t="s">
        <v>1317</v>
      </c>
      <c r="C1782" s="87" t="s">
        <v>1358</v>
      </c>
      <c r="D1782" s="87">
        <v>2019</v>
      </c>
      <c r="E1782" s="87">
        <v>17</v>
      </c>
    </row>
    <row r="1783" spans="1:5">
      <c r="A1783" s="87">
        <v>1312</v>
      </c>
      <c r="B1783" s="87" t="s">
        <v>1319</v>
      </c>
      <c r="C1783" s="87" t="s">
        <v>1358</v>
      </c>
      <c r="D1783" s="87">
        <v>2019</v>
      </c>
      <c r="E1783" s="87">
        <v>3</v>
      </c>
    </row>
    <row r="1784" spans="1:5">
      <c r="A1784" s="87">
        <v>1312</v>
      </c>
      <c r="B1784" s="87" t="s">
        <v>1322</v>
      </c>
      <c r="C1784" s="87" t="s">
        <v>1358</v>
      </c>
      <c r="D1784" s="87">
        <v>2019</v>
      </c>
      <c r="E1784" s="87">
        <v>1</v>
      </c>
    </row>
    <row r="1785" spans="1:5">
      <c r="A1785" s="87">
        <v>1312</v>
      </c>
      <c r="B1785" s="87" t="s">
        <v>1320</v>
      </c>
      <c r="C1785" s="87" t="s">
        <v>1358</v>
      </c>
      <c r="D1785" s="87">
        <v>2019</v>
      </c>
      <c r="E1785" s="87">
        <v>1</v>
      </c>
    </row>
    <row r="1786" spans="1:5">
      <c r="A1786" s="87">
        <v>1313</v>
      </c>
      <c r="B1786" s="87" t="s">
        <v>1317</v>
      </c>
      <c r="C1786" s="87" t="s">
        <v>1358</v>
      </c>
      <c r="D1786" s="87">
        <v>2019</v>
      </c>
      <c r="E1786" s="87">
        <v>32</v>
      </c>
    </row>
    <row r="1787" spans="1:5">
      <c r="A1787" s="87">
        <v>1313</v>
      </c>
      <c r="B1787" s="87" t="s">
        <v>1319</v>
      </c>
      <c r="C1787" s="87" t="s">
        <v>1358</v>
      </c>
      <c r="D1787" s="87">
        <v>2019</v>
      </c>
      <c r="E1787" s="87">
        <v>2</v>
      </c>
    </row>
    <row r="1788" spans="1:5">
      <c r="A1788" s="87">
        <v>1391</v>
      </c>
      <c r="B1788" s="87" t="s">
        <v>1317</v>
      </c>
      <c r="C1788" s="87" t="s">
        <v>1358</v>
      </c>
      <c r="D1788" s="87">
        <v>2019</v>
      </c>
      <c r="E1788" s="87">
        <v>7</v>
      </c>
    </row>
    <row r="1789" spans="1:5">
      <c r="A1789" s="87">
        <v>1392</v>
      </c>
      <c r="B1789" s="87" t="s">
        <v>1317</v>
      </c>
      <c r="C1789" s="87" t="s">
        <v>1358</v>
      </c>
      <c r="D1789" s="87">
        <v>2019</v>
      </c>
      <c r="E1789" s="87">
        <v>79</v>
      </c>
    </row>
    <row r="1790" spans="1:5">
      <c r="A1790" s="87">
        <v>1392</v>
      </c>
      <c r="B1790" s="87" t="s">
        <v>1322</v>
      </c>
      <c r="C1790" s="87" t="s">
        <v>1358</v>
      </c>
      <c r="D1790" s="87">
        <v>2019</v>
      </c>
      <c r="E1790" s="87">
        <v>1</v>
      </c>
    </row>
    <row r="1791" spans="1:5">
      <c r="A1791" s="87">
        <v>1392</v>
      </c>
      <c r="B1791" s="87" t="s">
        <v>1320</v>
      </c>
      <c r="C1791" s="87" t="s">
        <v>1358</v>
      </c>
      <c r="D1791" s="87">
        <v>2019</v>
      </c>
      <c r="E1791" s="87">
        <v>2</v>
      </c>
    </row>
    <row r="1792" spans="1:5">
      <c r="A1792" s="87">
        <v>1393</v>
      </c>
      <c r="B1792" s="87" t="s">
        <v>1317</v>
      </c>
      <c r="C1792" s="87" t="s">
        <v>1358</v>
      </c>
      <c r="D1792" s="87">
        <v>2019</v>
      </c>
      <c r="E1792" s="87">
        <v>1</v>
      </c>
    </row>
    <row r="1793" spans="1:5">
      <c r="A1793" s="87">
        <v>1393</v>
      </c>
      <c r="B1793" s="87" t="s">
        <v>1322</v>
      </c>
      <c r="C1793" s="87" t="s">
        <v>1358</v>
      </c>
      <c r="D1793" s="87">
        <v>2019</v>
      </c>
      <c r="E1793" s="87">
        <v>1</v>
      </c>
    </row>
    <row r="1794" spans="1:5">
      <c r="A1794" s="87">
        <v>1394</v>
      </c>
      <c r="B1794" s="87" t="s">
        <v>1317</v>
      </c>
      <c r="C1794" s="87" t="s">
        <v>1358</v>
      </c>
      <c r="D1794" s="87">
        <v>2019</v>
      </c>
      <c r="E1794" s="87">
        <v>4</v>
      </c>
    </row>
    <row r="1795" spans="1:5">
      <c r="A1795" s="87">
        <v>1394</v>
      </c>
      <c r="B1795" s="87" t="s">
        <v>1319</v>
      </c>
      <c r="C1795" s="87" t="s">
        <v>1358</v>
      </c>
      <c r="D1795" s="87">
        <v>2019</v>
      </c>
      <c r="E1795" s="87">
        <v>1</v>
      </c>
    </row>
    <row r="1796" spans="1:5">
      <c r="A1796" s="87">
        <v>1399</v>
      </c>
      <c r="B1796" s="87" t="s">
        <v>1317</v>
      </c>
      <c r="C1796" s="87" t="s">
        <v>1358</v>
      </c>
      <c r="D1796" s="87">
        <v>2019</v>
      </c>
      <c r="E1796" s="87">
        <v>38</v>
      </c>
    </row>
    <row r="1797" spans="1:5">
      <c r="A1797" s="87">
        <v>1399</v>
      </c>
      <c r="B1797" s="87" t="s">
        <v>1319</v>
      </c>
      <c r="C1797" s="87" t="s">
        <v>1358</v>
      </c>
      <c r="D1797" s="87">
        <v>2019</v>
      </c>
      <c r="E1797" s="87">
        <v>3</v>
      </c>
    </row>
    <row r="1798" spans="1:5">
      <c r="A1798" s="87">
        <v>1399</v>
      </c>
      <c r="B1798" s="87" t="s">
        <v>1322</v>
      </c>
      <c r="C1798" s="87" t="s">
        <v>1358</v>
      </c>
      <c r="D1798" s="87">
        <v>2019</v>
      </c>
      <c r="E1798" s="87">
        <v>1</v>
      </c>
    </row>
    <row r="1799" spans="1:5">
      <c r="A1799" s="87">
        <v>4641</v>
      </c>
      <c r="B1799" s="87" t="s">
        <v>1317</v>
      </c>
      <c r="C1799" s="87" t="s">
        <v>1358</v>
      </c>
      <c r="D1799" s="87">
        <v>2019</v>
      </c>
      <c r="E1799" s="87">
        <v>101</v>
      </c>
    </row>
    <row r="1800" spans="1:5">
      <c r="A1800" s="87">
        <v>4641</v>
      </c>
      <c r="B1800" s="87" t="s">
        <v>1319</v>
      </c>
      <c r="C1800" s="87" t="s">
        <v>1358</v>
      </c>
      <c r="D1800" s="87">
        <v>2019</v>
      </c>
      <c r="E1800" s="87">
        <v>13</v>
      </c>
    </row>
    <row r="1801" spans="1:5">
      <c r="A1801" s="87">
        <v>4641</v>
      </c>
      <c r="B1801" s="87" t="s">
        <v>1322</v>
      </c>
      <c r="C1801" s="87" t="s">
        <v>1358</v>
      </c>
      <c r="D1801" s="87">
        <v>2019</v>
      </c>
      <c r="E1801" s="87">
        <v>5</v>
      </c>
    </row>
    <row r="1802" spans="1:5">
      <c r="A1802" s="87">
        <v>4641</v>
      </c>
      <c r="B1802" s="87" t="s">
        <v>1320</v>
      </c>
      <c r="C1802" s="87" t="s">
        <v>1358</v>
      </c>
      <c r="D1802" s="87">
        <v>2019</v>
      </c>
      <c r="E1802" s="87">
        <v>3</v>
      </c>
    </row>
    <row r="1803" spans="1:5">
      <c r="A1803" s="87">
        <v>4751</v>
      </c>
      <c r="B1803" s="87" t="s">
        <v>1317</v>
      </c>
      <c r="C1803" s="87" t="s">
        <v>1358</v>
      </c>
      <c r="D1803" s="87">
        <v>2019</v>
      </c>
      <c r="E1803" s="87">
        <v>211</v>
      </c>
    </row>
    <row r="1804" spans="1:5">
      <c r="A1804" s="87">
        <v>4751</v>
      </c>
      <c r="B1804" s="87" t="s">
        <v>1319</v>
      </c>
      <c r="C1804" s="87" t="s">
        <v>1358</v>
      </c>
      <c r="D1804" s="87">
        <v>2019</v>
      </c>
      <c r="E1804" s="87">
        <v>21</v>
      </c>
    </row>
    <row r="1805" spans="1:5">
      <c r="A1805" s="87">
        <v>4751</v>
      </c>
      <c r="B1805" s="87" t="s">
        <v>1322</v>
      </c>
      <c r="C1805" s="87" t="s">
        <v>1358</v>
      </c>
      <c r="D1805" s="87">
        <v>2019</v>
      </c>
      <c r="E1805" s="87">
        <v>3</v>
      </c>
    </row>
    <row r="1806" spans="1:5">
      <c r="A1806" s="87">
        <v>4751</v>
      </c>
      <c r="B1806" s="87" t="s">
        <v>1320</v>
      </c>
      <c r="C1806" s="87" t="s">
        <v>1358</v>
      </c>
      <c r="D1806" s="87">
        <v>2019</v>
      </c>
      <c r="E1806" s="87">
        <v>1</v>
      </c>
    </row>
    <row r="1807" spans="1:5">
      <c r="A1807" s="87">
        <v>1311</v>
      </c>
      <c r="B1807" s="87" t="s">
        <v>1317</v>
      </c>
      <c r="C1807" s="87" t="s">
        <v>1359</v>
      </c>
      <c r="D1807" s="87">
        <v>2019</v>
      </c>
      <c r="E1807" s="87">
        <v>37</v>
      </c>
    </row>
    <row r="1808" spans="1:5">
      <c r="A1808" s="87">
        <v>1311</v>
      </c>
      <c r="B1808" s="87" t="s">
        <v>1319</v>
      </c>
      <c r="C1808" s="87" t="s">
        <v>1359</v>
      </c>
      <c r="D1808" s="87">
        <v>2019</v>
      </c>
      <c r="E1808" s="87">
        <v>20</v>
      </c>
    </row>
    <row r="1809" spans="1:5">
      <c r="A1809" s="87">
        <v>1311</v>
      </c>
      <c r="B1809" s="87" t="s">
        <v>1322</v>
      </c>
      <c r="C1809" s="87" t="s">
        <v>1359</v>
      </c>
      <c r="D1809" s="87">
        <v>2019</v>
      </c>
      <c r="E1809" s="87">
        <v>8</v>
      </c>
    </row>
    <row r="1810" spans="1:5">
      <c r="A1810" s="87">
        <v>1311</v>
      </c>
      <c r="B1810" s="87" t="s">
        <v>1320</v>
      </c>
      <c r="C1810" s="87" t="s">
        <v>1359</v>
      </c>
      <c r="D1810" s="87">
        <v>2019</v>
      </c>
      <c r="E1810" s="87">
        <v>5</v>
      </c>
    </row>
    <row r="1811" spans="1:5">
      <c r="A1811" s="87">
        <v>1312</v>
      </c>
      <c r="B1811" s="87" t="s">
        <v>1317</v>
      </c>
      <c r="C1811" s="87" t="s">
        <v>1359</v>
      </c>
      <c r="D1811" s="87">
        <v>2019</v>
      </c>
      <c r="E1811" s="87">
        <v>187</v>
      </c>
    </row>
    <row r="1812" spans="1:5">
      <c r="A1812" s="87">
        <v>1312</v>
      </c>
      <c r="B1812" s="87" t="s">
        <v>1319</v>
      </c>
      <c r="C1812" s="87" t="s">
        <v>1359</v>
      </c>
      <c r="D1812" s="87">
        <v>2019</v>
      </c>
      <c r="E1812" s="87">
        <v>24</v>
      </c>
    </row>
    <row r="1813" spans="1:5">
      <c r="A1813" s="87">
        <v>1312</v>
      </c>
      <c r="B1813" s="87" t="s">
        <v>1322</v>
      </c>
      <c r="C1813" s="87" t="s">
        <v>1359</v>
      </c>
      <c r="D1813" s="87">
        <v>2019</v>
      </c>
      <c r="E1813" s="87">
        <v>12</v>
      </c>
    </row>
    <row r="1814" spans="1:5">
      <c r="A1814" s="87">
        <v>1312</v>
      </c>
      <c r="B1814" s="87" t="s">
        <v>1320</v>
      </c>
      <c r="C1814" s="87" t="s">
        <v>1359</v>
      </c>
      <c r="D1814" s="87">
        <v>2019</v>
      </c>
      <c r="E1814" s="87">
        <v>6</v>
      </c>
    </row>
    <row r="1815" spans="1:5">
      <c r="A1815" s="87">
        <v>1313</v>
      </c>
      <c r="B1815" s="87" t="s">
        <v>1317</v>
      </c>
      <c r="C1815" s="87" t="s">
        <v>1359</v>
      </c>
      <c r="D1815" s="87">
        <v>2019</v>
      </c>
      <c r="E1815" s="87">
        <v>242</v>
      </c>
    </row>
    <row r="1816" spans="1:5">
      <c r="A1816" s="87">
        <v>1313</v>
      </c>
      <c r="B1816" s="87" t="s">
        <v>1319</v>
      </c>
      <c r="C1816" s="87" t="s">
        <v>1359</v>
      </c>
      <c r="D1816" s="87">
        <v>2019</v>
      </c>
      <c r="E1816" s="87">
        <v>21</v>
      </c>
    </row>
    <row r="1817" spans="1:5">
      <c r="A1817" s="87">
        <v>1313</v>
      </c>
      <c r="B1817" s="87" t="s">
        <v>1322</v>
      </c>
      <c r="C1817" s="87" t="s">
        <v>1359</v>
      </c>
      <c r="D1817" s="87">
        <v>2019</v>
      </c>
      <c r="E1817" s="87">
        <v>3</v>
      </c>
    </row>
    <row r="1818" spans="1:5">
      <c r="A1818" s="87">
        <v>1313</v>
      </c>
      <c r="B1818" s="87" t="s">
        <v>1320</v>
      </c>
      <c r="C1818" s="87" t="s">
        <v>1359</v>
      </c>
      <c r="D1818" s="87">
        <v>2019</v>
      </c>
      <c r="E1818" s="87">
        <v>1</v>
      </c>
    </row>
    <row r="1819" spans="1:5">
      <c r="A1819" s="87">
        <v>1391</v>
      </c>
      <c r="B1819" s="87" t="s">
        <v>1317</v>
      </c>
      <c r="C1819" s="87" t="s">
        <v>1359</v>
      </c>
      <c r="D1819" s="87">
        <v>2019</v>
      </c>
      <c r="E1819" s="87">
        <v>124</v>
      </c>
    </row>
    <row r="1820" spans="1:5">
      <c r="A1820" s="87">
        <v>1391</v>
      </c>
      <c r="B1820" s="87" t="s">
        <v>1319</v>
      </c>
      <c r="C1820" s="87" t="s">
        <v>1359</v>
      </c>
      <c r="D1820" s="87">
        <v>2019</v>
      </c>
      <c r="E1820" s="87">
        <v>8</v>
      </c>
    </row>
    <row r="1821" spans="1:5">
      <c r="A1821" s="87">
        <v>1392</v>
      </c>
      <c r="B1821" s="87" t="s">
        <v>1317</v>
      </c>
      <c r="C1821" s="87" t="s">
        <v>1359</v>
      </c>
      <c r="D1821" s="87">
        <v>2019</v>
      </c>
      <c r="E1821" s="87">
        <v>908</v>
      </c>
    </row>
    <row r="1822" spans="1:5">
      <c r="A1822" s="87">
        <v>1392</v>
      </c>
      <c r="B1822" s="87" t="s">
        <v>1319</v>
      </c>
      <c r="C1822" s="87" t="s">
        <v>1359</v>
      </c>
      <c r="D1822" s="87">
        <v>2019</v>
      </c>
      <c r="E1822" s="87">
        <v>49</v>
      </c>
    </row>
    <row r="1823" spans="1:5">
      <c r="A1823" s="87">
        <v>1392</v>
      </c>
      <c r="B1823" s="87" t="s">
        <v>1322</v>
      </c>
      <c r="C1823" s="87" t="s">
        <v>1359</v>
      </c>
      <c r="D1823" s="87">
        <v>2019</v>
      </c>
      <c r="E1823" s="87">
        <v>13</v>
      </c>
    </row>
    <row r="1824" spans="1:5">
      <c r="A1824" s="87">
        <v>1392</v>
      </c>
      <c r="B1824" s="87" t="s">
        <v>1320</v>
      </c>
      <c r="C1824" s="87" t="s">
        <v>1359</v>
      </c>
      <c r="D1824" s="87">
        <v>2019</v>
      </c>
      <c r="E1824" s="87">
        <v>1</v>
      </c>
    </row>
    <row r="1825" spans="1:5">
      <c r="A1825" s="87">
        <v>1393</v>
      </c>
      <c r="B1825" s="87" t="s">
        <v>1317</v>
      </c>
      <c r="C1825" s="87" t="s">
        <v>1359</v>
      </c>
      <c r="D1825" s="87">
        <v>2019</v>
      </c>
      <c r="E1825" s="87">
        <v>39</v>
      </c>
    </row>
    <row r="1826" spans="1:5">
      <c r="A1826" s="87">
        <v>1393</v>
      </c>
      <c r="B1826" s="87" t="s">
        <v>1319</v>
      </c>
      <c r="C1826" s="87" t="s">
        <v>1359</v>
      </c>
      <c r="D1826" s="87">
        <v>2019</v>
      </c>
      <c r="E1826" s="87">
        <v>5</v>
      </c>
    </row>
    <row r="1827" spans="1:5">
      <c r="A1827" s="87">
        <v>1393</v>
      </c>
      <c r="B1827" s="87" t="s">
        <v>1322</v>
      </c>
      <c r="C1827" s="87" t="s">
        <v>1359</v>
      </c>
      <c r="D1827" s="87">
        <v>2019</v>
      </c>
      <c r="E1827" s="87">
        <v>3</v>
      </c>
    </row>
    <row r="1828" spans="1:5">
      <c r="A1828" s="87">
        <v>1394</v>
      </c>
      <c r="B1828" s="87" t="s">
        <v>1317</v>
      </c>
      <c r="C1828" s="87" t="s">
        <v>1359</v>
      </c>
      <c r="D1828" s="87">
        <v>2019</v>
      </c>
      <c r="E1828" s="87">
        <v>15</v>
      </c>
    </row>
    <row r="1829" spans="1:5">
      <c r="A1829" s="87">
        <v>1394</v>
      </c>
      <c r="B1829" s="87" t="s">
        <v>1319</v>
      </c>
      <c r="C1829" s="87" t="s">
        <v>1359</v>
      </c>
      <c r="D1829" s="87">
        <v>2019</v>
      </c>
      <c r="E1829" s="87">
        <v>6</v>
      </c>
    </row>
    <row r="1830" spans="1:5">
      <c r="A1830" s="87">
        <v>1399</v>
      </c>
      <c r="B1830" s="87" t="s">
        <v>1317</v>
      </c>
      <c r="C1830" s="87" t="s">
        <v>1359</v>
      </c>
      <c r="D1830" s="87">
        <v>2019</v>
      </c>
      <c r="E1830" s="87">
        <v>542</v>
      </c>
    </row>
    <row r="1831" spans="1:5">
      <c r="A1831" s="87">
        <v>1399</v>
      </c>
      <c r="B1831" s="87" t="s">
        <v>1319</v>
      </c>
      <c r="C1831" s="87" t="s">
        <v>1359</v>
      </c>
      <c r="D1831" s="87">
        <v>2019</v>
      </c>
      <c r="E1831" s="87">
        <v>41</v>
      </c>
    </row>
    <row r="1832" spans="1:5">
      <c r="A1832" s="87">
        <v>1399</v>
      </c>
      <c r="B1832" s="87" t="s">
        <v>1322</v>
      </c>
      <c r="C1832" s="87" t="s">
        <v>1359</v>
      </c>
      <c r="D1832" s="87">
        <v>2019</v>
      </c>
      <c r="E1832" s="87">
        <v>4</v>
      </c>
    </row>
    <row r="1833" spans="1:5">
      <c r="A1833" s="87">
        <v>1399</v>
      </c>
      <c r="B1833" s="87" t="s">
        <v>1320</v>
      </c>
      <c r="C1833" s="87" t="s">
        <v>1359</v>
      </c>
      <c r="D1833" s="87">
        <v>2019</v>
      </c>
      <c r="E1833" s="87">
        <v>2</v>
      </c>
    </row>
    <row r="1834" spans="1:5">
      <c r="A1834" s="87">
        <v>4641</v>
      </c>
      <c r="B1834" s="87" t="s">
        <v>1317</v>
      </c>
      <c r="C1834" s="87" t="s">
        <v>1359</v>
      </c>
      <c r="D1834" s="87">
        <v>2019</v>
      </c>
      <c r="E1834" s="87">
        <v>554</v>
      </c>
    </row>
    <row r="1835" spans="1:5">
      <c r="A1835" s="87">
        <v>4641</v>
      </c>
      <c r="B1835" s="87" t="s">
        <v>1319</v>
      </c>
      <c r="C1835" s="87" t="s">
        <v>1359</v>
      </c>
      <c r="D1835" s="87">
        <v>2019</v>
      </c>
      <c r="E1835" s="87">
        <v>168</v>
      </c>
    </row>
    <row r="1836" spans="1:5">
      <c r="A1836" s="87">
        <v>4641</v>
      </c>
      <c r="B1836" s="87" t="s">
        <v>1322</v>
      </c>
      <c r="C1836" s="87" t="s">
        <v>1359</v>
      </c>
      <c r="D1836" s="87">
        <v>2019</v>
      </c>
      <c r="E1836" s="87">
        <v>53</v>
      </c>
    </row>
    <row r="1837" spans="1:5">
      <c r="A1837" s="87">
        <v>4641</v>
      </c>
      <c r="B1837" s="87" t="s">
        <v>1320</v>
      </c>
      <c r="C1837" s="87" t="s">
        <v>1359</v>
      </c>
      <c r="D1837" s="87">
        <v>2019</v>
      </c>
      <c r="E1837" s="87">
        <v>11</v>
      </c>
    </row>
    <row r="1838" spans="1:5">
      <c r="A1838" s="87">
        <v>4751</v>
      </c>
      <c r="B1838" s="87" t="s">
        <v>1317</v>
      </c>
      <c r="C1838" s="87" t="s">
        <v>1359</v>
      </c>
      <c r="D1838" s="87">
        <v>2019</v>
      </c>
      <c r="E1838" s="87">
        <v>1361</v>
      </c>
    </row>
    <row r="1839" spans="1:5">
      <c r="A1839" s="87">
        <v>4751</v>
      </c>
      <c r="B1839" s="87" t="s">
        <v>1319</v>
      </c>
      <c r="C1839" s="87" t="s">
        <v>1359</v>
      </c>
      <c r="D1839" s="87">
        <v>2019</v>
      </c>
      <c r="E1839" s="87">
        <v>106</v>
      </c>
    </row>
    <row r="1840" spans="1:5">
      <c r="A1840" s="87">
        <v>4751</v>
      </c>
      <c r="B1840" s="87" t="s">
        <v>1322</v>
      </c>
      <c r="C1840" s="87" t="s">
        <v>1359</v>
      </c>
      <c r="D1840" s="87">
        <v>2019</v>
      </c>
      <c r="E1840" s="87">
        <v>25</v>
      </c>
    </row>
    <row r="1841" spans="1:5">
      <c r="A1841" s="87">
        <v>4751</v>
      </c>
      <c r="B1841" s="87" t="s">
        <v>1320</v>
      </c>
      <c r="C1841" s="87" t="s">
        <v>1359</v>
      </c>
      <c r="D1841" s="87">
        <v>2019</v>
      </c>
      <c r="E1841" s="87">
        <v>4</v>
      </c>
    </row>
    <row r="1842" spans="1:5">
      <c r="A1842" s="87">
        <v>1311</v>
      </c>
      <c r="B1842" s="87" t="s">
        <v>1317</v>
      </c>
      <c r="C1842" s="87" t="s">
        <v>1360</v>
      </c>
      <c r="D1842" s="87">
        <v>2019</v>
      </c>
      <c r="E1842" s="87">
        <v>5</v>
      </c>
    </row>
    <row r="1843" spans="1:5">
      <c r="A1843" s="87">
        <v>1312</v>
      </c>
      <c r="B1843" s="87" t="s">
        <v>1317</v>
      </c>
      <c r="C1843" s="87" t="s">
        <v>1360</v>
      </c>
      <c r="D1843" s="87">
        <v>2019</v>
      </c>
      <c r="E1843" s="87">
        <v>3</v>
      </c>
    </row>
    <row r="1844" spans="1:5">
      <c r="A1844" s="87">
        <v>1313</v>
      </c>
      <c r="B1844" s="87" t="s">
        <v>1317</v>
      </c>
      <c r="C1844" s="87" t="s">
        <v>1360</v>
      </c>
      <c r="D1844" s="87">
        <v>2019</v>
      </c>
      <c r="E1844" s="87">
        <v>12</v>
      </c>
    </row>
    <row r="1845" spans="1:5">
      <c r="A1845" s="87">
        <v>1313</v>
      </c>
      <c r="B1845" s="87" t="s">
        <v>1319</v>
      </c>
      <c r="C1845" s="87" t="s">
        <v>1360</v>
      </c>
      <c r="D1845" s="87">
        <v>2019</v>
      </c>
      <c r="E1845" s="87">
        <v>1</v>
      </c>
    </row>
    <row r="1846" spans="1:5">
      <c r="A1846" s="87">
        <v>1391</v>
      </c>
      <c r="B1846" s="87" t="s">
        <v>1317</v>
      </c>
      <c r="C1846" s="87" t="s">
        <v>1360</v>
      </c>
      <c r="D1846" s="87">
        <v>2019</v>
      </c>
      <c r="E1846" s="87">
        <v>4</v>
      </c>
    </row>
    <row r="1847" spans="1:5">
      <c r="A1847" s="87">
        <v>1392</v>
      </c>
      <c r="B1847" s="87" t="s">
        <v>1317</v>
      </c>
      <c r="C1847" s="87" t="s">
        <v>1360</v>
      </c>
      <c r="D1847" s="87">
        <v>2019</v>
      </c>
      <c r="E1847" s="87">
        <v>29</v>
      </c>
    </row>
    <row r="1848" spans="1:5">
      <c r="A1848" s="87">
        <v>1399</v>
      </c>
      <c r="B1848" s="87" t="s">
        <v>1317</v>
      </c>
      <c r="C1848" s="87" t="s">
        <v>1360</v>
      </c>
      <c r="D1848" s="87">
        <v>2019</v>
      </c>
      <c r="E1848" s="87">
        <v>16</v>
      </c>
    </row>
    <row r="1849" spans="1:5">
      <c r="A1849" s="87">
        <v>4641</v>
      </c>
      <c r="B1849" s="87" t="s">
        <v>1317</v>
      </c>
      <c r="C1849" s="87" t="s">
        <v>1360</v>
      </c>
      <c r="D1849" s="87">
        <v>2019</v>
      </c>
      <c r="E1849" s="87">
        <v>49</v>
      </c>
    </row>
    <row r="1850" spans="1:5">
      <c r="A1850" s="87">
        <v>4641</v>
      </c>
      <c r="B1850" s="87" t="s">
        <v>1319</v>
      </c>
      <c r="C1850" s="87" t="s">
        <v>1360</v>
      </c>
      <c r="D1850" s="87">
        <v>2019</v>
      </c>
      <c r="E1850" s="87">
        <v>3</v>
      </c>
    </row>
    <row r="1851" spans="1:5">
      <c r="A1851" s="87">
        <v>4751</v>
      </c>
      <c r="B1851" s="87" t="s">
        <v>1317</v>
      </c>
      <c r="C1851" s="87" t="s">
        <v>1360</v>
      </c>
      <c r="D1851" s="87">
        <v>2019</v>
      </c>
      <c r="E1851" s="87">
        <v>105</v>
      </c>
    </row>
    <row r="1852" spans="1:5">
      <c r="A1852" s="87">
        <v>4751</v>
      </c>
      <c r="B1852" s="87" t="s">
        <v>1319</v>
      </c>
      <c r="C1852" s="87" t="s">
        <v>1360</v>
      </c>
      <c r="D1852" s="87">
        <v>2019</v>
      </c>
      <c r="E1852" s="87">
        <v>4</v>
      </c>
    </row>
    <row r="1853" spans="1:5">
      <c r="A1853" s="87">
        <v>4751</v>
      </c>
      <c r="B1853" s="87" t="s">
        <v>1322</v>
      </c>
      <c r="C1853" s="87" t="s">
        <v>1360</v>
      </c>
      <c r="D1853" s="87">
        <v>2019</v>
      </c>
      <c r="E1853" s="87">
        <v>2</v>
      </c>
    </row>
    <row r="1854" spans="1:5">
      <c r="A1854" s="87">
        <v>1311</v>
      </c>
      <c r="B1854" s="87" t="s">
        <v>1317</v>
      </c>
      <c r="C1854" s="87" t="s">
        <v>1361</v>
      </c>
      <c r="D1854" s="87">
        <v>2019</v>
      </c>
      <c r="E1854" s="87">
        <v>3</v>
      </c>
    </row>
    <row r="1855" spans="1:5">
      <c r="A1855" s="87">
        <v>1312</v>
      </c>
      <c r="B1855" s="87" t="s">
        <v>1317</v>
      </c>
      <c r="C1855" s="87" t="s">
        <v>1361</v>
      </c>
      <c r="D1855" s="87">
        <v>2019</v>
      </c>
      <c r="E1855" s="87">
        <v>54</v>
      </c>
    </row>
    <row r="1856" spans="1:5">
      <c r="A1856" s="87">
        <v>1313</v>
      </c>
      <c r="B1856" s="87" t="s">
        <v>1317</v>
      </c>
      <c r="C1856" s="87" t="s">
        <v>1361</v>
      </c>
      <c r="D1856" s="87">
        <v>2019</v>
      </c>
      <c r="E1856" s="87">
        <v>9</v>
      </c>
    </row>
    <row r="1857" spans="1:5">
      <c r="A1857" s="87">
        <v>1391</v>
      </c>
      <c r="B1857" s="87" t="s">
        <v>1317</v>
      </c>
      <c r="C1857" s="87" t="s">
        <v>1361</v>
      </c>
      <c r="D1857" s="87">
        <v>2019</v>
      </c>
      <c r="E1857" s="87">
        <v>36</v>
      </c>
    </row>
    <row r="1858" spans="1:5">
      <c r="A1858" s="87">
        <v>1392</v>
      </c>
      <c r="B1858" s="87" t="s">
        <v>1317</v>
      </c>
      <c r="C1858" s="87" t="s">
        <v>1361</v>
      </c>
      <c r="D1858" s="87">
        <v>2019</v>
      </c>
      <c r="E1858" s="87">
        <v>70</v>
      </c>
    </row>
    <row r="1859" spans="1:5">
      <c r="A1859" s="87">
        <v>1393</v>
      </c>
      <c r="B1859" s="87" t="s">
        <v>1317</v>
      </c>
      <c r="C1859" s="87" t="s">
        <v>1361</v>
      </c>
      <c r="D1859" s="87">
        <v>2019</v>
      </c>
      <c r="E1859" s="87">
        <v>2</v>
      </c>
    </row>
    <row r="1860" spans="1:5">
      <c r="A1860" s="87">
        <v>1394</v>
      </c>
      <c r="B1860" s="87" t="s">
        <v>1317</v>
      </c>
      <c r="C1860" s="87" t="s">
        <v>1361</v>
      </c>
      <c r="D1860" s="87">
        <v>2019</v>
      </c>
      <c r="E1860" s="87">
        <v>1</v>
      </c>
    </row>
    <row r="1861" spans="1:5">
      <c r="A1861" s="87">
        <v>1399</v>
      </c>
      <c r="B1861" s="87" t="s">
        <v>1317</v>
      </c>
      <c r="C1861" s="87" t="s">
        <v>1361</v>
      </c>
      <c r="D1861" s="87">
        <v>2019</v>
      </c>
      <c r="E1861" s="87">
        <v>25</v>
      </c>
    </row>
    <row r="1862" spans="1:5">
      <c r="A1862" s="87">
        <v>4641</v>
      </c>
      <c r="B1862" s="87" t="s">
        <v>1317</v>
      </c>
      <c r="C1862" s="87" t="s">
        <v>1361</v>
      </c>
      <c r="D1862" s="87">
        <v>2019</v>
      </c>
      <c r="E1862" s="87">
        <v>12</v>
      </c>
    </row>
    <row r="1863" spans="1:5">
      <c r="A1863" s="87">
        <v>4751</v>
      </c>
      <c r="B1863" s="87" t="s">
        <v>1317</v>
      </c>
      <c r="C1863" s="87" t="s">
        <v>1361</v>
      </c>
      <c r="D1863" s="87">
        <v>2019</v>
      </c>
      <c r="E1863" s="87">
        <v>113</v>
      </c>
    </row>
    <row r="1864" spans="1:5">
      <c r="A1864" s="87">
        <v>4751</v>
      </c>
      <c r="B1864" s="87" t="s">
        <v>1319</v>
      </c>
      <c r="C1864" s="87" t="s">
        <v>1361</v>
      </c>
      <c r="D1864" s="87">
        <v>2019</v>
      </c>
      <c r="E1864" s="87">
        <v>2</v>
      </c>
    </row>
    <row r="1865" spans="1:5">
      <c r="A1865" s="87">
        <v>4751</v>
      </c>
      <c r="B1865" s="87" t="s">
        <v>1322</v>
      </c>
      <c r="C1865" s="87" t="s">
        <v>1361</v>
      </c>
      <c r="D1865" s="87">
        <v>2019</v>
      </c>
      <c r="E1865" s="87">
        <v>1</v>
      </c>
    </row>
    <row r="1866" spans="1:5">
      <c r="A1866" s="87">
        <v>1311</v>
      </c>
      <c r="B1866" s="87" t="s">
        <v>1317</v>
      </c>
      <c r="C1866" s="87" t="s">
        <v>1362</v>
      </c>
      <c r="D1866" s="87">
        <v>2019</v>
      </c>
      <c r="E1866" s="87">
        <v>1</v>
      </c>
    </row>
    <row r="1867" spans="1:5">
      <c r="A1867" s="87">
        <v>1312</v>
      </c>
      <c r="B1867" s="87" t="s">
        <v>1317</v>
      </c>
      <c r="C1867" s="87" t="s">
        <v>1362</v>
      </c>
      <c r="D1867" s="87">
        <v>2019</v>
      </c>
      <c r="E1867" s="87">
        <v>4</v>
      </c>
    </row>
    <row r="1868" spans="1:5">
      <c r="A1868" s="87">
        <v>1312</v>
      </c>
      <c r="B1868" s="87" t="s">
        <v>1319</v>
      </c>
      <c r="C1868" s="87" t="s">
        <v>1362</v>
      </c>
      <c r="D1868" s="87">
        <v>2019</v>
      </c>
      <c r="E1868" s="87">
        <v>2</v>
      </c>
    </row>
    <row r="1869" spans="1:5">
      <c r="A1869" s="87">
        <v>1312</v>
      </c>
      <c r="B1869" s="87" t="s">
        <v>1322</v>
      </c>
      <c r="C1869" s="87" t="s">
        <v>1362</v>
      </c>
      <c r="D1869" s="87">
        <v>2019</v>
      </c>
      <c r="E1869" s="87">
        <v>1</v>
      </c>
    </row>
    <row r="1870" spans="1:5">
      <c r="A1870" s="87">
        <v>1313</v>
      </c>
      <c r="B1870" s="87" t="s">
        <v>1317</v>
      </c>
      <c r="C1870" s="87" t="s">
        <v>1362</v>
      </c>
      <c r="D1870" s="87">
        <v>2019</v>
      </c>
      <c r="E1870" s="87">
        <v>5</v>
      </c>
    </row>
    <row r="1871" spans="1:5">
      <c r="A1871" s="87">
        <v>1391</v>
      </c>
      <c r="B1871" s="87" t="s">
        <v>1317</v>
      </c>
      <c r="C1871" s="87" t="s">
        <v>1362</v>
      </c>
      <c r="D1871" s="87">
        <v>2019</v>
      </c>
      <c r="E1871" s="87">
        <v>3</v>
      </c>
    </row>
    <row r="1872" spans="1:5">
      <c r="A1872" s="87">
        <v>1392</v>
      </c>
      <c r="B1872" s="87" t="s">
        <v>1317</v>
      </c>
      <c r="C1872" s="87" t="s">
        <v>1362</v>
      </c>
      <c r="D1872" s="87">
        <v>2019</v>
      </c>
      <c r="E1872" s="87">
        <v>17</v>
      </c>
    </row>
    <row r="1873" spans="1:5">
      <c r="A1873" s="87">
        <v>1393</v>
      </c>
      <c r="B1873" s="87" t="s">
        <v>1317</v>
      </c>
      <c r="C1873" s="87" t="s">
        <v>1362</v>
      </c>
      <c r="D1873" s="87">
        <v>2019</v>
      </c>
      <c r="E1873" s="87">
        <v>2</v>
      </c>
    </row>
    <row r="1874" spans="1:5">
      <c r="A1874" s="87">
        <v>1394</v>
      </c>
      <c r="B1874" s="87" t="s">
        <v>1317</v>
      </c>
      <c r="C1874" s="87" t="s">
        <v>1362</v>
      </c>
      <c r="D1874" s="87">
        <v>2019</v>
      </c>
      <c r="E1874" s="87">
        <v>3</v>
      </c>
    </row>
    <row r="1875" spans="1:5">
      <c r="A1875" s="87">
        <v>1399</v>
      </c>
      <c r="B1875" s="87" t="s">
        <v>1317</v>
      </c>
      <c r="C1875" s="87" t="s">
        <v>1362</v>
      </c>
      <c r="D1875" s="87">
        <v>2019</v>
      </c>
      <c r="E1875" s="87">
        <v>4</v>
      </c>
    </row>
    <row r="1876" spans="1:5">
      <c r="A1876" s="87">
        <v>4641</v>
      </c>
      <c r="B1876" s="87" t="s">
        <v>1317</v>
      </c>
      <c r="C1876" s="87" t="s">
        <v>1362</v>
      </c>
      <c r="D1876" s="87">
        <v>2019</v>
      </c>
      <c r="E1876" s="87">
        <v>10</v>
      </c>
    </row>
    <row r="1877" spans="1:5">
      <c r="A1877" s="87">
        <v>4641</v>
      </c>
      <c r="B1877" s="87" t="s">
        <v>1319</v>
      </c>
      <c r="C1877" s="87" t="s">
        <v>1362</v>
      </c>
      <c r="D1877" s="87">
        <v>2019</v>
      </c>
      <c r="E1877" s="87">
        <v>1</v>
      </c>
    </row>
    <row r="1878" spans="1:5">
      <c r="A1878" s="87">
        <v>4751</v>
      </c>
      <c r="B1878" s="87" t="s">
        <v>1317</v>
      </c>
      <c r="C1878" s="87" t="s">
        <v>1362</v>
      </c>
      <c r="D1878" s="87">
        <v>2019</v>
      </c>
      <c r="E1878" s="87">
        <v>75</v>
      </c>
    </row>
    <row r="1879" spans="1:5">
      <c r="A1879" s="87">
        <v>4751</v>
      </c>
      <c r="B1879" s="87" t="s">
        <v>1319</v>
      </c>
      <c r="C1879" s="87" t="s">
        <v>1362</v>
      </c>
      <c r="D1879" s="87">
        <v>2019</v>
      </c>
      <c r="E1879" s="87">
        <v>3</v>
      </c>
    </row>
    <row r="1880" spans="1:5">
      <c r="A1880" s="87">
        <v>1312</v>
      </c>
      <c r="B1880" s="87" t="s">
        <v>1317</v>
      </c>
      <c r="C1880" s="87" t="s">
        <v>1363</v>
      </c>
      <c r="D1880" s="87">
        <v>2019</v>
      </c>
      <c r="E1880" s="87">
        <v>3</v>
      </c>
    </row>
    <row r="1881" spans="1:5">
      <c r="A1881" s="87">
        <v>1313</v>
      </c>
      <c r="B1881" s="87" t="s">
        <v>1317</v>
      </c>
      <c r="C1881" s="87" t="s">
        <v>1363</v>
      </c>
      <c r="D1881" s="87">
        <v>2019</v>
      </c>
      <c r="E1881" s="87">
        <v>1</v>
      </c>
    </row>
    <row r="1882" spans="1:5">
      <c r="A1882" s="87">
        <v>1391</v>
      </c>
      <c r="B1882" s="87" t="s">
        <v>1317</v>
      </c>
      <c r="C1882" s="87" t="s">
        <v>1363</v>
      </c>
      <c r="D1882" s="87">
        <v>2019</v>
      </c>
      <c r="E1882" s="87">
        <v>5</v>
      </c>
    </row>
    <row r="1883" spans="1:5">
      <c r="A1883" s="87">
        <v>1392</v>
      </c>
      <c r="B1883" s="87" t="s">
        <v>1317</v>
      </c>
      <c r="C1883" s="87" t="s">
        <v>1363</v>
      </c>
      <c r="D1883" s="87">
        <v>2019</v>
      </c>
      <c r="E1883" s="87">
        <v>7</v>
      </c>
    </row>
    <row r="1884" spans="1:5">
      <c r="A1884" s="87">
        <v>1399</v>
      </c>
      <c r="B1884" s="87" t="s">
        <v>1317</v>
      </c>
      <c r="C1884" s="87" t="s">
        <v>1363</v>
      </c>
      <c r="D1884" s="87">
        <v>2019</v>
      </c>
      <c r="E1884" s="87">
        <v>7</v>
      </c>
    </row>
    <row r="1885" spans="1:5">
      <c r="A1885" s="87">
        <v>4641</v>
      </c>
      <c r="B1885" s="87" t="s">
        <v>1317</v>
      </c>
      <c r="C1885" s="87" t="s">
        <v>1363</v>
      </c>
      <c r="D1885" s="87">
        <v>2019</v>
      </c>
      <c r="E1885" s="87">
        <v>1</v>
      </c>
    </row>
    <row r="1886" spans="1:5">
      <c r="A1886" s="87">
        <v>4751</v>
      </c>
      <c r="B1886" s="87" t="s">
        <v>1317</v>
      </c>
      <c r="C1886" s="87" t="s">
        <v>1363</v>
      </c>
      <c r="D1886" s="87">
        <v>2019</v>
      </c>
      <c r="E1886" s="87">
        <v>29</v>
      </c>
    </row>
    <row r="1887" spans="1:5">
      <c r="A1887" s="87">
        <v>4751</v>
      </c>
      <c r="B1887" s="87" t="s">
        <v>1319</v>
      </c>
      <c r="C1887" s="87" t="s">
        <v>1363</v>
      </c>
      <c r="D1887" s="87">
        <v>2019</v>
      </c>
      <c r="E1887" s="87">
        <v>1</v>
      </c>
    </row>
    <row r="1888" spans="1:5">
      <c r="A1888" s="87">
        <v>1311</v>
      </c>
      <c r="B1888" s="87" t="s">
        <v>1317</v>
      </c>
      <c r="C1888" s="87" t="s">
        <v>1364</v>
      </c>
      <c r="D1888" s="87">
        <v>2019</v>
      </c>
      <c r="E1888" s="87">
        <v>1</v>
      </c>
    </row>
    <row r="1889" spans="1:5">
      <c r="A1889" s="87">
        <v>1312</v>
      </c>
      <c r="B1889" s="87" t="s">
        <v>1317</v>
      </c>
      <c r="C1889" s="87" t="s">
        <v>1364</v>
      </c>
      <c r="D1889" s="87">
        <v>2019</v>
      </c>
      <c r="E1889" s="87">
        <v>3</v>
      </c>
    </row>
    <row r="1890" spans="1:5">
      <c r="A1890" s="87">
        <v>1313</v>
      </c>
      <c r="B1890" s="87" t="s">
        <v>1317</v>
      </c>
      <c r="C1890" s="87" t="s">
        <v>1364</v>
      </c>
      <c r="D1890" s="87">
        <v>2019</v>
      </c>
      <c r="E1890" s="87">
        <v>2</v>
      </c>
    </row>
    <row r="1891" spans="1:5">
      <c r="A1891" s="87">
        <v>1391</v>
      </c>
      <c r="B1891" s="87" t="s">
        <v>1317</v>
      </c>
      <c r="C1891" s="87" t="s">
        <v>1364</v>
      </c>
      <c r="D1891" s="87">
        <v>2019</v>
      </c>
      <c r="E1891" s="87">
        <v>2</v>
      </c>
    </row>
    <row r="1892" spans="1:5">
      <c r="A1892" s="87">
        <v>1392</v>
      </c>
      <c r="B1892" s="87" t="s">
        <v>1317</v>
      </c>
      <c r="C1892" s="87" t="s">
        <v>1364</v>
      </c>
      <c r="D1892" s="87">
        <v>2019</v>
      </c>
      <c r="E1892" s="87">
        <v>24</v>
      </c>
    </row>
    <row r="1893" spans="1:5">
      <c r="A1893" s="87">
        <v>1393</v>
      </c>
      <c r="B1893" s="87" t="s">
        <v>1317</v>
      </c>
      <c r="C1893" s="87" t="s">
        <v>1364</v>
      </c>
      <c r="D1893" s="87">
        <v>2019</v>
      </c>
      <c r="E1893" s="87">
        <v>1</v>
      </c>
    </row>
    <row r="1894" spans="1:5">
      <c r="A1894" s="87">
        <v>1399</v>
      </c>
      <c r="B1894" s="87" t="s">
        <v>1317</v>
      </c>
      <c r="C1894" s="87" t="s">
        <v>1364</v>
      </c>
      <c r="D1894" s="87">
        <v>2019</v>
      </c>
      <c r="E1894" s="87">
        <v>8</v>
      </c>
    </row>
    <row r="1895" spans="1:5">
      <c r="A1895" s="87">
        <v>4641</v>
      </c>
      <c r="B1895" s="87" t="s">
        <v>1317</v>
      </c>
      <c r="C1895" s="87" t="s">
        <v>1364</v>
      </c>
      <c r="D1895" s="87">
        <v>2019</v>
      </c>
      <c r="E1895" s="87">
        <v>7</v>
      </c>
    </row>
    <row r="1896" spans="1:5">
      <c r="A1896" s="87">
        <v>4641</v>
      </c>
      <c r="B1896" s="87" t="s">
        <v>1319</v>
      </c>
      <c r="C1896" s="87" t="s">
        <v>1364</v>
      </c>
      <c r="D1896" s="87">
        <v>2019</v>
      </c>
      <c r="E1896" s="87">
        <v>1</v>
      </c>
    </row>
    <row r="1897" spans="1:5">
      <c r="A1897" s="87">
        <v>4751</v>
      </c>
      <c r="B1897" s="87" t="s">
        <v>1317</v>
      </c>
      <c r="C1897" s="87" t="s">
        <v>1364</v>
      </c>
      <c r="D1897" s="87">
        <v>2019</v>
      </c>
      <c r="E1897" s="87">
        <v>35</v>
      </c>
    </row>
    <row r="1898" spans="1:5">
      <c r="A1898" s="87">
        <v>4751</v>
      </c>
      <c r="B1898" s="87" t="s">
        <v>1319</v>
      </c>
      <c r="C1898" s="87" t="s">
        <v>1364</v>
      </c>
      <c r="D1898" s="87">
        <v>2019</v>
      </c>
      <c r="E1898" s="87">
        <v>1</v>
      </c>
    </row>
    <row r="1899" spans="1:5">
      <c r="A1899" s="87">
        <v>1311</v>
      </c>
      <c r="B1899" s="87" t="s">
        <v>1317</v>
      </c>
      <c r="C1899" s="87" t="s">
        <v>1365</v>
      </c>
      <c r="D1899" s="87">
        <v>2019</v>
      </c>
      <c r="E1899" s="87">
        <v>1</v>
      </c>
    </row>
    <row r="1900" spans="1:5">
      <c r="A1900" s="87">
        <v>1312</v>
      </c>
      <c r="B1900" s="87" t="s">
        <v>1317</v>
      </c>
      <c r="C1900" s="87" t="s">
        <v>1365</v>
      </c>
      <c r="D1900" s="87">
        <v>2019</v>
      </c>
      <c r="E1900" s="87">
        <v>7</v>
      </c>
    </row>
    <row r="1901" spans="1:5">
      <c r="A1901" s="87">
        <v>1312</v>
      </c>
      <c r="B1901" s="87" t="s">
        <v>1320</v>
      </c>
      <c r="C1901" s="87" t="s">
        <v>1365</v>
      </c>
      <c r="D1901" s="87">
        <v>2019</v>
      </c>
      <c r="E1901" s="87">
        <v>1</v>
      </c>
    </row>
    <row r="1902" spans="1:5">
      <c r="A1902" s="87">
        <v>1313</v>
      </c>
      <c r="B1902" s="87" t="s">
        <v>1317</v>
      </c>
      <c r="C1902" s="87" t="s">
        <v>1365</v>
      </c>
      <c r="D1902" s="87">
        <v>2019</v>
      </c>
      <c r="E1902" s="87">
        <v>3</v>
      </c>
    </row>
    <row r="1903" spans="1:5">
      <c r="A1903" s="87">
        <v>1391</v>
      </c>
      <c r="B1903" s="87" t="s">
        <v>1317</v>
      </c>
      <c r="C1903" s="87" t="s">
        <v>1365</v>
      </c>
      <c r="D1903" s="87">
        <v>2019</v>
      </c>
      <c r="E1903" s="87">
        <v>5</v>
      </c>
    </row>
    <row r="1904" spans="1:5">
      <c r="A1904" s="87">
        <v>1392</v>
      </c>
      <c r="B1904" s="87" t="s">
        <v>1317</v>
      </c>
      <c r="C1904" s="87" t="s">
        <v>1365</v>
      </c>
      <c r="D1904" s="87">
        <v>2019</v>
      </c>
      <c r="E1904" s="87">
        <v>27</v>
      </c>
    </row>
    <row r="1905" spans="1:5">
      <c r="A1905" s="87">
        <v>1399</v>
      </c>
      <c r="B1905" s="87" t="s">
        <v>1317</v>
      </c>
      <c r="C1905" s="87" t="s">
        <v>1365</v>
      </c>
      <c r="D1905" s="87">
        <v>2019</v>
      </c>
      <c r="E1905" s="87">
        <v>6</v>
      </c>
    </row>
    <row r="1906" spans="1:5">
      <c r="A1906" s="87">
        <v>4641</v>
      </c>
      <c r="B1906" s="87" t="s">
        <v>1317</v>
      </c>
      <c r="C1906" s="87" t="s">
        <v>1365</v>
      </c>
      <c r="D1906" s="87">
        <v>2019</v>
      </c>
      <c r="E1906" s="87">
        <v>4</v>
      </c>
    </row>
    <row r="1907" spans="1:5">
      <c r="A1907" s="87">
        <v>4641</v>
      </c>
      <c r="B1907" s="87" t="s">
        <v>1319</v>
      </c>
      <c r="C1907" s="87" t="s">
        <v>1365</v>
      </c>
      <c r="D1907" s="87">
        <v>2019</v>
      </c>
      <c r="E1907" s="87">
        <v>2</v>
      </c>
    </row>
    <row r="1908" spans="1:5">
      <c r="A1908" s="87">
        <v>4751</v>
      </c>
      <c r="B1908" s="87" t="s">
        <v>1317</v>
      </c>
      <c r="C1908" s="87" t="s">
        <v>1365</v>
      </c>
      <c r="D1908" s="87">
        <v>2019</v>
      </c>
      <c r="E1908" s="87">
        <v>62</v>
      </c>
    </row>
    <row r="1909" spans="1:5">
      <c r="A1909" s="87">
        <v>4751</v>
      </c>
      <c r="B1909" s="87" t="s">
        <v>1319</v>
      </c>
      <c r="C1909" s="87" t="s">
        <v>1365</v>
      </c>
      <c r="D1909" s="87">
        <v>2019</v>
      </c>
      <c r="E1909" s="87">
        <v>3</v>
      </c>
    </row>
    <row r="1910" spans="1:5">
      <c r="A1910" s="87">
        <v>1312</v>
      </c>
      <c r="B1910" s="87" t="s">
        <v>1317</v>
      </c>
      <c r="C1910" s="87" t="s">
        <v>1366</v>
      </c>
      <c r="D1910" s="87">
        <v>2019</v>
      </c>
      <c r="E1910" s="87">
        <v>2</v>
      </c>
    </row>
    <row r="1911" spans="1:5">
      <c r="A1911" s="87">
        <v>1313</v>
      </c>
      <c r="B1911" s="87" t="s">
        <v>1317</v>
      </c>
      <c r="C1911" s="87" t="s">
        <v>1366</v>
      </c>
      <c r="D1911" s="87">
        <v>2019</v>
      </c>
      <c r="E1911" s="87">
        <v>4</v>
      </c>
    </row>
    <row r="1912" spans="1:5">
      <c r="A1912" s="87">
        <v>1391</v>
      </c>
      <c r="B1912" s="87" t="s">
        <v>1317</v>
      </c>
      <c r="C1912" s="87" t="s">
        <v>1366</v>
      </c>
      <c r="D1912" s="87">
        <v>2019</v>
      </c>
      <c r="E1912" s="87">
        <v>1</v>
      </c>
    </row>
    <row r="1913" spans="1:5">
      <c r="A1913" s="87">
        <v>1392</v>
      </c>
      <c r="B1913" s="87" t="s">
        <v>1317</v>
      </c>
      <c r="C1913" s="87" t="s">
        <v>1366</v>
      </c>
      <c r="D1913" s="87">
        <v>2019</v>
      </c>
      <c r="E1913" s="87">
        <v>11</v>
      </c>
    </row>
    <row r="1914" spans="1:5">
      <c r="A1914" s="87">
        <v>1393</v>
      </c>
      <c r="B1914" s="87" t="s">
        <v>1317</v>
      </c>
      <c r="C1914" s="87" t="s">
        <v>1366</v>
      </c>
      <c r="D1914" s="87">
        <v>2019</v>
      </c>
      <c r="E1914" s="87">
        <v>4</v>
      </c>
    </row>
    <row r="1915" spans="1:5">
      <c r="A1915" s="87">
        <v>1394</v>
      </c>
      <c r="B1915" s="87" t="s">
        <v>1317</v>
      </c>
      <c r="C1915" s="87" t="s">
        <v>1366</v>
      </c>
      <c r="D1915" s="87">
        <v>2019</v>
      </c>
      <c r="E1915" s="87">
        <v>1</v>
      </c>
    </row>
    <row r="1916" spans="1:5">
      <c r="A1916" s="87">
        <v>1399</v>
      </c>
      <c r="B1916" s="87" t="s">
        <v>1317</v>
      </c>
      <c r="C1916" s="87" t="s">
        <v>1366</v>
      </c>
      <c r="D1916" s="87">
        <v>2019</v>
      </c>
      <c r="E1916" s="87">
        <v>8</v>
      </c>
    </row>
    <row r="1917" spans="1:5">
      <c r="A1917" s="87">
        <v>4641</v>
      </c>
      <c r="B1917" s="87" t="s">
        <v>1317</v>
      </c>
      <c r="C1917" s="87" t="s">
        <v>1366</v>
      </c>
      <c r="D1917" s="87">
        <v>2019</v>
      </c>
      <c r="E1917" s="87">
        <v>7</v>
      </c>
    </row>
    <row r="1918" spans="1:5">
      <c r="A1918" s="87">
        <v>4751</v>
      </c>
      <c r="B1918" s="87" t="s">
        <v>1317</v>
      </c>
      <c r="C1918" s="87" t="s">
        <v>1366</v>
      </c>
      <c r="D1918" s="87">
        <v>2019</v>
      </c>
      <c r="E1918" s="87">
        <v>42</v>
      </c>
    </row>
    <row r="1919" spans="1:5">
      <c r="A1919" s="87">
        <v>4751</v>
      </c>
      <c r="B1919" s="87" t="s">
        <v>1319</v>
      </c>
      <c r="C1919" s="87" t="s">
        <v>1366</v>
      </c>
      <c r="D1919" s="87">
        <v>2019</v>
      </c>
      <c r="E1919" s="87">
        <v>4</v>
      </c>
    </row>
    <row r="1920" spans="1:5">
      <c r="A1920" s="87">
        <v>1312</v>
      </c>
      <c r="B1920" s="87" t="s">
        <v>1317</v>
      </c>
      <c r="C1920" s="87" t="s">
        <v>1367</v>
      </c>
      <c r="D1920" s="87">
        <v>2019</v>
      </c>
      <c r="E1920" s="87">
        <v>1</v>
      </c>
    </row>
    <row r="1921" spans="1:5">
      <c r="A1921" s="87">
        <v>1313</v>
      </c>
      <c r="B1921" s="87" t="s">
        <v>1317</v>
      </c>
      <c r="C1921" s="87" t="s">
        <v>1367</v>
      </c>
      <c r="D1921" s="87">
        <v>2019</v>
      </c>
      <c r="E1921" s="87">
        <v>2</v>
      </c>
    </row>
    <row r="1922" spans="1:5">
      <c r="A1922" s="87">
        <v>1391</v>
      </c>
      <c r="B1922" s="87" t="s">
        <v>1317</v>
      </c>
      <c r="C1922" s="87" t="s">
        <v>1367</v>
      </c>
      <c r="D1922" s="87">
        <v>2019</v>
      </c>
      <c r="E1922" s="87">
        <v>2</v>
      </c>
    </row>
    <row r="1923" spans="1:5">
      <c r="A1923" s="87">
        <v>1392</v>
      </c>
      <c r="B1923" s="87" t="s">
        <v>1317</v>
      </c>
      <c r="C1923" s="87" t="s">
        <v>1367</v>
      </c>
      <c r="D1923" s="87">
        <v>2019</v>
      </c>
      <c r="E1923" s="87">
        <v>1</v>
      </c>
    </row>
    <row r="1924" spans="1:5">
      <c r="A1924" s="87">
        <v>1394</v>
      </c>
      <c r="B1924" s="87" t="s">
        <v>1317</v>
      </c>
      <c r="C1924" s="87" t="s">
        <v>1367</v>
      </c>
      <c r="D1924" s="87">
        <v>2019</v>
      </c>
      <c r="E1924" s="87">
        <v>2</v>
      </c>
    </row>
    <row r="1925" spans="1:5">
      <c r="A1925" s="87">
        <v>1399</v>
      </c>
      <c r="B1925" s="87" t="s">
        <v>1317</v>
      </c>
      <c r="C1925" s="87" t="s">
        <v>1367</v>
      </c>
      <c r="D1925" s="87">
        <v>2019</v>
      </c>
      <c r="E1925" s="87">
        <v>3</v>
      </c>
    </row>
    <row r="1926" spans="1:5">
      <c r="A1926" s="87">
        <v>4751</v>
      </c>
      <c r="B1926" s="87" t="s">
        <v>1317</v>
      </c>
      <c r="C1926" s="87" t="s">
        <v>1367</v>
      </c>
      <c r="D1926" s="87">
        <v>2019</v>
      </c>
      <c r="E1926" s="87">
        <v>23</v>
      </c>
    </row>
    <row r="1927" spans="1:5">
      <c r="A1927" s="87">
        <v>1311</v>
      </c>
      <c r="B1927" s="87" t="s">
        <v>1317</v>
      </c>
      <c r="C1927" s="87" t="s">
        <v>1368</v>
      </c>
      <c r="D1927" s="87">
        <v>2019</v>
      </c>
      <c r="E1927" s="87">
        <v>9</v>
      </c>
    </row>
    <row r="1928" spans="1:5">
      <c r="A1928" s="87">
        <v>1311</v>
      </c>
      <c r="B1928" s="87" t="s">
        <v>1319</v>
      </c>
      <c r="C1928" s="87" t="s">
        <v>1368</v>
      </c>
      <c r="D1928" s="87">
        <v>2019</v>
      </c>
      <c r="E1928" s="87">
        <v>3</v>
      </c>
    </row>
    <row r="1929" spans="1:5">
      <c r="A1929" s="87">
        <v>1311</v>
      </c>
      <c r="B1929" s="87" t="s">
        <v>1322</v>
      </c>
      <c r="C1929" s="87" t="s">
        <v>1368</v>
      </c>
      <c r="D1929" s="87">
        <v>2019</v>
      </c>
      <c r="E1929" s="87">
        <v>1</v>
      </c>
    </row>
    <row r="1930" spans="1:5">
      <c r="A1930" s="87">
        <v>1312</v>
      </c>
      <c r="B1930" s="87" t="s">
        <v>1317</v>
      </c>
      <c r="C1930" s="87" t="s">
        <v>1368</v>
      </c>
      <c r="D1930" s="87">
        <v>2019</v>
      </c>
      <c r="E1930" s="87">
        <v>41</v>
      </c>
    </row>
    <row r="1931" spans="1:5">
      <c r="A1931" s="87">
        <v>1312</v>
      </c>
      <c r="B1931" s="87" t="s">
        <v>1319</v>
      </c>
      <c r="C1931" s="87" t="s">
        <v>1368</v>
      </c>
      <c r="D1931" s="87">
        <v>2019</v>
      </c>
      <c r="E1931" s="87">
        <v>2</v>
      </c>
    </row>
    <row r="1932" spans="1:5">
      <c r="A1932" s="87">
        <v>1312</v>
      </c>
      <c r="B1932" s="87" t="s">
        <v>1322</v>
      </c>
      <c r="C1932" s="87" t="s">
        <v>1368</v>
      </c>
      <c r="D1932" s="87">
        <v>2019</v>
      </c>
      <c r="E1932" s="87">
        <v>2</v>
      </c>
    </row>
    <row r="1933" spans="1:5">
      <c r="A1933" s="87">
        <v>1312</v>
      </c>
      <c r="B1933" s="87" t="s">
        <v>1320</v>
      </c>
      <c r="C1933" s="87" t="s">
        <v>1368</v>
      </c>
      <c r="D1933" s="87">
        <v>2019</v>
      </c>
      <c r="E1933" s="87">
        <v>2</v>
      </c>
    </row>
    <row r="1934" spans="1:5">
      <c r="A1934" s="87">
        <v>1313</v>
      </c>
      <c r="B1934" s="87" t="s">
        <v>1317</v>
      </c>
      <c r="C1934" s="87" t="s">
        <v>1368</v>
      </c>
      <c r="D1934" s="87">
        <v>2019</v>
      </c>
      <c r="E1934" s="87">
        <v>33</v>
      </c>
    </row>
    <row r="1935" spans="1:5">
      <c r="A1935" s="87">
        <v>1313</v>
      </c>
      <c r="B1935" s="87" t="s">
        <v>1319</v>
      </c>
      <c r="C1935" s="87" t="s">
        <v>1368</v>
      </c>
      <c r="D1935" s="87">
        <v>2019</v>
      </c>
      <c r="E1935" s="87">
        <v>1</v>
      </c>
    </row>
    <row r="1936" spans="1:5">
      <c r="A1936" s="87">
        <v>1391</v>
      </c>
      <c r="B1936" s="87" t="s">
        <v>1317</v>
      </c>
      <c r="C1936" s="87" t="s">
        <v>1368</v>
      </c>
      <c r="D1936" s="87">
        <v>2019</v>
      </c>
      <c r="E1936" s="87">
        <v>38</v>
      </c>
    </row>
    <row r="1937" spans="1:5">
      <c r="A1937" s="87">
        <v>1392</v>
      </c>
      <c r="B1937" s="87" t="s">
        <v>1317</v>
      </c>
      <c r="C1937" s="87" t="s">
        <v>1368</v>
      </c>
      <c r="D1937" s="87">
        <v>2019</v>
      </c>
      <c r="E1937" s="87">
        <v>161</v>
      </c>
    </row>
    <row r="1938" spans="1:5">
      <c r="A1938" s="87">
        <v>1392</v>
      </c>
      <c r="B1938" s="87" t="s">
        <v>1319</v>
      </c>
      <c r="C1938" s="87" t="s">
        <v>1368</v>
      </c>
      <c r="D1938" s="87">
        <v>2019</v>
      </c>
      <c r="E1938" s="87">
        <v>6</v>
      </c>
    </row>
    <row r="1939" spans="1:5">
      <c r="A1939" s="87">
        <v>1392</v>
      </c>
      <c r="B1939" s="87" t="s">
        <v>1322</v>
      </c>
      <c r="C1939" s="87" t="s">
        <v>1368</v>
      </c>
      <c r="D1939" s="87">
        <v>2019</v>
      </c>
      <c r="E1939" s="87">
        <v>3</v>
      </c>
    </row>
    <row r="1940" spans="1:5">
      <c r="A1940" s="87">
        <v>1392</v>
      </c>
      <c r="B1940" s="87" t="s">
        <v>1320</v>
      </c>
      <c r="C1940" s="87" t="s">
        <v>1368</v>
      </c>
      <c r="D1940" s="87">
        <v>2019</v>
      </c>
      <c r="E1940" s="87">
        <v>1</v>
      </c>
    </row>
    <row r="1941" spans="1:5">
      <c r="A1941" s="87">
        <v>1393</v>
      </c>
      <c r="B1941" s="87" t="s">
        <v>1317</v>
      </c>
      <c r="C1941" s="87" t="s">
        <v>1368</v>
      </c>
      <c r="D1941" s="87">
        <v>2019</v>
      </c>
      <c r="E1941" s="87">
        <v>8</v>
      </c>
    </row>
    <row r="1942" spans="1:5">
      <c r="A1942" s="87">
        <v>1394</v>
      </c>
      <c r="B1942" s="87" t="s">
        <v>1317</v>
      </c>
      <c r="C1942" s="87" t="s">
        <v>1368</v>
      </c>
      <c r="D1942" s="87">
        <v>2019</v>
      </c>
      <c r="E1942" s="87">
        <v>3</v>
      </c>
    </row>
    <row r="1943" spans="1:5">
      <c r="A1943" s="87">
        <v>1394</v>
      </c>
      <c r="B1943" s="87" t="s">
        <v>1322</v>
      </c>
      <c r="C1943" s="87" t="s">
        <v>1368</v>
      </c>
      <c r="D1943" s="87">
        <v>2019</v>
      </c>
      <c r="E1943" s="87">
        <v>2</v>
      </c>
    </row>
    <row r="1944" spans="1:5">
      <c r="A1944" s="87">
        <v>1399</v>
      </c>
      <c r="B1944" s="87" t="s">
        <v>1317</v>
      </c>
      <c r="C1944" s="87" t="s">
        <v>1368</v>
      </c>
      <c r="D1944" s="87">
        <v>2019</v>
      </c>
      <c r="E1944" s="87">
        <v>77</v>
      </c>
    </row>
    <row r="1945" spans="1:5">
      <c r="A1945" s="87">
        <v>1399</v>
      </c>
      <c r="B1945" s="87" t="s">
        <v>1319</v>
      </c>
      <c r="C1945" s="87" t="s">
        <v>1368</v>
      </c>
      <c r="D1945" s="87">
        <v>2019</v>
      </c>
      <c r="E1945" s="87">
        <v>3</v>
      </c>
    </row>
    <row r="1946" spans="1:5">
      <c r="A1946" s="87">
        <v>1399</v>
      </c>
      <c r="B1946" s="87" t="s">
        <v>1322</v>
      </c>
      <c r="C1946" s="87" t="s">
        <v>1368</v>
      </c>
      <c r="D1946" s="87">
        <v>2019</v>
      </c>
      <c r="E1946" s="87">
        <v>1</v>
      </c>
    </row>
    <row r="1947" spans="1:5">
      <c r="A1947" s="87">
        <v>4641</v>
      </c>
      <c r="B1947" s="87" t="s">
        <v>1317</v>
      </c>
      <c r="C1947" s="87" t="s">
        <v>1368</v>
      </c>
      <c r="D1947" s="87">
        <v>2019</v>
      </c>
      <c r="E1947" s="87">
        <v>30</v>
      </c>
    </row>
    <row r="1948" spans="1:5">
      <c r="A1948" s="87">
        <v>4641</v>
      </c>
      <c r="B1948" s="87" t="s">
        <v>1319</v>
      </c>
      <c r="C1948" s="87" t="s">
        <v>1368</v>
      </c>
      <c r="D1948" s="87">
        <v>2019</v>
      </c>
      <c r="E1948" s="87">
        <v>5</v>
      </c>
    </row>
    <row r="1949" spans="1:5">
      <c r="A1949" s="87">
        <v>4641</v>
      </c>
      <c r="B1949" s="87" t="s">
        <v>1322</v>
      </c>
      <c r="C1949" s="87" t="s">
        <v>1368</v>
      </c>
      <c r="D1949" s="87">
        <v>2019</v>
      </c>
      <c r="E1949" s="87">
        <v>7</v>
      </c>
    </row>
    <row r="1950" spans="1:5">
      <c r="A1950" s="87">
        <v>4641</v>
      </c>
      <c r="B1950" s="87" t="s">
        <v>1320</v>
      </c>
      <c r="C1950" s="87" t="s">
        <v>1368</v>
      </c>
      <c r="D1950" s="87">
        <v>2019</v>
      </c>
      <c r="E1950" s="87">
        <v>1</v>
      </c>
    </row>
    <row r="1951" spans="1:5">
      <c r="A1951" s="87">
        <v>4751</v>
      </c>
      <c r="B1951" s="87" t="s">
        <v>1317</v>
      </c>
      <c r="C1951" s="87" t="s">
        <v>1368</v>
      </c>
      <c r="D1951" s="87">
        <v>2019</v>
      </c>
      <c r="E1951" s="87">
        <v>176</v>
      </c>
    </row>
    <row r="1952" spans="1:5">
      <c r="A1952" s="87">
        <v>4751</v>
      </c>
      <c r="B1952" s="87" t="s">
        <v>1319</v>
      </c>
      <c r="C1952" s="87" t="s">
        <v>1368</v>
      </c>
      <c r="D1952" s="87">
        <v>2019</v>
      </c>
      <c r="E1952" s="87">
        <v>2</v>
      </c>
    </row>
    <row r="1953" spans="1:5">
      <c r="A1953" s="87">
        <v>4751</v>
      </c>
      <c r="B1953" s="87" t="s">
        <v>1322</v>
      </c>
      <c r="C1953" s="87" t="s">
        <v>1368</v>
      </c>
      <c r="D1953" s="87">
        <v>2019</v>
      </c>
      <c r="E1953" s="87">
        <v>1</v>
      </c>
    </row>
    <row r="1954" spans="1:5">
      <c r="A1954" s="87">
        <v>4751</v>
      </c>
      <c r="B1954" s="87" t="s">
        <v>1320</v>
      </c>
      <c r="C1954" s="87" t="s">
        <v>1368</v>
      </c>
      <c r="D1954" s="87">
        <v>2019</v>
      </c>
      <c r="E1954" s="87">
        <v>1</v>
      </c>
    </row>
    <row r="1955" spans="1:5">
      <c r="A1955" s="87">
        <v>1312</v>
      </c>
      <c r="B1955" s="87" t="s">
        <v>1317</v>
      </c>
      <c r="C1955" s="87" t="s">
        <v>1369</v>
      </c>
      <c r="D1955" s="87">
        <v>2019</v>
      </c>
      <c r="E1955" s="87">
        <v>2</v>
      </c>
    </row>
    <row r="1956" spans="1:5">
      <c r="A1956" s="87">
        <v>1313</v>
      </c>
      <c r="B1956" s="87" t="s">
        <v>1317</v>
      </c>
      <c r="C1956" s="87" t="s">
        <v>1369</v>
      </c>
      <c r="D1956" s="87">
        <v>2019</v>
      </c>
      <c r="E1956" s="87">
        <v>5</v>
      </c>
    </row>
    <row r="1957" spans="1:5">
      <c r="A1957" s="87">
        <v>1391</v>
      </c>
      <c r="B1957" s="87" t="s">
        <v>1317</v>
      </c>
      <c r="C1957" s="87" t="s">
        <v>1369</v>
      </c>
      <c r="D1957" s="87">
        <v>2019</v>
      </c>
      <c r="E1957" s="87">
        <v>1</v>
      </c>
    </row>
    <row r="1958" spans="1:5">
      <c r="A1958" s="87">
        <v>1392</v>
      </c>
      <c r="B1958" s="87" t="s">
        <v>1317</v>
      </c>
      <c r="C1958" s="87" t="s">
        <v>1369</v>
      </c>
      <c r="D1958" s="87">
        <v>2019</v>
      </c>
      <c r="E1958" s="87">
        <v>8</v>
      </c>
    </row>
    <row r="1959" spans="1:5">
      <c r="A1959" s="87">
        <v>1393</v>
      </c>
      <c r="B1959" s="87" t="s">
        <v>1317</v>
      </c>
      <c r="C1959" s="87" t="s">
        <v>1369</v>
      </c>
      <c r="D1959" s="87">
        <v>2019</v>
      </c>
      <c r="E1959" s="87">
        <v>1</v>
      </c>
    </row>
    <row r="1960" spans="1:5">
      <c r="A1960" s="87">
        <v>1394</v>
      </c>
      <c r="B1960" s="87" t="s">
        <v>1317</v>
      </c>
      <c r="C1960" s="87" t="s">
        <v>1369</v>
      </c>
      <c r="D1960" s="87">
        <v>2019</v>
      </c>
      <c r="E1960" s="87">
        <v>1</v>
      </c>
    </row>
    <row r="1961" spans="1:5">
      <c r="A1961" s="87">
        <v>1399</v>
      </c>
      <c r="B1961" s="87" t="s">
        <v>1317</v>
      </c>
      <c r="C1961" s="87" t="s">
        <v>1369</v>
      </c>
      <c r="D1961" s="87">
        <v>2019</v>
      </c>
      <c r="E1961" s="87">
        <v>5</v>
      </c>
    </row>
    <row r="1962" spans="1:5">
      <c r="A1962" s="87">
        <v>1399</v>
      </c>
      <c r="B1962" s="87" t="s">
        <v>1319</v>
      </c>
      <c r="C1962" s="87" t="s">
        <v>1369</v>
      </c>
      <c r="D1962" s="87">
        <v>2019</v>
      </c>
      <c r="E1962" s="87">
        <v>1</v>
      </c>
    </row>
    <row r="1963" spans="1:5">
      <c r="A1963" s="87">
        <v>4641</v>
      </c>
      <c r="B1963" s="87" t="s">
        <v>1317</v>
      </c>
      <c r="C1963" s="87" t="s">
        <v>1369</v>
      </c>
      <c r="D1963" s="87">
        <v>2019</v>
      </c>
      <c r="E1963" s="87">
        <v>10</v>
      </c>
    </row>
    <row r="1964" spans="1:5">
      <c r="A1964" s="87">
        <v>4751</v>
      </c>
      <c r="B1964" s="87" t="s">
        <v>1317</v>
      </c>
      <c r="C1964" s="87" t="s">
        <v>1369</v>
      </c>
      <c r="D1964" s="87">
        <v>2019</v>
      </c>
      <c r="E1964" s="87">
        <v>62</v>
      </c>
    </row>
    <row r="1965" spans="1:5">
      <c r="A1965" s="87">
        <v>4751</v>
      </c>
      <c r="B1965" s="87" t="s">
        <v>1319</v>
      </c>
      <c r="C1965" s="87" t="s">
        <v>1369</v>
      </c>
      <c r="D1965" s="87">
        <v>2019</v>
      </c>
      <c r="E1965" s="87">
        <v>2</v>
      </c>
    </row>
    <row r="1966" spans="1:5">
      <c r="A1966" s="87">
        <v>4751</v>
      </c>
      <c r="B1966" s="87" t="s">
        <v>1322</v>
      </c>
      <c r="C1966" s="87" t="s">
        <v>1369</v>
      </c>
      <c r="D1966" s="87">
        <v>2019</v>
      </c>
      <c r="E1966" s="87">
        <v>1</v>
      </c>
    </row>
    <row r="1967" spans="1:5">
      <c r="A1967" s="87">
        <v>4751</v>
      </c>
      <c r="B1967" s="87" t="s">
        <v>1317</v>
      </c>
      <c r="C1967" s="87" t="s">
        <v>1370</v>
      </c>
      <c r="D1967" s="87">
        <v>2019</v>
      </c>
      <c r="E1967" s="87">
        <v>1</v>
      </c>
    </row>
    <row r="1968" spans="1:5">
      <c r="A1968" s="87">
        <v>1391</v>
      </c>
      <c r="B1968" s="87" t="s">
        <v>1317</v>
      </c>
      <c r="C1968" s="87" t="s">
        <v>1371</v>
      </c>
      <c r="D1968" s="87">
        <v>2019</v>
      </c>
      <c r="E1968" s="87">
        <v>1</v>
      </c>
    </row>
    <row r="1969" spans="1:5">
      <c r="A1969" s="87">
        <v>4641</v>
      </c>
      <c r="B1969" s="87" t="s">
        <v>1317</v>
      </c>
      <c r="C1969" s="87" t="s">
        <v>1371</v>
      </c>
      <c r="D1969" s="87">
        <v>2019</v>
      </c>
      <c r="E1969" s="87">
        <v>1</v>
      </c>
    </row>
    <row r="1970" spans="1:5">
      <c r="A1970" s="87">
        <v>4751</v>
      </c>
      <c r="B1970" s="87" t="s">
        <v>1317</v>
      </c>
      <c r="C1970" s="87" t="s">
        <v>1371</v>
      </c>
      <c r="D1970" s="87">
        <v>2019</v>
      </c>
      <c r="E1970" s="87">
        <v>4</v>
      </c>
    </row>
    <row r="1971" spans="1:5">
      <c r="A1971" s="87">
        <v>1311</v>
      </c>
      <c r="B1971" s="87" t="s">
        <v>1317</v>
      </c>
      <c r="C1971" s="87" t="s">
        <v>1372</v>
      </c>
      <c r="D1971" s="87">
        <v>2019</v>
      </c>
      <c r="E1971" s="87">
        <v>2</v>
      </c>
    </row>
    <row r="1972" spans="1:5">
      <c r="A1972" s="87">
        <v>1312</v>
      </c>
      <c r="B1972" s="87" t="s">
        <v>1317</v>
      </c>
      <c r="C1972" s="87" t="s">
        <v>1372</v>
      </c>
      <c r="D1972" s="87">
        <v>2019</v>
      </c>
      <c r="E1972" s="87">
        <v>10</v>
      </c>
    </row>
    <row r="1973" spans="1:5">
      <c r="A1973" s="87">
        <v>1313</v>
      </c>
      <c r="B1973" s="87" t="s">
        <v>1317</v>
      </c>
      <c r="C1973" s="87" t="s">
        <v>1372</v>
      </c>
      <c r="D1973" s="87">
        <v>2019</v>
      </c>
      <c r="E1973" s="87">
        <v>6</v>
      </c>
    </row>
    <row r="1974" spans="1:5">
      <c r="A1974" s="87">
        <v>1391</v>
      </c>
      <c r="B1974" s="87" t="s">
        <v>1317</v>
      </c>
      <c r="C1974" s="87" t="s">
        <v>1372</v>
      </c>
      <c r="D1974" s="87">
        <v>2019</v>
      </c>
      <c r="E1974" s="87">
        <v>4</v>
      </c>
    </row>
    <row r="1975" spans="1:5">
      <c r="A1975" s="87">
        <v>1392</v>
      </c>
      <c r="B1975" s="87" t="s">
        <v>1317</v>
      </c>
      <c r="C1975" s="87" t="s">
        <v>1372</v>
      </c>
      <c r="D1975" s="87">
        <v>2019</v>
      </c>
      <c r="E1975" s="87">
        <v>45</v>
      </c>
    </row>
    <row r="1976" spans="1:5">
      <c r="A1976" s="87">
        <v>1394</v>
      </c>
      <c r="B1976" s="87" t="s">
        <v>1317</v>
      </c>
      <c r="C1976" s="87" t="s">
        <v>1372</v>
      </c>
      <c r="D1976" s="87">
        <v>2019</v>
      </c>
      <c r="E1976" s="87">
        <v>4</v>
      </c>
    </row>
    <row r="1977" spans="1:5">
      <c r="A1977" s="87">
        <v>1399</v>
      </c>
      <c r="B1977" s="87" t="s">
        <v>1317</v>
      </c>
      <c r="C1977" s="87" t="s">
        <v>1372</v>
      </c>
      <c r="D1977" s="87">
        <v>2019</v>
      </c>
      <c r="E1977" s="87">
        <v>8</v>
      </c>
    </row>
    <row r="1978" spans="1:5">
      <c r="A1978" s="87">
        <v>4641</v>
      </c>
      <c r="B1978" s="87" t="s">
        <v>1317</v>
      </c>
      <c r="C1978" s="87" t="s">
        <v>1372</v>
      </c>
      <c r="D1978" s="87">
        <v>2019</v>
      </c>
      <c r="E1978" s="87">
        <v>10</v>
      </c>
    </row>
    <row r="1979" spans="1:5">
      <c r="A1979" s="87">
        <v>4751</v>
      </c>
      <c r="B1979" s="87" t="s">
        <v>1317</v>
      </c>
      <c r="C1979" s="87" t="s">
        <v>1372</v>
      </c>
      <c r="D1979" s="87">
        <v>2019</v>
      </c>
      <c r="E1979" s="87">
        <v>104</v>
      </c>
    </row>
    <row r="1980" spans="1:5">
      <c r="A1980" s="87">
        <v>4751</v>
      </c>
      <c r="B1980" s="87" t="s">
        <v>1319</v>
      </c>
      <c r="C1980" s="87" t="s">
        <v>1372</v>
      </c>
      <c r="D1980" s="87">
        <v>2019</v>
      </c>
      <c r="E1980" s="87">
        <v>3</v>
      </c>
    </row>
    <row r="1981" spans="1:5">
      <c r="A1981" s="87">
        <v>1311</v>
      </c>
      <c r="B1981" s="87" t="s">
        <v>1317</v>
      </c>
      <c r="C1981" s="87" t="s">
        <v>1373</v>
      </c>
      <c r="D1981" s="87">
        <v>2019</v>
      </c>
      <c r="E1981" s="87">
        <v>1</v>
      </c>
    </row>
    <row r="1982" spans="1:5">
      <c r="A1982" s="87">
        <v>1312</v>
      </c>
      <c r="B1982" s="87" t="s">
        <v>1317</v>
      </c>
      <c r="C1982" s="87" t="s">
        <v>1373</v>
      </c>
      <c r="D1982" s="87">
        <v>2019</v>
      </c>
      <c r="E1982" s="87">
        <v>3</v>
      </c>
    </row>
    <row r="1983" spans="1:5">
      <c r="A1983" s="87">
        <v>1313</v>
      </c>
      <c r="B1983" s="87" t="s">
        <v>1317</v>
      </c>
      <c r="C1983" s="87" t="s">
        <v>1373</v>
      </c>
      <c r="D1983" s="87">
        <v>2019</v>
      </c>
      <c r="E1983" s="87">
        <v>5</v>
      </c>
    </row>
    <row r="1984" spans="1:5">
      <c r="A1984" s="87">
        <v>1391</v>
      </c>
      <c r="B1984" s="87" t="s">
        <v>1317</v>
      </c>
      <c r="C1984" s="87" t="s">
        <v>1373</v>
      </c>
      <c r="D1984" s="87">
        <v>2019</v>
      </c>
      <c r="E1984" s="87">
        <v>39</v>
      </c>
    </row>
    <row r="1985" spans="1:5">
      <c r="A1985" s="87">
        <v>1392</v>
      </c>
      <c r="B1985" s="87" t="s">
        <v>1317</v>
      </c>
      <c r="C1985" s="87" t="s">
        <v>1373</v>
      </c>
      <c r="D1985" s="87">
        <v>2019</v>
      </c>
      <c r="E1985" s="87">
        <v>4</v>
      </c>
    </row>
    <row r="1986" spans="1:5">
      <c r="A1986" s="87">
        <v>1392</v>
      </c>
      <c r="B1986" s="87" t="s">
        <v>1322</v>
      </c>
      <c r="C1986" s="87" t="s">
        <v>1373</v>
      </c>
      <c r="D1986" s="87">
        <v>2019</v>
      </c>
      <c r="E1986" s="87">
        <v>1</v>
      </c>
    </row>
    <row r="1987" spans="1:5">
      <c r="A1987" s="87">
        <v>1399</v>
      </c>
      <c r="B1987" s="87" t="s">
        <v>1317</v>
      </c>
      <c r="C1987" s="87" t="s">
        <v>1373</v>
      </c>
      <c r="D1987" s="87">
        <v>2019</v>
      </c>
      <c r="E1987" s="87">
        <v>5</v>
      </c>
    </row>
    <row r="1988" spans="1:5">
      <c r="A1988" s="87">
        <v>4641</v>
      </c>
      <c r="B1988" s="87" t="s">
        <v>1317</v>
      </c>
      <c r="C1988" s="87" t="s">
        <v>1373</v>
      </c>
      <c r="D1988" s="87">
        <v>2019</v>
      </c>
      <c r="E1988" s="87">
        <v>7</v>
      </c>
    </row>
    <row r="1989" spans="1:5">
      <c r="A1989" s="87">
        <v>4641</v>
      </c>
      <c r="B1989" s="87" t="s">
        <v>1319</v>
      </c>
      <c r="C1989" s="87" t="s">
        <v>1373</v>
      </c>
      <c r="D1989" s="87">
        <v>2019</v>
      </c>
      <c r="E1989" s="87">
        <v>1</v>
      </c>
    </row>
    <row r="1990" spans="1:5">
      <c r="A1990" s="87">
        <v>4641</v>
      </c>
      <c r="B1990" s="87" t="s">
        <v>1322</v>
      </c>
      <c r="C1990" s="87" t="s">
        <v>1373</v>
      </c>
      <c r="D1990" s="87">
        <v>2019</v>
      </c>
      <c r="E1990" s="87">
        <v>1</v>
      </c>
    </row>
    <row r="1991" spans="1:5">
      <c r="A1991" s="87">
        <v>4751</v>
      </c>
      <c r="B1991" s="87" t="s">
        <v>1317</v>
      </c>
      <c r="C1991" s="87" t="s">
        <v>1373</v>
      </c>
      <c r="D1991" s="87">
        <v>2019</v>
      </c>
      <c r="E1991" s="87">
        <v>37</v>
      </c>
    </row>
    <row r="1992" spans="1:5">
      <c r="A1992" s="87">
        <v>4751</v>
      </c>
      <c r="B1992" s="87" t="s">
        <v>1319</v>
      </c>
      <c r="C1992" s="87" t="s">
        <v>1373</v>
      </c>
      <c r="D1992" s="87">
        <v>2019</v>
      </c>
      <c r="E1992" s="87">
        <v>1</v>
      </c>
    </row>
    <row r="1993" spans="1:5">
      <c r="A1993" s="87">
        <v>1311</v>
      </c>
      <c r="B1993" s="87" t="s">
        <v>1317</v>
      </c>
      <c r="C1993" s="87" t="s">
        <v>1374</v>
      </c>
      <c r="D1993" s="87">
        <v>2019</v>
      </c>
      <c r="E1993" s="87">
        <v>3</v>
      </c>
    </row>
    <row r="1994" spans="1:5">
      <c r="A1994" s="87">
        <v>1312</v>
      </c>
      <c r="B1994" s="87" t="s">
        <v>1317</v>
      </c>
      <c r="C1994" s="87" t="s">
        <v>1374</v>
      </c>
      <c r="D1994" s="87">
        <v>2019</v>
      </c>
      <c r="E1994" s="87">
        <v>10</v>
      </c>
    </row>
    <row r="1995" spans="1:5">
      <c r="A1995" s="87">
        <v>1313</v>
      </c>
      <c r="B1995" s="87" t="s">
        <v>1317</v>
      </c>
      <c r="C1995" s="87" t="s">
        <v>1374</v>
      </c>
      <c r="D1995" s="87">
        <v>2019</v>
      </c>
      <c r="E1995" s="87">
        <v>4</v>
      </c>
    </row>
    <row r="1996" spans="1:5">
      <c r="A1996" s="87">
        <v>1391</v>
      </c>
      <c r="B1996" s="87" t="s">
        <v>1317</v>
      </c>
      <c r="C1996" s="87" t="s">
        <v>1374</v>
      </c>
      <c r="D1996" s="87">
        <v>2019</v>
      </c>
      <c r="E1996" s="87">
        <v>2</v>
      </c>
    </row>
    <row r="1997" spans="1:5">
      <c r="A1997" s="87">
        <v>1392</v>
      </c>
      <c r="B1997" s="87" t="s">
        <v>1317</v>
      </c>
      <c r="C1997" s="87" t="s">
        <v>1374</v>
      </c>
      <c r="D1997" s="87">
        <v>2019</v>
      </c>
      <c r="E1997" s="87">
        <v>20</v>
      </c>
    </row>
    <row r="1998" spans="1:5">
      <c r="A1998" s="87">
        <v>1399</v>
      </c>
      <c r="B1998" s="87" t="s">
        <v>1317</v>
      </c>
      <c r="C1998" s="87" t="s">
        <v>1374</v>
      </c>
      <c r="D1998" s="87">
        <v>2019</v>
      </c>
      <c r="E1998" s="87">
        <v>19</v>
      </c>
    </row>
    <row r="1999" spans="1:5">
      <c r="A1999" s="87">
        <v>4641</v>
      </c>
      <c r="B1999" s="87" t="s">
        <v>1317</v>
      </c>
      <c r="C1999" s="87" t="s">
        <v>1374</v>
      </c>
      <c r="D1999" s="87">
        <v>2019</v>
      </c>
      <c r="E1999" s="87">
        <v>8</v>
      </c>
    </row>
    <row r="2000" spans="1:5">
      <c r="A2000" s="87">
        <v>4641</v>
      </c>
      <c r="B2000" s="87" t="s">
        <v>1319</v>
      </c>
      <c r="C2000" s="87" t="s">
        <v>1374</v>
      </c>
      <c r="D2000" s="87">
        <v>2019</v>
      </c>
      <c r="E2000" s="87">
        <v>1</v>
      </c>
    </row>
    <row r="2001" spans="1:5">
      <c r="A2001" s="87">
        <v>4751</v>
      </c>
      <c r="B2001" s="87" t="s">
        <v>1317</v>
      </c>
      <c r="C2001" s="87" t="s">
        <v>1374</v>
      </c>
      <c r="D2001" s="87">
        <v>2019</v>
      </c>
      <c r="E2001" s="87">
        <v>49</v>
      </c>
    </row>
    <row r="2002" spans="1:5">
      <c r="A2002" s="87">
        <v>4751</v>
      </c>
      <c r="B2002" s="87" t="s">
        <v>1319</v>
      </c>
      <c r="C2002" s="87" t="s">
        <v>1374</v>
      </c>
      <c r="D2002" s="87">
        <v>2019</v>
      </c>
      <c r="E2002" s="87">
        <v>1</v>
      </c>
    </row>
    <row r="2003" spans="1:5">
      <c r="A2003" s="87">
        <v>1311</v>
      </c>
      <c r="B2003" s="87" t="s">
        <v>1317</v>
      </c>
      <c r="C2003" s="87" t="s">
        <v>1375</v>
      </c>
      <c r="D2003" s="87">
        <v>2019</v>
      </c>
      <c r="E2003" s="87">
        <v>3</v>
      </c>
    </row>
    <row r="2004" spans="1:5">
      <c r="A2004" s="87">
        <v>1312</v>
      </c>
      <c r="B2004" s="87" t="s">
        <v>1317</v>
      </c>
      <c r="C2004" s="87" t="s">
        <v>1375</v>
      </c>
      <c r="D2004" s="87">
        <v>2019</v>
      </c>
      <c r="E2004" s="87">
        <v>7</v>
      </c>
    </row>
    <row r="2005" spans="1:5">
      <c r="A2005" s="87">
        <v>1313</v>
      </c>
      <c r="B2005" s="87" t="s">
        <v>1317</v>
      </c>
      <c r="C2005" s="87" t="s">
        <v>1375</v>
      </c>
      <c r="D2005" s="87">
        <v>2019</v>
      </c>
      <c r="E2005" s="87">
        <v>5</v>
      </c>
    </row>
    <row r="2006" spans="1:5">
      <c r="A2006" s="87">
        <v>1391</v>
      </c>
      <c r="B2006" s="87" t="s">
        <v>1317</v>
      </c>
      <c r="C2006" s="87" t="s">
        <v>1375</v>
      </c>
      <c r="D2006" s="87">
        <v>2019</v>
      </c>
      <c r="E2006" s="87">
        <v>2</v>
      </c>
    </row>
    <row r="2007" spans="1:5">
      <c r="A2007" s="87">
        <v>1392</v>
      </c>
      <c r="B2007" s="87" t="s">
        <v>1317</v>
      </c>
      <c r="C2007" s="87" t="s">
        <v>1375</v>
      </c>
      <c r="D2007" s="87">
        <v>2019</v>
      </c>
      <c r="E2007" s="87">
        <v>50</v>
      </c>
    </row>
    <row r="2008" spans="1:5">
      <c r="A2008" s="87">
        <v>1392</v>
      </c>
      <c r="B2008" s="87" t="s">
        <v>1319</v>
      </c>
      <c r="C2008" s="87" t="s">
        <v>1375</v>
      </c>
      <c r="D2008" s="87">
        <v>2019</v>
      </c>
      <c r="E2008" s="87">
        <v>1</v>
      </c>
    </row>
    <row r="2009" spans="1:5">
      <c r="A2009" s="87">
        <v>1394</v>
      </c>
      <c r="B2009" s="87" t="s">
        <v>1317</v>
      </c>
      <c r="C2009" s="87" t="s">
        <v>1375</v>
      </c>
      <c r="D2009" s="87">
        <v>2019</v>
      </c>
      <c r="E2009" s="87">
        <v>2</v>
      </c>
    </row>
    <row r="2010" spans="1:5">
      <c r="A2010" s="87">
        <v>1399</v>
      </c>
      <c r="B2010" s="87" t="s">
        <v>1317</v>
      </c>
      <c r="C2010" s="87" t="s">
        <v>1375</v>
      </c>
      <c r="D2010" s="87">
        <v>2019</v>
      </c>
      <c r="E2010" s="87">
        <v>20</v>
      </c>
    </row>
    <row r="2011" spans="1:5">
      <c r="A2011" s="87">
        <v>4641</v>
      </c>
      <c r="B2011" s="87" t="s">
        <v>1317</v>
      </c>
      <c r="C2011" s="87" t="s">
        <v>1375</v>
      </c>
      <c r="D2011" s="87">
        <v>2019</v>
      </c>
      <c r="E2011" s="87">
        <v>23</v>
      </c>
    </row>
    <row r="2012" spans="1:5">
      <c r="A2012" s="87">
        <v>4641</v>
      </c>
      <c r="B2012" s="87" t="s">
        <v>1319</v>
      </c>
      <c r="C2012" s="87" t="s">
        <v>1375</v>
      </c>
      <c r="D2012" s="87">
        <v>2019</v>
      </c>
      <c r="E2012" s="87">
        <v>1</v>
      </c>
    </row>
    <row r="2013" spans="1:5">
      <c r="A2013" s="87">
        <v>4751</v>
      </c>
      <c r="B2013" s="87" t="s">
        <v>1317</v>
      </c>
      <c r="C2013" s="87" t="s">
        <v>1375</v>
      </c>
      <c r="D2013" s="87">
        <v>2019</v>
      </c>
      <c r="E2013" s="87">
        <v>101</v>
      </c>
    </row>
    <row r="2014" spans="1:5">
      <c r="A2014" s="87">
        <v>4751</v>
      </c>
      <c r="B2014" s="87" t="s">
        <v>1319</v>
      </c>
      <c r="C2014" s="87" t="s">
        <v>1375</v>
      </c>
      <c r="D2014" s="87">
        <v>2019</v>
      </c>
      <c r="E2014" s="87">
        <v>1</v>
      </c>
    </row>
    <row r="2015" spans="1:5">
      <c r="A2015" s="87">
        <v>4751</v>
      </c>
      <c r="B2015" s="87" t="s">
        <v>1322</v>
      </c>
      <c r="C2015" s="87" t="s">
        <v>1375</v>
      </c>
      <c r="D2015" s="87">
        <v>2019</v>
      </c>
      <c r="E2015" s="87">
        <v>1</v>
      </c>
    </row>
    <row r="2016" spans="1:5">
      <c r="A2016" s="87">
        <v>1311</v>
      </c>
      <c r="B2016" s="87" t="s">
        <v>1317</v>
      </c>
      <c r="C2016" s="87" t="s">
        <v>1376</v>
      </c>
      <c r="D2016" s="87">
        <v>2019</v>
      </c>
      <c r="E2016" s="87">
        <v>4</v>
      </c>
    </row>
    <row r="2017" spans="1:5">
      <c r="A2017" s="87">
        <v>1312</v>
      </c>
      <c r="B2017" s="87" t="s">
        <v>1317</v>
      </c>
      <c r="C2017" s="87" t="s">
        <v>1376</v>
      </c>
      <c r="D2017" s="87">
        <v>2019</v>
      </c>
      <c r="E2017" s="87">
        <v>23</v>
      </c>
    </row>
    <row r="2018" spans="1:5">
      <c r="A2018" s="87">
        <v>1313</v>
      </c>
      <c r="B2018" s="87" t="s">
        <v>1317</v>
      </c>
      <c r="C2018" s="87" t="s">
        <v>1376</v>
      </c>
      <c r="D2018" s="87">
        <v>2019</v>
      </c>
      <c r="E2018" s="87">
        <v>4</v>
      </c>
    </row>
    <row r="2019" spans="1:5">
      <c r="A2019" s="87">
        <v>1391</v>
      </c>
      <c r="B2019" s="87" t="s">
        <v>1317</v>
      </c>
      <c r="C2019" s="87" t="s">
        <v>1376</v>
      </c>
      <c r="D2019" s="87">
        <v>2019</v>
      </c>
      <c r="E2019" s="87">
        <v>11</v>
      </c>
    </row>
    <row r="2020" spans="1:5">
      <c r="A2020" s="87">
        <v>1392</v>
      </c>
      <c r="B2020" s="87" t="s">
        <v>1317</v>
      </c>
      <c r="C2020" s="87" t="s">
        <v>1376</v>
      </c>
      <c r="D2020" s="87">
        <v>2019</v>
      </c>
      <c r="E2020" s="87">
        <v>40</v>
      </c>
    </row>
    <row r="2021" spans="1:5">
      <c r="A2021" s="87">
        <v>1392</v>
      </c>
      <c r="B2021" s="87" t="s">
        <v>1319</v>
      </c>
      <c r="C2021" s="87" t="s">
        <v>1376</v>
      </c>
      <c r="D2021" s="87">
        <v>2019</v>
      </c>
      <c r="E2021" s="87">
        <v>1</v>
      </c>
    </row>
    <row r="2022" spans="1:5">
      <c r="A2022" s="87">
        <v>1393</v>
      </c>
      <c r="B2022" s="87" t="s">
        <v>1317</v>
      </c>
      <c r="C2022" s="87" t="s">
        <v>1376</v>
      </c>
      <c r="D2022" s="87">
        <v>2019</v>
      </c>
      <c r="E2022" s="87">
        <v>1</v>
      </c>
    </row>
    <row r="2023" spans="1:5">
      <c r="A2023" s="87">
        <v>1394</v>
      </c>
      <c r="B2023" s="87" t="s">
        <v>1317</v>
      </c>
      <c r="C2023" s="87" t="s">
        <v>1376</v>
      </c>
      <c r="D2023" s="87">
        <v>2019</v>
      </c>
      <c r="E2023" s="87">
        <v>2</v>
      </c>
    </row>
    <row r="2024" spans="1:5">
      <c r="A2024" s="87">
        <v>1399</v>
      </c>
      <c r="B2024" s="87" t="s">
        <v>1317</v>
      </c>
      <c r="C2024" s="87" t="s">
        <v>1376</v>
      </c>
      <c r="D2024" s="87">
        <v>2019</v>
      </c>
      <c r="E2024" s="87">
        <v>17</v>
      </c>
    </row>
    <row r="2025" spans="1:5">
      <c r="A2025" s="87">
        <v>1399</v>
      </c>
      <c r="B2025" s="87" t="s">
        <v>1319</v>
      </c>
      <c r="C2025" s="87" t="s">
        <v>1376</v>
      </c>
      <c r="D2025" s="87">
        <v>2019</v>
      </c>
      <c r="E2025" s="87">
        <v>1</v>
      </c>
    </row>
    <row r="2026" spans="1:5">
      <c r="A2026" s="87">
        <v>4641</v>
      </c>
      <c r="B2026" s="87" t="s">
        <v>1317</v>
      </c>
      <c r="C2026" s="87" t="s">
        <v>1376</v>
      </c>
      <c r="D2026" s="87">
        <v>2019</v>
      </c>
      <c r="E2026" s="87">
        <v>31</v>
      </c>
    </row>
    <row r="2027" spans="1:5">
      <c r="A2027" s="87">
        <v>4641</v>
      </c>
      <c r="B2027" s="87" t="s">
        <v>1319</v>
      </c>
      <c r="C2027" s="87" t="s">
        <v>1376</v>
      </c>
      <c r="D2027" s="87">
        <v>2019</v>
      </c>
      <c r="E2027" s="87">
        <v>2</v>
      </c>
    </row>
    <row r="2028" spans="1:5">
      <c r="A2028" s="87">
        <v>4751</v>
      </c>
      <c r="B2028" s="87" t="s">
        <v>1317</v>
      </c>
      <c r="C2028" s="87" t="s">
        <v>1376</v>
      </c>
      <c r="D2028" s="87">
        <v>2019</v>
      </c>
      <c r="E2028" s="87">
        <v>100</v>
      </c>
    </row>
    <row r="2029" spans="1:5">
      <c r="A2029" s="87">
        <v>4751</v>
      </c>
      <c r="B2029" s="87" t="s">
        <v>1319</v>
      </c>
      <c r="C2029" s="87" t="s">
        <v>1376</v>
      </c>
      <c r="D2029" s="87">
        <v>2019</v>
      </c>
      <c r="E2029" s="87">
        <v>6</v>
      </c>
    </row>
    <row r="2030" spans="1:5">
      <c r="A2030" s="87">
        <v>4751</v>
      </c>
      <c r="B2030" s="87" t="s">
        <v>1322</v>
      </c>
      <c r="C2030" s="87" t="s">
        <v>1376</v>
      </c>
      <c r="D2030" s="87">
        <v>2019</v>
      </c>
      <c r="E2030" s="87">
        <v>1</v>
      </c>
    </row>
    <row r="2031" spans="1:5">
      <c r="A2031" s="87">
        <v>1311</v>
      </c>
      <c r="B2031" s="87" t="s">
        <v>1317</v>
      </c>
      <c r="C2031" s="87" t="s">
        <v>1377</v>
      </c>
      <c r="D2031" s="87">
        <v>2019</v>
      </c>
      <c r="E2031" s="87">
        <v>2</v>
      </c>
    </row>
    <row r="2032" spans="1:5">
      <c r="A2032" s="87">
        <v>1312</v>
      </c>
      <c r="B2032" s="87" t="s">
        <v>1317</v>
      </c>
      <c r="C2032" s="87" t="s">
        <v>1377</v>
      </c>
      <c r="D2032" s="87">
        <v>2019</v>
      </c>
      <c r="E2032" s="87">
        <v>16</v>
      </c>
    </row>
    <row r="2033" spans="1:5">
      <c r="A2033" s="87">
        <v>1312</v>
      </c>
      <c r="B2033" s="87" t="s">
        <v>1319</v>
      </c>
      <c r="C2033" s="87" t="s">
        <v>1377</v>
      </c>
      <c r="D2033" s="87">
        <v>2019</v>
      </c>
      <c r="E2033" s="87">
        <v>1</v>
      </c>
    </row>
    <row r="2034" spans="1:5">
      <c r="A2034" s="87">
        <v>1313</v>
      </c>
      <c r="B2034" s="87" t="s">
        <v>1317</v>
      </c>
      <c r="C2034" s="87" t="s">
        <v>1377</v>
      </c>
      <c r="D2034" s="87">
        <v>2019</v>
      </c>
      <c r="E2034" s="87">
        <v>26</v>
      </c>
    </row>
    <row r="2035" spans="1:5">
      <c r="A2035" s="87">
        <v>1313</v>
      </c>
      <c r="B2035" s="87" t="s">
        <v>1319</v>
      </c>
      <c r="C2035" s="87" t="s">
        <v>1377</v>
      </c>
      <c r="D2035" s="87">
        <v>2019</v>
      </c>
      <c r="E2035" s="87">
        <v>4</v>
      </c>
    </row>
    <row r="2036" spans="1:5">
      <c r="A2036" s="87">
        <v>1391</v>
      </c>
      <c r="B2036" s="87" t="s">
        <v>1317</v>
      </c>
      <c r="C2036" s="87" t="s">
        <v>1377</v>
      </c>
      <c r="D2036" s="87">
        <v>2019</v>
      </c>
      <c r="E2036" s="87">
        <v>8</v>
      </c>
    </row>
    <row r="2037" spans="1:5">
      <c r="A2037" s="87">
        <v>1392</v>
      </c>
      <c r="B2037" s="87" t="s">
        <v>1317</v>
      </c>
      <c r="C2037" s="87" t="s">
        <v>1377</v>
      </c>
      <c r="D2037" s="87">
        <v>2019</v>
      </c>
      <c r="E2037" s="87">
        <v>45</v>
      </c>
    </row>
    <row r="2038" spans="1:5">
      <c r="A2038" s="87">
        <v>1392</v>
      </c>
      <c r="B2038" s="87" t="s">
        <v>1319</v>
      </c>
      <c r="C2038" s="87" t="s">
        <v>1377</v>
      </c>
      <c r="D2038" s="87">
        <v>2019</v>
      </c>
      <c r="E2038" s="87">
        <v>1</v>
      </c>
    </row>
    <row r="2039" spans="1:5">
      <c r="A2039" s="87">
        <v>1393</v>
      </c>
      <c r="B2039" s="87" t="s">
        <v>1317</v>
      </c>
      <c r="C2039" s="87" t="s">
        <v>1377</v>
      </c>
      <c r="D2039" s="87">
        <v>2019</v>
      </c>
      <c r="E2039" s="87">
        <v>2</v>
      </c>
    </row>
    <row r="2040" spans="1:5">
      <c r="A2040" s="87">
        <v>1394</v>
      </c>
      <c r="B2040" s="87" t="s">
        <v>1317</v>
      </c>
      <c r="C2040" s="87" t="s">
        <v>1377</v>
      </c>
      <c r="D2040" s="87">
        <v>2019</v>
      </c>
      <c r="E2040" s="87">
        <v>2</v>
      </c>
    </row>
    <row r="2041" spans="1:5">
      <c r="A2041" s="87">
        <v>1399</v>
      </c>
      <c r="B2041" s="87" t="s">
        <v>1317</v>
      </c>
      <c r="C2041" s="87" t="s">
        <v>1377</v>
      </c>
      <c r="D2041" s="87">
        <v>2019</v>
      </c>
      <c r="E2041" s="87">
        <v>42</v>
      </c>
    </row>
    <row r="2042" spans="1:5">
      <c r="A2042" s="87">
        <v>4641</v>
      </c>
      <c r="B2042" s="87" t="s">
        <v>1317</v>
      </c>
      <c r="C2042" s="87" t="s">
        <v>1377</v>
      </c>
      <c r="D2042" s="87">
        <v>2019</v>
      </c>
      <c r="E2042" s="87">
        <v>44</v>
      </c>
    </row>
    <row r="2043" spans="1:5">
      <c r="A2043" s="87">
        <v>4641</v>
      </c>
      <c r="B2043" s="87" t="s">
        <v>1319</v>
      </c>
      <c r="C2043" s="87" t="s">
        <v>1377</v>
      </c>
      <c r="D2043" s="87">
        <v>2019</v>
      </c>
      <c r="E2043" s="87">
        <v>5</v>
      </c>
    </row>
    <row r="2044" spans="1:5">
      <c r="A2044" s="87">
        <v>4751</v>
      </c>
      <c r="B2044" s="87" t="s">
        <v>1317</v>
      </c>
      <c r="C2044" s="87" t="s">
        <v>1377</v>
      </c>
      <c r="D2044" s="87">
        <v>2019</v>
      </c>
      <c r="E2044" s="87">
        <v>92</v>
      </c>
    </row>
    <row r="2045" spans="1:5">
      <c r="A2045" s="87">
        <v>4751</v>
      </c>
      <c r="B2045" s="87" t="s">
        <v>1319</v>
      </c>
      <c r="C2045" s="87" t="s">
        <v>1377</v>
      </c>
      <c r="D2045" s="87">
        <v>2019</v>
      </c>
      <c r="E2045" s="87">
        <v>5</v>
      </c>
    </row>
    <row r="2046" spans="1:5">
      <c r="A2046" s="87">
        <v>1312</v>
      </c>
      <c r="B2046" s="87" t="s">
        <v>1317</v>
      </c>
      <c r="C2046" s="87" t="s">
        <v>1378</v>
      </c>
      <c r="D2046" s="87">
        <v>2019</v>
      </c>
      <c r="E2046" s="87">
        <v>1</v>
      </c>
    </row>
    <row r="2047" spans="1:5">
      <c r="A2047" s="87">
        <v>1313</v>
      </c>
      <c r="B2047" s="87" t="s">
        <v>1317</v>
      </c>
      <c r="C2047" s="87" t="s">
        <v>1378</v>
      </c>
      <c r="D2047" s="87">
        <v>2019</v>
      </c>
      <c r="E2047" s="87">
        <v>1</v>
      </c>
    </row>
    <row r="2048" spans="1:5">
      <c r="A2048" s="87">
        <v>1391</v>
      </c>
      <c r="B2048" s="87" t="s">
        <v>1317</v>
      </c>
      <c r="C2048" s="87" t="s">
        <v>1378</v>
      </c>
      <c r="D2048" s="87">
        <v>2019</v>
      </c>
      <c r="E2048" s="87">
        <v>1</v>
      </c>
    </row>
    <row r="2049" spans="1:5">
      <c r="A2049" s="87">
        <v>1392</v>
      </c>
      <c r="B2049" s="87" t="s">
        <v>1317</v>
      </c>
      <c r="C2049" s="87" t="s">
        <v>1378</v>
      </c>
      <c r="D2049" s="87">
        <v>2019</v>
      </c>
      <c r="E2049" s="87">
        <v>12</v>
      </c>
    </row>
    <row r="2050" spans="1:5">
      <c r="A2050" s="87">
        <v>1393</v>
      </c>
      <c r="B2050" s="87" t="s">
        <v>1317</v>
      </c>
      <c r="C2050" s="87" t="s">
        <v>1378</v>
      </c>
      <c r="D2050" s="87">
        <v>2019</v>
      </c>
      <c r="E2050" s="87">
        <v>1</v>
      </c>
    </row>
    <row r="2051" spans="1:5">
      <c r="A2051" s="87">
        <v>1399</v>
      </c>
      <c r="B2051" s="87" t="s">
        <v>1317</v>
      </c>
      <c r="C2051" s="87" t="s">
        <v>1378</v>
      </c>
      <c r="D2051" s="87">
        <v>2019</v>
      </c>
      <c r="E2051" s="87">
        <v>5</v>
      </c>
    </row>
    <row r="2052" spans="1:5">
      <c r="A2052" s="87">
        <v>4751</v>
      </c>
      <c r="B2052" s="87" t="s">
        <v>1317</v>
      </c>
      <c r="C2052" s="87" t="s">
        <v>1378</v>
      </c>
      <c r="D2052" s="87">
        <v>2019</v>
      </c>
      <c r="E2052" s="87">
        <v>24</v>
      </c>
    </row>
    <row r="2053" spans="1:5">
      <c r="A2053" s="87">
        <v>1311</v>
      </c>
      <c r="B2053" s="87" t="s">
        <v>1317</v>
      </c>
      <c r="C2053" s="87" t="s">
        <v>1379</v>
      </c>
      <c r="D2053" s="87">
        <v>2019</v>
      </c>
      <c r="E2053" s="87">
        <v>2</v>
      </c>
    </row>
    <row r="2054" spans="1:5">
      <c r="A2054" s="87">
        <v>1312</v>
      </c>
      <c r="B2054" s="87" t="s">
        <v>1317</v>
      </c>
      <c r="C2054" s="87" t="s">
        <v>1379</v>
      </c>
      <c r="D2054" s="87">
        <v>2019</v>
      </c>
      <c r="E2054" s="87">
        <v>6</v>
      </c>
    </row>
    <row r="2055" spans="1:5">
      <c r="A2055" s="87">
        <v>1313</v>
      </c>
      <c r="B2055" s="87" t="s">
        <v>1317</v>
      </c>
      <c r="C2055" s="87" t="s">
        <v>1379</v>
      </c>
      <c r="D2055" s="87">
        <v>2019</v>
      </c>
      <c r="E2055" s="87">
        <v>3</v>
      </c>
    </row>
    <row r="2056" spans="1:5">
      <c r="A2056" s="87">
        <v>1391</v>
      </c>
      <c r="B2056" s="87" t="s">
        <v>1317</v>
      </c>
      <c r="C2056" s="87" t="s">
        <v>1379</v>
      </c>
      <c r="D2056" s="87">
        <v>2019</v>
      </c>
      <c r="E2056" s="87">
        <v>1</v>
      </c>
    </row>
    <row r="2057" spans="1:5">
      <c r="A2057" s="87">
        <v>1392</v>
      </c>
      <c r="B2057" s="87" t="s">
        <v>1317</v>
      </c>
      <c r="C2057" s="87" t="s">
        <v>1379</v>
      </c>
      <c r="D2057" s="87">
        <v>2019</v>
      </c>
      <c r="E2057" s="87">
        <v>13</v>
      </c>
    </row>
    <row r="2058" spans="1:5">
      <c r="A2058" s="87">
        <v>1399</v>
      </c>
      <c r="B2058" s="87" t="s">
        <v>1317</v>
      </c>
      <c r="C2058" s="87" t="s">
        <v>1379</v>
      </c>
      <c r="D2058" s="87">
        <v>2019</v>
      </c>
      <c r="E2058" s="87">
        <v>9</v>
      </c>
    </row>
    <row r="2059" spans="1:5">
      <c r="A2059" s="87">
        <v>4641</v>
      </c>
      <c r="B2059" s="87" t="s">
        <v>1317</v>
      </c>
      <c r="C2059" s="87" t="s">
        <v>1379</v>
      </c>
      <c r="D2059" s="87">
        <v>2019</v>
      </c>
      <c r="E2059" s="87">
        <v>6</v>
      </c>
    </row>
    <row r="2060" spans="1:5">
      <c r="A2060" s="87">
        <v>4751</v>
      </c>
      <c r="B2060" s="87" t="s">
        <v>1317</v>
      </c>
      <c r="C2060" s="87" t="s">
        <v>1379</v>
      </c>
      <c r="D2060" s="87">
        <v>2019</v>
      </c>
      <c r="E2060" s="87">
        <v>33</v>
      </c>
    </row>
    <row r="2061" spans="1:5">
      <c r="A2061" s="87">
        <v>4751</v>
      </c>
      <c r="B2061" s="87" t="s">
        <v>1322</v>
      </c>
      <c r="C2061" s="87" t="s">
        <v>1379</v>
      </c>
      <c r="D2061" s="87">
        <v>2019</v>
      </c>
      <c r="E2061" s="87">
        <v>2</v>
      </c>
    </row>
    <row r="2062" spans="1:5">
      <c r="A2062" s="87">
        <v>1311</v>
      </c>
      <c r="B2062" s="87" t="s">
        <v>1317</v>
      </c>
      <c r="C2062" s="87" t="s">
        <v>1380</v>
      </c>
      <c r="D2062" s="87">
        <v>2019</v>
      </c>
      <c r="E2062" s="87">
        <v>1</v>
      </c>
    </row>
    <row r="2063" spans="1:5">
      <c r="A2063" s="87">
        <v>1311</v>
      </c>
      <c r="B2063" s="87" t="s">
        <v>1320</v>
      </c>
      <c r="C2063" s="87" t="s">
        <v>1380</v>
      </c>
      <c r="D2063" s="87">
        <v>2019</v>
      </c>
      <c r="E2063" s="87">
        <v>1</v>
      </c>
    </row>
    <row r="2064" spans="1:5">
      <c r="A2064" s="87">
        <v>1312</v>
      </c>
      <c r="B2064" s="87" t="s">
        <v>1317</v>
      </c>
      <c r="C2064" s="87" t="s">
        <v>1380</v>
      </c>
      <c r="D2064" s="87">
        <v>2019</v>
      </c>
      <c r="E2064" s="87">
        <v>9</v>
      </c>
    </row>
    <row r="2065" spans="1:5">
      <c r="A2065" s="87">
        <v>1312</v>
      </c>
      <c r="B2065" s="87" t="s">
        <v>1322</v>
      </c>
      <c r="C2065" s="87" t="s">
        <v>1380</v>
      </c>
      <c r="D2065" s="87">
        <v>2019</v>
      </c>
      <c r="E2065" s="87">
        <v>1</v>
      </c>
    </row>
    <row r="2066" spans="1:5">
      <c r="A2066" s="87">
        <v>1312</v>
      </c>
      <c r="B2066" s="87" t="s">
        <v>1320</v>
      </c>
      <c r="C2066" s="87" t="s">
        <v>1380</v>
      </c>
      <c r="D2066" s="87">
        <v>2019</v>
      </c>
      <c r="E2066" s="87">
        <v>1</v>
      </c>
    </row>
    <row r="2067" spans="1:5">
      <c r="A2067" s="87">
        <v>1313</v>
      </c>
      <c r="B2067" s="87" t="s">
        <v>1317</v>
      </c>
      <c r="C2067" s="87" t="s">
        <v>1380</v>
      </c>
      <c r="D2067" s="87">
        <v>2019</v>
      </c>
      <c r="E2067" s="87">
        <v>19</v>
      </c>
    </row>
    <row r="2068" spans="1:5">
      <c r="A2068" s="87">
        <v>1313</v>
      </c>
      <c r="B2068" s="87" t="s">
        <v>1319</v>
      </c>
      <c r="C2068" s="87" t="s">
        <v>1380</v>
      </c>
      <c r="D2068" s="87">
        <v>2019</v>
      </c>
      <c r="E2068" s="87">
        <v>1</v>
      </c>
    </row>
    <row r="2069" spans="1:5">
      <c r="A2069" s="87">
        <v>1313</v>
      </c>
      <c r="B2069" s="87" t="s">
        <v>1320</v>
      </c>
      <c r="C2069" s="87" t="s">
        <v>1380</v>
      </c>
      <c r="D2069" s="87">
        <v>2019</v>
      </c>
      <c r="E2069" s="87">
        <v>1</v>
      </c>
    </row>
    <row r="2070" spans="1:5">
      <c r="A2070" s="87">
        <v>1391</v>
      </c>
      <c r="B2070" s="87" t="s">
        <v>1317</v>
      </c>
      <c r="C2070" s="87" t="s">
        <v>1380</v>
      </c>
      <c r="D2070" s="87">
        <v>2019</v>
      </c>
      <c r="E2070" s="87">
        <v>6</v>
      </c>
    </row>
    <row r="2071" spans="1:5">
      <c r="A2071" s="87">
        <v>1391</v>
      </c>
      <c r="B2071" s="87" t="s">
        <v>1319</v>
      </c>
      <c r="C2071" s="87" t="s">
        <v>1380</v>
      </c>
      <c r="D2071" s="87">
        <v>2019</v>
      </c>
      <c r="E2071" s="87">
        <v>1</v>
      </c>
    </row>
    <row r="2072" spans="1:5">
      <c r="A2072" s="87">
        <v>1392</v>
      </c>
      <c r="B2072" s="87" t="s">
        <v>1317</v>
      </c>
      <c r="C2072" s="87" t="s">
        <v>1380</v>
      </c>
      <c r="D2072" s="87">
        <v>2019</v>
      </c>
      <c r="E2072" s="87">
        <v>56</v>
      </c>
    </row>
    <row r="2073" spans="1:5">
      <c r="A2073" s="87">
        <v>1392</v>
      </c>
      <c r="B2073" s="87" t="s">
        <v>1319</v>
      </c>
      <c r="C2073" s="87" t="s">
        <v>1380</v>
      </c>
      <c r="D2073" s="87">
        <v>2019</v>
      </c>
      <c r="E2073" s="87">
        <v>1</v>
      </c>
    </row>
    <row r="2074" spans="1:5">
      <c r="A2074" s="87">
        <v>1393</v>
      </c>
      <c r="B2074" s="87" t="s">
        <v>1317</v>
      </c>
      <c r="C2074" s="87" t="s">
        <v>1380</v>
      </c>
      <c r="D2074" s="87">
        <v>2019</v>
      </c>
      <c r="E2074" s="87">
        <v>3</v>
      </c>
    </row>
    <row r="2075" spans="1:5">
      <c r="A2075" s="87">
        <v>1394</v>
      </c>
      <c r="B2075" s="87" t="s">
        <v>1317</v>
      </c>
      <c r="C2075" s="87" t="s">
        <v>1380</v>
      </c>
      <c r="D2075" s="87">
        <v>2019</v>
      </c>
      <c r="E2075" s="87">
        <v>3</v>
      </c>
    </row>
    <row r="2076" spans="1:5">
      <c r="A2076" s="87">
        <v>1399</v>
      </c>
      <c r="B2076" s="87" t="s">
        <v>1317</v>
      </c>
      <c r="C2076" s="87" t="s">
        <v>1380</v>
      </c>
      <c r="D2076" s="87">
        <v>2019</v>
      </c>
      <c r="E2076" s="87">
        <v>27</v>
      </c>
    </row>
    <row r="2077" spans="1:5">
      <c r="A2077" s="87">
        <v>1399</v>
      </c>
      <c r="B2077" s="87" t="s">
        <v>1320</v>
      </c>
      <c r="C2077" s="87" t="s">
        <v>1380</v>
      </c>
      <c r="D2077" s="87">
        <v>2019</v>
      </c>
      <c r="E2077" s="87">
        <v>1</v>
      </c>
    </row>
    <row r="2078" spans="1:5">
      <c r="A2078" s="87">
        <v>4641</v>
      </c>
      <c r="B2078" s="87" t="s">
        <v>1317</v>
      </c>
      <c r="C2078" s="87" t="s">
        <v>1380</v>
      </c>
      <c r="D2078" s="87">
        <v>2019</v>
      </c>
      <c r="E2078" s="87">
        <v>22</v>
      </c>
    </row>
    <row r="2079" spans="1:5">
      <c r="A2079" s="87">
        <v>4641</v>
      </c>
      <c r="B2079" s="87" t="s">
        <v>1319</v>
      </c>
      <c r="C2079" s="87" t="s">
        <v>1380</v>
      </c>
      <c r="D2079" s="87">
        <v>2019</v>
      </c>
      <c r="E2079" s="87">
        <v>5</v>
      </c>
    </row>
    <row r="2080" spans="1:5">
      <c r="A2080" s="87">
        <v>4641</v>
      </c>
      <c r="B2080" s="87" t="s">
        <v>1322</v>
      </c>
      <c r="C2080" s="87" t="s">
        <v>1380</v>
      </c>
      <c r="D2080" s="87">
        <v>2019</v>
      </c>
      <c r="E2080" s="87">
        <v>4</v>
      </c>
    </row>
    <row r="2081" spans="1:5">
      <c r="A2081" s="87">
        <v>4751</v>
      </c>
      <c r="B2081" s="87" t="s">
        <v>1317</v>
      </c>
      <c r="C2081" s="87" t="s">
        <v>1380</v>
      </c>
      <c r="D2081" s="87">
        <v>2019</v>
      </c>
      <c r="E2081" s="87">
        <v>71</v>
      </c>
    </row>
    <row r="2082" spans="1:5">
      <c r="A2082" s="87">
        <v>4751</v>
      </c>
      <c r="B2082" s="87" t="s">
        <v>1319</v>
      </c>
      <c r="C2082" s="87" t="s">
        <v>1380</v>
      </c>
      <c r="D2082" s="87">
        <v>2019</v>
      </c>
      <c r="E2082" s="87">
        <v>5</v>
      </c>
    </row>
    <row r="2083" spans="1:5">
      <c r="A2083" s="87">
        <v>4751</v>
      </c>
      <c r="B2083" s="87" t="s">
        <v>1322</v>
      </c>
      <c r="C2083" s="87" t="s">
        <v>1380</v>
      </c>
      <c r="D2083" s="87">
        <v>2019</v>
      </c>
      <c r="E2083" s="87">
        <v>1</v>
      </c>
    </row>
    <row r="2084" spans="1:5">
      <c r="A2084" s="87">
        <v>1311</v>
      </c>
      <c r="B2084" s="87" t="s">
        <v>1317</v>
      </c>
      <c r="C2084" s="87" t="s">
        <v>1381</v>
      </c>
      <c r="D2084" s="87">
        <v>2019</v>
      </c>
      <c r="E2084" s="87">
        <v>5</v>
      </c>
    </row>
    <row r="2085" spans="1:5">
      <c r="A2085" s="87">
        <v>1312</v>
      </c>
      <c r="B2085" s="87" t="s">
        <v>1317</v>
      </c>
      <c r="C2085" s="87" t="s">
        <v>1381</v>
      </c>
      <c r="D2085" s="87">
        <v>2019</v>
      </c>
      <c r="E2085" s="87">
        <v>21</v>
      </c>
    </row>
    <row r="2086" spans="1:5">
      <c r="A2086" s="87">
        <v>1312</v>
      </c>
      <c r="B2086" s="87" t="s">
        <v>1319</v>
      </c>
      <c r="C2086" s="87" t="s">
        <v>1381</v>
      </c>
      <c r="D2086" s="87">
        <v>2019</v>
      </c>
      <c r="E2086" s="87">
        <v>1</v>
      </c>
    </row>
    <row r="2087" spans="1:5">
      <c r="A2087" s="87">
        <v>1313</v>
      </c>
      <c r="B2087" s="87" t="s">
        <v>1317</v>
      </c>
      <c r="C2087" s="87" t="s">
        <v>1381</v>
      </c>
      <c r="D2087" s="87">
        <v>2019</v>
      </c>
      <c r="E2087" s="87">
        <v>64</v>
      </c>
    </row>
    <row r="2088" spans="1:5">
      <c r="A2088" s="87">
        <v>1313</v>
      </c>
      <c r="B2088" s="87" t="s">
        <v>1319</v>
      </c>
      <c r="C2088" s="87" t="s">
        <v>1381</v>
      </c>
      <c r="D2088" s="87">
        <v>2019</v>
      </c>
      <c r="E2088" s="87">
        <v>4</v>
      </c>
    </row>
    <row r="2089" spans="1:5">
      <c r="A2089" s="87">
        <v>1391</v>
      </c>
      <c r="B2089" s="87" t="s">
        <v>1317</v>
      </c>
      <c r="C2089" s="87" t="s">
        <v>1381</v>
      </c>
      <c r="D2089" s="87">
        <v>2019</v>
      </c>
      <c r="E2089" s="87">
        <v>9</v>
      </c>
    </row>
    <row r="2090" spans="1:5">
      <c r="A2090" s="87">
        <v>1392</v>
      </c>
      <c r="B2090" s="87" t="s">
        <v>1317</v>
      </c>
      <c r="C2090" s="87" t="s">
        <v>1381</v>
      </c>
      <c r="D2090" s="87">
        <v>2019</v>
      </c>
      <c r="E2090" s="87">
        <v>130</v>
      </c>
    </row>
    <row r="2091" spans="1:5">
      <c r="A2091" s="87">
        <v>1392</v>
      </c>
      <c r="B2091" s="87" t="s">
        <v>1319</v>
      </c>
      <c r="C2091" s="87" t="s">
        <v>1381</v>
      </c>
      <c r="D2091" s="87">
        <v>2019</v>
      </c>
      <c r="E2091" s="87">
        <v>1</v>
      </c>
    </row>
    <row r="2092" spans="1:5">
      <c r="A2092" s="87">
        <v>1393</v>
      </c>
      <c r="B2092" s="87" t="s">
        <v>1317</v>
      </c>
      <c r="C2092" s="87" t="s">
        <v>1381</v>
      </c>
      <c r="D2092" s="87">
        <v>2019</v>
      </c>
      <c r="E2092" s="87">
        <v>2</v>
      </c>
    </row>
    <row r="2093" spans="1:5">
      <c r="A2093" s="87">
        <v>1394</v>
      </c>
      <c r="B2093" s="87" t="s">
        <v>1317</v>
      </c>
      <c r="C2093" s="87" t="s">
        <v>1381</v>
      </c>
      <c r="D2093" s="87">
        <v>2019</v>
      </c>
      <c r="E2093" s="87">
        <v>1</v>
      </c>
    </row>
    <row r="2094" spans="1:5">
      <c r="A2094" s="87">
        <v>1394</v>
      </c>
      <c r="B2094" s="87" t="s">
        <v>1319</v>
      </c>
      <c r="C2094" s="87" t="s">
        <v>1381</v>
      </c>
      <c r="D2094" s="87">
        <v>2019</v>
      </c>
      <c r="E2094" s="87">
        <v>3</v>
      </c>
    </row>
    <row r="2095" spans="1:5">
      <c r="A2095" s="87">
        <v>1399</v>
      </c>
      <c r="B2095" s="87" t="s">
        <v>1317</v>
      </c>
      <c r="C2095" s="87" t="s">
        <v>1381</v>
      </c>
      <c r="D2095" s="87">
        <v>2019</v>
      </c>
      <c r="E2095" s="87">
        <v>58</v>
      </c>
    </row>
    <row r="2096" spans="1:5">
      <c r="A2096" s="87">
        <v>1399</v>
      </c>
      <c r="B2096" s="87" t="s">
        <v>1319</v>
      </c>
      <c r="C2096" s="87" t="s">
        <v>1381</v>
      </c>
      <c r="D2096" s="87">
        <v>2019</v>
      </c>
      <c r="E2096" s="87">
        <v>1</v>
      </c>
    </row>
    <row r="2097" spans="1:5">
      <c r="A2097" s="87">
        <v>4641</v>
      </c>
      <c r="B2097" s="87" t="s">
        <v>1317</v>
      </c>
      <c r="C2097" s="87" t="s">
        <v>1381</v>
      </c>
      <c r="D2097" s="87">
        <v>2019</v>
      </c>
      <c r="E2097" s="87">
        <v>55</v>
      </c>
    </row>
    <row r="2098" spans="1:5">
      <c r="A2098" s="87">
        <v>4641</v>
      </c>
      <c r="B2098" s="87" t="s">
        <v>1319</v>
      </c>
      <c r="C2098" s="87" t="s">
        <v>1381</v>
      </c>
      <c r="D2098" s="87">
        <v>2019</v>
      </c>
      <c r="E2098" s="87">
        <v>9</v>
      </c>
    </row>
    <row r="2099" spans="1:5">
      <c r="A2099" s="87">
        <v>4641</v>
      </c>
      <c r="B2099" s="87" t="s">
        <v>1322</v>
      </c>
      <c r="C2099" s="87" t="s">
        <v>1381</v>
      </c>
      <c r="D2099" s="87">
        <v>2019</v>
      </c>
      <c r="E2099" s="87">
        <v>2</v>
      </c>
    </row>
    <row r="2100" spans="1:5">
      <c r="A2100" s="87">
        <v>4641</v>
      </c>
      <c r="B2100" s="87" t="s">
        <v>1320</v>
      </c>
      <c r="C2100" s="87" t="s">
        <v>1381</v>
      </c>
      <c r="D2100" s="87">
        <v>2019</v>
      </c>
      <c r="E2100" s="87">
        <v>1</v>
      </c>
    </row>
    <row r="2101" spans="1:5">
      <c r="A2101" s="87">
        <v>4751</v>
      </c>
      <c r="B2101" s="87" t="s">
        <v>1317</v>
      </c>
      <c r="C2101" s="87" t="s">
        <v>1381</v>
      </c>
      <c r="D2101" s="87">
        <v>2019</v>
      </c>
      <c r="E2101" s="87">
        <v>217</v>
      </c>
    </row>
    <row r="2102" spans="1:5">
      <c r="A2102" s="87">
        <v>4751</v>
      </c>
      <c r="B2102" s="87" t="s">
        <v>1319</v>
      </c>
      <c r="C2102" s="87" t="s">
        <v>1381</v>
      </c>
      <c r="D2102" s="87">
        <v>2019</v>
      </c>
      <c r="E2102" s="87">
        <v>13</v>
      </c>
    </row>
    <row r="2103" spans="1:5">
      <c r="A2103" s="87">
        <v>4751</v>
      </c>
      <c r="B2103" s="87" t="s">
        <v>1322</v>
      </c>
      <c r="C2103" s="87" t="s">
        <v>1381</v>
      </c>
      <c r="D2103" s="87">
        <v>2019</v>
      </c>
      <c r="E2103" s="87">
        <v>1</v>
      </c>
    </row>
    <row r="2104" spans="1:5">
      <c r="A2104" s="87">
        <v>1313</v>
      </c>
      <c r="B2104" s="87" t="s">
        <v>1317</v>
      </c>
      <c r="C2104" s="87" t="s">
        <v>1382</v>
      </c>
      <c r="D2104" s="87">
        <v>2019</v>
      </c>
      <c r="E2104" s="87">
        <v>1</v>
      </c>
    </row>
    <row r="2105" spans="1:5">
      <c r="A2105" s="87">
        <v>1392</v>
      </c>
      <c r="B2105" s="87" t="s">
        <v>1317</v>
      </c>
      <c r="C2105" s="87" t="s">
        <v>1382</v>
      </c>
      <c r="D2105" s="87">
        <v>2019</v>
      </c>
      <c r="E2105" s="87">
        <v>5</v>
      </c>
    </row>
    <row r="2106" spans="1:5">
      <c r="A2106" s="87">
        <v>1394</v>
      </c>
      <c r="B2106" s="87" t="s">
        <v>1317</v>
      </c>
      <c r="C2106" s="87" t="s">
        <v>1382</v>
      </c>
      <c r="D2106" s="87">
        <v>2019</v>
      </c>
      <c r="E2106" s="87">
        <v>2</v>
      </c>
    </row>
    <row r="2107" spans="1:5">
      <c r="A2107" s="87">
        <v>1399</v>
      </c>
      <c r="B2107" s="87" t="s">
        <v>1317</v>
      </c>
      <c r="C2107" s="87" t="s">
        <v>1382</v>
      </c>
      <c r="D2107" s="87">
        <v>2019</v>
      </c>
      <c r="E2107" s="87">
        <v>2</v>
      </c>
    </row>
    <row r="2108" spans="1:5">
      <c r="A2108" s="87">
        <v>4641</v>
      </c>
      <c r="B2108" s="87" t="s">
        <v>1317</v>
      </c>
      <c r="C2108" s="87" t="s">
        <v>1382</v>
      </c>
      <c r="D2108" s="87">
        <v>2019</v>
      </c>
      <c r="E2108" s="87">
        <v>3</v>
      </c>
    </row>
    <row r="2109" spans="1:5">
      <c r="A2109" s="87">
        <v>4751</v>
      </c>
      <c r="B2109" s="87" t="s">
        <v>1317</v>
      </c>
      <c r="C2109" s="87" t="s">
        <v>1382</v>
      </c>
      <c r="D2109" s="87">
        <v>2019</v>
      </c>
      <c r="E2109" s="87">
        <v>50</v>
      </c>
    </row>
    <row r="2110" spans="1:5">
      <c r="A2110" s="87">
        <v>4751</v>
      </c>
      <c r="B2110" s="87" t="s">
        <v>1319</v>
      </c>
      <c r="C2110" s="87" t="s">
        <v>1382</v>
      </c>
      <c r="D2110" s="87">
        <v>2019</v>
      </c>
      <c r="E2110" s="87">
        <v>3</v>
      </c>
    </row>
    <row r="2111" spans="1:5">
      <c r="A2111" s="87">
        <v>1311</v>
      </c>
      <c r="B2111" s="87" t="s">
        <v>1317</v>
      </c>
      <c r="C2111" s="87" t="s">
        <v>1383</v>
      </c>
      <c r="D2111" s="87">
        <v>2019</v>
      </c>
      <c r="E2111" s="87">
        <v>3</v>
      </c>
    </row>
    <row r="2112" spans="1:5">
      <c r="A2112" s="87">
        <v>1312</v>
      </c>
      <c r="B2112" s="87" t="s">
        <v>1317</v>
      </c>
      <c r="C2112" s="87" t="s">
        <v>1383</v>
      </c>
      <c r="D2112" s="87">
        <v>2019</v>
      </c>
      <c r="E2112" s="87">
        <v>10</v>
      </c>
    </row>
    <row r="2113" spans="1:5">
      <c r="A2113" s="87">
        <v>1313</v>
      </c>
      <c r="B2113" s="87" t="s">
        <v>1317</v>
      </c>
      <c r="C2113" s="87" t="s">
        <v>1383</v>
      </c>
      <c r="D2113" s="87">
        <v>2019</v>
      </c>
      <c r="E2113" s="87">
        <v>14</v>
      </c>
    </row>
    <row r="2114" spans="1:5">
      <c r="A2114" s="87">
        <v>1391</v>
      </c>
      <c r="B2114" s="87" t="s">
        <v>1317</v>
      </c>
      <c r="C2114" s="87" t="s">
        <v>1383</v>
      </c>
      <c r="D2114" s="87">
        <v>2019</v>
      </c>
      <c r="E2114" s="87">
        <v>8</v>
      </c>
    </row>
    <row r="2115" spans="1:5">
      <c r="A2115" s="87">
        <v>1392</v>
      </c>
      <c r="B2115" s="87" t="s">
        <v>1317</v>
      </c>
      <c r="C2115" s="87" t="s">
        <v>1383</v>
      </c>
      <c r="D2115" s="87">
        <v>2019</v>
      </c>
      <c r="E2115" s="87">
        <v>39</v>
      </c>
    </row>
    <row r="2116" spans="1:5">
      <c r="A2116" s="87">
        <v>1392</v>
      </c>
      <c r="B2116" s="87" t="s">
        <v>1319</v>
      </c>
      <c r="C2116" s="87" t="s">
        <v>1383</v>
      </c>
      <c r="D2116" s="87">
        <v>2019</v>
      </c>
      <c r="E2116" s="87">
        <v>1</v>
      </c>
    </row>
    <row r="2117" spans="1:5">
      <c r="A2117" s="87">
        <v>1394</v>
      </c>
      <c r="B2117" s="87" t="s">
        <v>1317</v>
      </c>
      <c r="C2117" s="87" t="s">
        <v>1383</v>
      </c>
      <c r="D2117" s="87">
        <v>2019</v>
      </c>
      <c r="E2117" s="87">
        <v>2</v>
      </c>
    </row>
    <row r="2118" spans="1:5">
      <c r="A2118" s="87">
        <v>1399</v>
      </c>
      <c r="B2118" s="87" t="s">
        <v>1317</v>
      </c>
      <c r="C2118" s="87" t="s">
        <v>1383</v>
      </c>
      <c r="D2118" s="87">
        <v>2019</v>
      </c>
      <c r="E2118" s="87">
        <v>23</v>
      </c>
    </row>
    <row r="2119" spans="1:5">
      <c r="A2119" s="87">
        <v>4641</v>
      </c>
      <c r="B2119" s="87" t="s">
        <v>1317</v>
      </c>
      <c r="C2119" s="87" t="s">
        <v>1383</v>
      </c>
      <c r="D2119" s="87">
        <v>2019</v>
      </c>
      <c r="E2119" s="87">
        <v>7</v>
      </c>
    </row>
    <row r="2120" spans="1:5">
      <c r="A2120" s="87">
        <v>4641</v>
      </c>
      <c r="B2120" s="87" t="s">
        <v>1319</v>
      </c>
      <c r="C2120" s="87" t="s">
        <v>1383</v>
      </c>
      <c r="D2120" s="87">
        <v>2019</v>
      </c>
      <c r="E2120" s="87">
        <v>4</v>
      </c>
    </row>
    <row r="2121" spans="1:5">
      <c r="A2121" s="87">
        <v>4641</v>
      </c>
      <c r="B2121" s="87" t="s">
        <v>1322</v>
      </c>
      <c r="C2121" s="87" t="s">
        <v>1383</v>
      </c>
      <c r="D2121" s="87">
        <v>2019</v>
      </c>
      <c r="E2121" s="87">
        <v>1</v>
      </c>
    </row>
    <row r="2122" spans="1:5">
      <c r="A2122" s="87">
        <v>4751</v>
      </c>
      <c r="B2122" s="87" t="s">
        <v>1317</v>
      </c>
      <c r="C2122" s="87" t="s">
        <v>1383</v>
      </c>
      <c r="D2122" s="87">
        <v>2019</v>
      </c>
      <c r="E2122" s="87">
        <v>98</v>
      </c>
    </row>
    <row r="2123" spans="1:5">
      <c r="A2123" s="87">
        <v>4751</v>
      </c>
      <c r="B2123" s="87" t="s">
        <v>1319</v>
      </c>
      <c r="C2123" s="87" t="s">
        <v>1383</v>
      </c>
      <c r="D2123" s="87">
        <v>2019</v>
      </c>
      <c r="E2123" s="87">
        <v>2</v>
      </c>
    </row>
    <row r="2124" spans="1:5">
      <c r="A2124" s="87">
        <v>1311</v>
      </c>
      <c r="B2124" s="87" t="s">
        <v>1317</v>
      </c>
      <c r="C2124" s="87" t="s">
        <v>1384</v>
      </c>
      <c r="D2124" s="87">
        <v>2019</v>
      </c>
      <c r="E2124" s="87">
        <v>1</v>
      </c>
    </row>
    <row r="2125" spans="1:5">
      <c r="A2125" s="87">
        <v>1311</v>
      </c>
      <c r="B2125" s="87" t="s">
        <v>1322</v>
      </c>
      <c r="C2125" s="87" t="s">
        <v>1384</v>
      </c>
      <c r="D2125" s="87">
        <v>2019</v>
      </c>
      <c r="E2125" s="87">
        <v>1</v>
      </c>
    </row>
    <row r="2126" spans="1:5">
      <c r="A2126" s="87">
        <v>1312</v>
      </c>
      <c r="B2126" s="87" t="s">
        <v>1317</v>
      </c>
      <c r="C2126" s="87" t="s">
        <v>1384</v>
      </c>
      <c r="D2126" s="87">
        <v>2019</v>
      </c>
      <c r="E2126" s="87">
        <v>40</v>
      </c>
    </row>
    <row r="2127" spans="1:5">
      <c r="A2127" s="87">
        <v>1312</v>
      </c>
      <c r="B2127" s="87" t="s">
        <v>1319</v>
      </c>
      <c r="C2127" s="87" t="s">
        <v>1384</v>
      </c>
      <c r="D2127" s="87">
        <v>2019</v>
      </c>
      <c r="E2127" s="87">
        <v>4</v>
      </c>
    </row>
    <row r="2128" spans="1:5">
      <c r="A2128" s="87">
        <v>1313</v>
      </c>
      <c r="B2128" s="87" t="s">
        <v>1317</v>
      </c>
      <c r="C2128" s="87" t="s">
        <v>1384</v>
      </c>
      <c r="D2128" s="87">
        <v>2019</v>
      </c>
      <c r="E2128" s="87">
        <v>56</v>
      </c>
    </row>
    <row r="2129" spans="1:5">
      <c r="A2129" s="87">
        <v>1313</v>
      </c>
      <c r="B2129" s="87" t="s">
        <v>1319</v>
      </c>
      <c r="C2129" s="87" t="s">
        <v>1384</v>
      </c>
      <c r="D2129" s="87">
        <v>2019</v>
      </c>
      <c r="E2129" s="87">
        <v>11</v>
      </c>
    </row>
    <row r="2130" spans="1:5">
      <c r="A2130" s="87">
        <v>1313</v>
      </c>
      <c r="B2130" s="87" t="s">
        <v>1322</v>
      </c>
      <c r="C2130" s="87" t="s">
        <v>1384</v>
      </c>
      <c r="D2130" s="87">
        <v>2019</v>
      </c>
      <c r="E2130" s="87">
        <v>3</v>
      </c>
    </row>
    <row r="2131" spans="1:5">
      <c r="A2131" s="87">
        <v>1391</v>
      </c>
      <c r="B2131" s="87" t="s">
        <v>1317</v>
      </c>
      <c r="C2131" s="87" t="s">
        <v>1384</v>
      </c>
      <c r="D2131" s="87">
        <v>2019</v>
      </c>
      <c r="E2131" s="87">
        <v>24</v>
      </c>
    </row>
    <row r="2132" spans="1:5">
      <c r="A2132" s="87">
        <v>1391</v>
      </c>
      <c r="B2132" s="87" t="s">
        <v>1319</v>
      </c>
      <c r="C2132" s="87" t="s">
        <v>1384</v>
      </c>
      <c r="D2132" s="87">
        <v>2019</v>
      </c>
      <c r="E2132" s="87">
        <v>1</v>
      </c>
    </row>
    <row r="2133" spans="1:5">
      <c r="A2133" s="87">
        <v>1391</v>
      </c>
      <c r="B2133" s="87" t="s">
        <v>1322</v>
      </c>
      <c r="C2133" s="87" t="s">
        <v>1384</v>
      </c>
      <c r="D2133" s="87">
        <v>2019</v>
      </c>
      <c r="E2133" s="87">
        <v>1</v>
      </c>
    </row>
    <row r="2134" spans="1:5">
      <c r="A2134" s="87">
        <v>1392</v>
      </c>
      <c r="B2134" s="87" t="s">
        <v>1317</v>
      </c>
      <c r="C2134" s="87" t="s">
        <v>1384</v>
      </c>
      <c r="D2134" s="87">
        <v>2019</v>
      </c>
      <c r="E2134" s="87">
        <v>162</v>
      </c>
    </row>
    <row r="2135" spans="1:5">
      <c r="A2135" s="87">
        <v>1392</v>
      </c>
      <c r="B2135" s="87" t="s">
        <v>1319</v>
      </c>
      <c r="C2135" s="87" t="s">
        <v>1384</v>
      </c>
      <c r="D2135" s="87">
        <v>2019</v>
      </c>
      <c r="E2135" s="87">
        <v>4</v>
      </c>
    </row>
    <row r="2136" spans="1:5">
      <c r="A2136" s="87">
        <v>1393</v>
      </c>
      <c r="B2136" s="87" t="s">
        <v>1317</v>
      </c>
      <c r="C2136" s="87" t="s">
        <v>1384</v>
      </c>
      <c r="D2136" s="87">
        <v>2019</v>
      </c>
      <c r="E2136" s="87">
        <v>3</v>
      </c>
    </row>
    <row r="2137" spans="1:5">
      <c r="A2137" s="87">
        <v>1394</v>
      </c>
      <c r="B2137" s="87" t="s">
        <v>1317</v>
      </c>
      <c r="C2137" s="87" t="s">
        <v>1384</v>
      </c>
      <c r="D2137" s="87">
        <v>2019</v>
      </c>
      <c r="E2137" s="87">
        <v>2</v>
      </c>
    </row>
    <row r="2138" spans="1:5">
      <c r="A2138" s="87">
        <v>1394</v>
      </c>
      <c r="B2138" s="87" t="s">
        <v>1319</v>
      </c>
      <c r="C2138" s="87" t="s">
        <v>1384</v>
      </c>
      <c r="D2138" s="87">
        <v>2019</v>
      </c>
      <c r="E2138" s="87">
        <v>1</v>
      </c>
    </row>
    <row r="2139" spans="1:5">
      <c r="A2139" s="87">
        <v>1399</v>
      </c>
      <c r="B2139" s="87" t="s">
        <v>1317</v>
      </c>
      <c r="C2139" s="87" t="s">
        <v>1384</v>
      </c>
      <c r="D2139" s="87">
        <v>2019</v>
      </c>
      <c r="E2139" s="87">
        <v>96</v>
      </c>
    </row>
    <row r="2140" spans="1:5">
      <c r="A2140" s="87">
        <v>1399</v>
      </c>
      <c r="B2140" s="87" t="s">
        <v>1319</v>
      </c>
      <c r="C2140" s="87" t="s">
        <v>1384</v>
      </c>
      <c r="D2140" s="87">
        <v>2019</v>
      </c>
      <c r="E2140" s="87">
        <v>7</v>
      </c>
    </row>
    <row r="2141" spans="1:5">
      <c r="A2141" s="87">
        <v>1399</v>
      </c>
      <c r="B2141" s="87" t="s">
        <v>1322</v>
      </c>
      <c r="C2141" s="87" t="s">
        <v>1384</v>
      </c>
      <c r="D2141" s="87">
        <v>2019</v>
      </c>
      <c r="E2141" s="87">
        <v>4</v>
      </c>
    </row>
    <row r="2142" spans="1:5">
      <c r="A2142" s="87">
        <v>1399</v>
      </c>
      <c r="B2142" s="87" t="s">
        <v>1320</v>
      </c>
      <c r="C2142" s="87" t="s">
        <v>1384</v>
      </c>
      <c r="D2142" s="87">
        <v>2019</v>
      </c>
      <c r="E2142" s="87">
        <v>2</v>
      </c>
    </row>
    <row r="2143" spans="1:5">
      <c r="A2143" s="87">
        <v>4641</v>
      </c>
      <c r="B2143" s="87" t="s">
        <v>1317</v>
      </c>
      <c r="C2143" s="87" t="s">
        <v>1384</v>
      </c>
      <c r="D2143" s="87">
        <v>2019</v>
      </c>
      <c r="E2143" s="87">
        <v>102</v>
      </c>
    </row>
    <row r="2144" spans="1:5">
      <c r="A2144" s="87">
        <v>4641</v>
      </c>
      <c r="B2144" s="87" t="s">
        <v>1319</v>
      </c>
      <c r="C2144" s="87" t="s">
        <v>1384</v>
      </c>
      <c r="D2144" s="87">
        <v>2019</v>
      </c>
      <c r="E2144" s="87">
        <v>24</v>
      </c>
    </row>
    <row r="2145" spans="1:5">
      <c r="A2145" s="87">
        <v>4641</v>
      </c>
      <c r="B2145" s="87" t="s">
        <v>1322</v>
      </c>
      <c r="C2145" s="87" t="s">
        <v>1384</v>
      </c>
      <c r="D2145" s="87">
        <v>2019</v>
      </c>
      <c r="E2145" s="87">
        <v>8</v>
      </c>
    </row>
    <row r="2146" spans="1:5">
      <c r="A2146" s="87">
        <v>4751</v>
      </c>
      <c r="B2146" s="87" t="s">
        <v>1317</v>
      </c>
      <c r="C2146" s="87" t="s">
        <v>1384</v>
      </c>
      <c r="D2146" s="87">
        <v>2019</v>
      </c>
      <c r="E2146" s="87">
        <v>290</v>
      </c>
    </row>
    <row r="2147" spans="1:5">
      <c r="A2147" s="87">
        <v>4751</v>
      </c>
      <c r="B2147" s="87" t="s">
        <v>1319</v>
      </c>
      <c r="C2147" s="87" t="s">
        <v>1384</v>
      </c>
      <c r="D2147" s="87">
        <v>2019</v>
      </c>
      <c r="E2147" s="87">
        <v>25</v>
      </c>
    </row>
    <row r="2148" spans="1:5">
      <c r="A2148" s="87">
        <v>4751</v>
      </c>
      <c r="B2148" s="87" t="s">
        <v>1322</v>
      </c>
      <c r="C2148" s="87" t="s">
        <v>1384</v>
      </c>
      <c r="D2148" s="87">
        <v>2019</v>
      </c>
      <c r="E2148" s="87">
        <v>2</v>
      </c>
    </row>
    <row r="2149" spans="1:5">
      <c r="A2149" s="87">
        <v>4751</v>
      </c>
      <c r="B2149" s="87" t="s">
        <v>1320</v>
      </c>
      <c r="C2149" s="87" t="s">
        <v>1384</v>
      </c>
      <c r="D2149" s="87">
        <v>2019</v>
      </c>
      <c r="E2149" s="87">
        <v>2</v>
      </c>
    </row>
    <row r="2150" spans="1:5">
      <c r="A2150" s="87">
        <v>4641</v>
      </c>
      <c r="B2150" s="87" t="s">
        <v>1317</v>
      </c>
      <c r="C2150" s="87" t="s">
        <v>1385</v>
      </c>
      <c r="D2150" s="87">
        <v>2019</v>
      </c>
      <c r="E2150" s="87">
        <v>1</v>
      </c>
    </row>
    <row r="2151" spans="1:5">
      <c r="A2151" s="87">
        <v>4751</v>
      </c>
      <c r="B2151" s="87" t="s">
        <v>1317</v>
      </c>
      <c r="C2151" s="87" t="s">
        <v>1385</v>
      </c>
      <c r="D2151" s="87">
        <v>2019</v>
      </c>
      <c r="E2151" s="87">
        <v>1</v>
      </c>
    </row>
    <row r="2152" spans="1:5">
      <c r="A2152" s="87">
        <v>1312</v>
      </c>
      <c r="B2152" s="87" t="s">
        <v>1317</v>
      </c>
      <c r="C2152" s="87" t="s">
        <v>1386</v>
      </c>
      <c r="D2152" s="87">
        <v>2019</v>
      </c>
      <c r="E2152" s="87">
        <v>1</v>
      </c>
    </row>
    <row r="2153" spans="1:5">
      <c r="A2153" s="87">
        <v>4641</v>
      </c>
      <c r="B2153" s="87" t="s">
        <v>1317</v>
      </c>
      <c r="C2153" s="87" t="s">
        <v>1386</v>
      </c>
      <c r="D2153" s="87">
        <v>2019</v>
      </c>
      <c r="E2153" s="87">
        <v>1</v>
      </c>
    </row>
    <row r="2154" spans="1:5">
      <c r="A2154" s="87">
        <v>4751</v>
      </c>
      <c r="B2154" s="87" t="s">
        <v>1317</v>
      </c>
      <c r="C2154" s="87" t="s">
        <v>1386</v>
      </c>
      <c r="D2154" s="87">
        <v>2019</v>
      </c>
      <c r="E2154" s="87">
        <v>2</v>
      </c>
    </row>
    <row r="2155" spans="1:5">
      <c r="A2155" s="87">
        <v>1313</v>
      </c>
      <c r="B2155" s="87" t="s">
        <v>1317</v>
      </c>
      <c r="C2155" s="87" t="s">
        <v>1354</v>
      </c>
      <c r="D2155" s="87">
        <v>2020</v>
      </c>
      <c r="E2155" s="87">
        <v>1</v>
      </c>
    </row>
    <row r="2156" spans="1:5">
      <c r="A2156" s="87">
        <v>1392</v>
      </c>
      <c r="B2156" s="87" t="s">
        <v>1317</v>
      </c>
      <c r="C2156" s="87" t="s">
        <v>1354</v>
      </c>
      <c r="D2156" s="87">
        <v>2020</v>
      </c>
      <c r="E2156" s="87">
        <v>2</v>
      </c>
    </row>
    <row r="2157" spans="1:5">
      <c r="A2157" s="87">
        <v>1399</v>
      </c>
      <c r="B2157" s="87" t="s">
        <v>1317</v>
      </c>
      <c r="C2157" s="87" t="s">
        <v>1354</v>
      </c>
      <c r="D2157" s="87">
        <v>2020</v>
      </c>
      <c r="E2157" s="87">
        <v>2</v>
      </c>
    </row>
    <row r="2158" spans="1:5">
      <c r="A2158" s="87">
        <v>4641</v>
      </c>
      <c r="B2158" s="87" t="s">
        <v>1317</v>
      </c>
      <c r="C2158" s="87" t="s">
        <v>1354</v>
      </c>
      <c r="D2158" s="87">
        <v>2020</v>
      </c>
      <c r="E2158" s="87">
        <v>4</v>
      </c>
    </row>
    <row r="2159" spans="1:5">
      <c r="A2159" s="87">
        <v>4751</v>
      </c>
      <c r="B2159" s="87" t="s">
        <v>1317</v>
      </c>
      <c r="C2159" s="87" t="s">
        <v>1354</v>
      </c>
      <c r="D2159" s="87">
        <v>2020</v>
      </c>
      <c r="E2159" s="87">
        <v>5</v>
      </c>
    </row>
    <row r="2160" spans="1:5">
      <c r="A2160" s="87">
        <v>4751</v>
      </c>
      <c r="B2160" s="87" t="s">
        <v>1319</v>
      </c>
      <c r="C2160" s="87" t="s">
        <v>1354</v>
      </c>
      <c r="D2160" s="87">
        <v>2020</v>
      </c>
      <c r="E2160" s="87">
        <v>1</v>
      </c>
    </row>
    <row r="2161" spans="1:5">
      <c r="A2161" s="87">
        <v>1311</v>
      </c>
      <c r="B2161" s="87" t="s">
        <v>1317</v>
      </c>
      <c r="C2161" s="87" t="s">
        <v>1355</v>
      </c>
      <c r="D2161" s="87">
        <v>2020</v>
      </c>
      <c r="E2161" s="87">
        <v>26</v>
      </c>
    </row>
    <row r="2162" spans="1:5">
      <c r="A2162" s="87">
        <v>1311</v>
      </c>
      <c r="B2162" s="87" t="s">
        <v>1319</v>
      </c>
      <c r="C2162" s="87" t="s">
        <v>1355</v>
      </c>
      <c r="D2162" s="87">
        <v>2020</v>
      </c>
      <c r="E2162" s="87">
        <v>12</v>
      </c>
    </row>
    <row r="2163" spans="1:5">
      <c r="A2163" s="87">
        <v>1311</v>
      </c>
      <c r="B2163" s="87" t="s">
        <v>1322</v>
      </c>
      <c r="C2163" s="87" t="s">
        <v>1355</v>
      </c>
      <c r="D2163" s="87">
        <v>2020</v>
      </c>
      <c r="E2163" s="87">
        <v>6</v>
      </c>
    </row>
    <row r="2164" spans="1:5">
      <c r="A2164" s="87">
        <v>1311</v>
      </c>
      <c r="B2164" s="87" t="s">
        <v>1320</v>
      </c>
      <c r="C2164" s="87" t="s">
        <v>1355</v>
      </c>
      <c r="D2164" s="87">
        <v>2020</v>
      </c>
      <c r="E2164" s="87">
        <v>4</v>
      </c>
    </row>
    <row r="2165" spans="1:5">
      <c r="A2165" s="87">
        <v>1312</v>
      </c>
      <c r="B2165" s="87" t="s">
        <v>1317</v>
      </c>
      <c r="C2165" s="87" t="s">
        <v>1355</v>
      </c>
      <c r="D2165" s="87">
        <v>2020</v>
      </c>
      <c r="E2165" s="87">
        <v>104</v>
      </c>
    </row>
    <row r="2166" spans="1:5">
      <c r="A2166" s="87">
        <v>1312</v>
      </c>
      <c r="B2166" s="87" t="s">
        <v>1319</v>
      </c>
      <c r="C2166" s="87" t="s">
        <v>1355</v>
      </c>
      <c r="D2166" s="87">
        <v>2020</v>
      </c>
      <c r="E2166" s="87">
        <v>37</v>
      </c>
    </row>
    <row r="2167" spans="1:5">
      <c r="A2167" s="87">
        <v>1312</v>
      </c>
      <c r="B2167" s="87" t="s">
        <v>1322</v>
      </c>
      <c r="C2167" s="87" t="s">
        <v>1355</v>
      </c>
      <c r="D2167" s="87">
        <v>2020</v>
      </c>
      <c r="E2167" s="87">
        <v>9</v>
      </c>
    </row>
    <row r="2168" spans="1:5">
      <c r="A2168" s="87">
        <v>1312</v>
      </c>
      <c r="B2168" s="87" t="s">
        <v>1320</v>
      </c>
      <c r="C2168" s="87" t="s">
        <v>1355</v>
      </c>
      <c r="D2168" s="87">
        <v>2020</v>
      </c>
      <c r="E2168" s="87">
        <v>3</v>
      </c>
    </row>
    <row r="2169" spans="1:5">
      <c r="A2169" s="87">
        <v>1313</v>
      </c>
      <c r="B2169" s="87" t="s">
        <v>1317</v>
      </c>
      <c r="C2169" s="87" t="s">
        <v>1355</v>
      </c>
      <c r="D2169" s="87">
        <v>2020</v>
      </c>
      <c r="E2169" s="87">
        <v>447</v>
      </c>
    </row>
    <row r="2170" spans="1:5">
      <c r="A2170" s="87">
        <v>1313</v>
      </c>
      <c r="B2170" s="87" t="s">
        <v>1319</v>
      </c>
      <c r="C2170" s="87" t="s">
        <v>1355</v>
      </c>
      <c r="D2170" s="87">
        <v>2020</v>
      </c>
      <c r="E2170" s="87">
        <v>41</v>
      </c>
    </row>
    <row r="2171" spans="1:5">
      <c r="A2171" s="87">
        <v>1313</v>
      </c>
      <c r="B2171" s="87" t="s">
        <v>1322</v>
      </c>
      <c r="C2171" s="87" t="s">
        <v>1355</v>
      </c>
      <c r="D2171" s="87">
        <v>2020</v>
      </c>
      <c r="E2171" s="87">
        <v>24</v>
      </c>
    </row>
    <row r="2172" spans="1:5">
      <c r="A2172" s="87">
        <v>1313</v>
      </c>
      <c r="B2172" s="87" t="s">
        <v>1320</v>
      </c>
      <c r="C2172" s="87" t="s">
        <v>1355</v>
      </c>
      <c r="D2172" s="87">
        <v>2020</v>
      </c>
      <c r="E2172" s="87">
        <v>3</v>
      </c>
    </row>
    <row r="2173" spans="1:5">
      <c r="A2173" s="87">
        <v>1391</v>
      </c>
      <c r="B2173" s="87" t="s">
        <v>1317</v>
      </c>
      <c r="C2173" s="87" t="s">
        <v>1355</v>
      </c>
      <c r="D2173" s="87">
        <v>2020</v>
      </c>
      <c r="E2173" s="87">
        <v>29</v>
      </c>
    </row>
    <row r="2174" spans="1:5">
      <c r="A2174" s="87">
        <v>1391</v>
      </c>
      <c r="B2174" s="87" t="s">
        <v>1319</v>
      </c>
      <c r="C2174" s="87" t="s">
        <v>1355</v>
      </c>
      <c r="D2174" s="87">
        <v>2020</v>
      </c>
      <c r="E2174" s="87">
        <v>8</v>
      </c>
    </row>
    <row r="2175" spans="1:5">
      <c r="A2175" s="87">
        <v>1392</v>
      </c>
      <c r="B2175" s="87" t="s">
        <v>1317</v>
      </c>
      <c r="C2175" s="87" t="s">
        <v>1355</v>
      </c>
      <c r="D2175" s="87">
        <v>2020</v>
      </c>
      <c r="E2175" s="87">
        <v>213</v>
      </c>
    </row>
    <row r="2176" spans="1:5">
      <c r="A2176" s="87">
        <v>1392</v>
      </c>
      <c r="B2176" s="87" t="s">
        <v>1319</v>
      </c>
      <c r="C2176" s="87" t="s">
        <v>1355</v>
      </c>
      <c r="D2176" s="87">
        <v>2020</v>
      </c>
      <c r="E2176" s="87">
        <v>22</v>
      </c>
    </row>
    <row r="2177" spans="1:5">
      <c r="A2177" s="87">
        <v>1392</v>
      </c>
      <c r="B2177" s="87" t="s">
        <v>1322</v>
      </c>
      <c r="C2177" s="87" t="s">
        <v>1355</v>
      </c>
      <c r="D2177" s="87">
        <v>2020</v>
      </c>
      <c r="E2177" s="87">
        <v>10</v>
      </c>
    </row>
    <row r="2178" spans="1:5">
      <c r="A2178" s="87">
        <v>1392</v>
      </c>
      <c r="B2178" s="87" t="s">
        <v>1320</v>
      </c>
      <c r="C2178" s="87" t="s">
        <v>1355</v>
      </c>
      <c r="D2178" s="87">
        <v>2020</v>
      </c>
      <c r="E2178" s="87">
        <v>3</v>
      </c>
    </row>
    <row r="2179" spans="1:5">
      <c r="A2179" s="87">
        <v>1393</v>
      </c>
      <c r="B2179" s="87" t="s">
        <v>1317</v>
      </c>
      <c r="C2179" s="87" t="s">
        <v>1355</v>
      </c>
      <c r="D2179" s="87">
        <v>2020</v>
      </c>
      <c r="E2179" s="87">
        <v>7</v>
      </c>
    </row>
    <row r="2180" spans="1:5">
      <c r="A2180" s="87">
        <v>1393</v>
      </c>
      <c r="B2180" s="87" t="s">
        <v>1319</v>
      </c>
      <c r="C2180" s="87" t="s">
        <v>1355</v>
      </c>
      <c r="D2180" s="87">
        <v>2020</v>
      </c>
      <c r="E2180" s="87">
        <v>1</v>
      </c>
    </row>
    <row r="2181" spans="1:5">
      <c r="A2181" s="87">
        <v>1394</v>
      </c>
      <c r="B2181" s="87" t="s">
        <v>1317</v>
      </c>
      <c r="C2181" s="87" t="s">
        <v>1355</v>
      </c>
      <c r="D2181" s="87">
        <v>2020</v>
      </c>
      <c r="E2181" s="87">
        <v>15</v>
      </c>
    </row>
    <row r="2182" spans="1:5">
      <c r="A2182" s="87">
        <v>1394</v>
      </c>
      <c r="B2182" s="87" t="s">
        <v>1319</v>
      </c>
      <c r="C2182" s="87" t="s">
        <v>1355</v>
      </c>
      <c r="D2182" s="87">
        <v>2020</v>
      </c>
      <c r="E2182" s="87">
        <v>6</v>
      </c>
    </row>
    <row r="2183" spans="1:5">
      <c r="A2183" s="87">
        <v>1394</v>
      </c>
      <c r="B2183" s="87" t="s">
        <v>1322</v>
      </c>
      <c r="C2183" s="87" t="s">
        <v>1355</v>
      </c>
      <c r="D2183" s="87">
        <v>2020</v>
      </c>
      <c r="E2183" s="87">
        <v>2</v>
      </c>
    </row>
    <row r="2184" spans="1:5">
      <c r="A2184" s="87">
        <v>1399</v>
      </c>
      <c r="B2184" s="87" t="s">
        <v>1317</v>
      </c>
      <c r="C2184" s="87" t="s">
        <v>1355</v>
      </c>
      <c r="D2184" s="87">
        <v>2020</v>
      </c>
      <c r="E2184" s="87">
        <v>138</v>
      </c>
    </row>
    <row r="2185" spans="1:5">
      <c r="A2185" s="87">
        <v>1399</v>
      </c>
      <c r="B2185" s="87" t="s">
        <v>1319</v>
      </c>
      <c r="C2185" s="87" t="s">
        <v>1355</v>
      </c>
      <c r="D2185" s="87">
        <v>2020</v>
      </c>
      <c r="E2185" s="87">
        <v>22</v>
      </c>
    </row>
    <row r="2186" spans="1:5">
      <c r="A2186" s="87">
        <v>1399</v>
      </c>
      <c r="B2186" s="87" t="s">
        <v>1322</v>
      </c>
      <c r="C2186" s="87" t="s">
        <v>1355</v>
      </c>
      <c r="D2186" s="87">
        <v>2020</v>
      </c>
      <c r="E2186" s="87">
        <v>8</v>
      </c>
    </row>
    <row r="2187" spans="1:5">
      <c r="A2187" s="87">
        <v>1399</v>
      </c>
      <c r="B2187" s="87" t="s">
        <v>1320</v>
      </c>
      <c r="C2187" s="87" t="s">
        <v>1355</v>
      </c>
      <c r="D2187" s="87">
        <v>2020</v>
      </c>
      <c r="E2187" s="87">
        <v>1</v>
      </c>
    </row>
    <row r="2188" spans="1:5">
      <c r="A2188" s="87">
        <v>4641</v>
      </c>
      <c r="B2188" s="87" t="s">
        <v>1317</v>
      </c>
      <c r="C2188" s="87" t="s">
        <v>1355</v>
      </c>
      <c r="D2188" s="87">
        <v>2020</v>
      </c>
      <c r="E2188" s="87">
        <v>227</v>
      </c>
    </row>
    <row r="2189" spans="1:5">
      <c r="A2189" s="87">
        <v>4641</v>
      </c>
      <c r="B2189" s="87" t="s">
        <v>1319</v>
      </c>
      <c r="C2189" s="87" t="s">
        <v>1355</v>
      </c>
      <c r="D2189" s="87">
        <v>2020</v>
      </c>
      <c r="E2189" s="87">
        <v>53</v>
      </c>
    </row>
    <row r="2190" spans="1:5">
      <c r="A2190" s="87">
        <v>4641</v>
      </c>
      <c r="B2190" s="87" t="s">
        <v>1322</v>
      </c>
      <c r="C2190" s="87" t="s">
        <v>1355</v>
      </c>
      <c r="D2190" s="87">
        <v>2020</v>
      </c>
      <c r="E2190" s="87">
        <v>24</v>
      </c>
    </row>
    <row r="2191" spans="1:5">
      <c r="A2191" s="87">
        <v>4641</v>
      </c>
      <c r="B2191" s="87" t="s">
        <v>1320</v>
      </c>
      <c r="C2191" s="87" t="s">
        <v>1355</v>
      </c>
      <c r="D2191" s="87">
        <v>2020</v>
      </c>
      <c r="E2191" s="87">
        <v>5</v>
      </c>
    </row>
    <row r="2192" spans="1:5">
      <c r="A2192" s="87">
        <v>4751</v>
      </c>
      <c r="B2192" s="87" t="s">
        <v>1317</v>
      </c>
      <c r="C2192" s="87" t="s">
        <v>1355</v>
      </c>
      <c r="D2192" s="87">
        <v>2020</v>
      </c>
      <c r="E2192" s="87">
        <v>544</v>
      </c>
    </row>
    <row r="2193" spans="1:5">
      <c r="A2193" s="87">
        <v>4751</v>
      </c>
      <c r="B2193" s="87" t="s">
        <v>1319</v>
      </c>
      <c r="C2193" s="87" t="s">
        <v>1355</v>
      </c>
      <c r="D2193" s="87">
        <v>2020</v>
      </c>
      <c r="E2193" s="87">
        <v>33</v>
      </c>
    </row>
    <row r="2194" spans="1:5">
      <c r="A2194" s="87">
        <v>4751</v>
      </c>
      <c r="B2194" s="87" t="s">
        <v>1322</v>
      </c>
      <c r="C2194" s="87" t="s">
        <v>1355</v>
      </c>
      <c r="D2194" s="87">
        <v>2020</v>
      </c>
      <c r="E2194" s="87">
        <v>4</v>
      </c>
    </row>
    <row r="2195" spans="1:5">
      <c r="A2195" s="87">
        <v>1313</v>
      </c>
      <c r="B2195" s="87" t="s">
        <v>1317</v>
      </c>
      <c r="C2195" s="87" t="s">
        <v>1356</v>
      </c>
      <c r="D2195" s="87">
        <v>2020</v>
      </c>
      <c r="E2195" s="87">
        <v>1</v>
      </c>
    </row>
    <row r="2196" spans="1:5">
      <c r="A2196" s="87">
        <v>1391</v>
      </c>
      <c r="B2196" s="87" t="s">
        <v>1317</v>
      </c>
      <c r="C2196" s="87" t="s">
        <v>1356</v>
      </c>
      <c r="D2196" s="87">
        <v>2020</v>
      </c>
      <c r="E2196" s="87">
        <v>1</v>
      </c>
    </row>
    <row r="2197" spans="1:5">
      <c r="A2197" s="87">
        <v>1392</v>
      </c>
      <c r="B2197" s="87" t="s">
        <v>1317</v>
      </c>
      <c r="C2197" s="87" t="s">
        <v>1356</v>
      </c>
      <c r="D2197" s="87">
        <v>2020</v>
      </c>
      <c r="E2197" s="87">
        <v>13</v>
      </c>
    </row>
    <row r="2198" spans="1:5">
      <c r="A2198" s="87">
        <v>1399</v>
      </c>
      <c r="B2198" s="87" t="s">
        <v>1317</v>
      </c>
      <c r="C2198" s="87" t="s">
        <v>1356</v>
      </c>
      <c r="D2198" s="87">
        <v>2020</v>
      </c>
      <c r="E2198" s="87">
        <v>5</v>
      </c>
    </row>
    <row r="2199" spans="1:5">
      <c r="A2199" s="87">
        <v>4641</v>
      </c>
      <c r="B2199" s="87" t="s">
        <v>1317</v>
      </c>
      <c r="C2199" s="87" t="s">
        <v>1356</v>
      </c>
      <c r="D2199" s="87">
        <v>2020</v>
      </c>
      <c r="E2199" s="87">
        <v>3</v>
      </c>
    </row>
    <row r="2200" spans="1:5">
      <c r="A2200" s="87">
        <v>4751</v>
      </c>
      <c r="B2200" s="87" t="s">
        <v>1317</v>
      </c>
      <c r="C2200" s="87" t="s">
        <v>1356</v>
      </c>
      <c r="D2200" s="87">
        <v>2020</v>
      </c>
      <c r="E2200" s="87">
        <v>21</v>
      </c>
    </row>
    <row r="2201" spans="1:5">
      <c r="A2201" s="87">
        <v>1392</v>
      </c>
      <c r="B2201" s="87" t="s">
        <v>1317</v>
      </c>
      <c r="C2201" s="87" t="s">
        <v>1357</v>
      </c>
      <c r="D2201" s="87">
        <v>2020</v>
      </c>
      <c r="E2201" s="87">
        <v>2</v>
      </c>
    </row>
    <row r="2202" spans="1:5">
      <c r="A2202" s="87">
        <v>1392</v>
      </c>
      <c r="B2202" s="87" t="s">
        <v>1319</v>
      </c>
      <c r="C2202" s="87" t="s">
        <v>1357</v>
      </c>
      <c r="D2202" s="87">
        <v>2020</v>
      </c>
      <c r="E2202" s="87">
        <v>1</v>
      </c>
    </row>
    <row r="2203" spans="1:5">
      <c r="A2203" s="87">
        <v>1399</v>
      </c>
      <c r="B2203" s="87" t="s">
        <v>1317</v>
      </c>
      <c r="C2203" s="87" t="s">
        <v>1357</v>
      </c>
      <c r="D2203" s="87">
        <v>2020</v>
      </c>
      <c r="E2203" s="87">
        <v>1</v>
      </c>
    </row>
    <row r="2204" spans="1:5">
      <c r="A2204" s="87">
        <v>4641</v>
      </c>
      <c r="B2204" s="87" t="s">
        <v>1317</v>
      </c>
      <c r="C2204" s="87" t="s">
        <v>1357</v>
      </c>
      <c r="D2204" s="87">
        <v>2020</v>
      </c>
      <c r="E2204" s="87">
        <v>4</v>
      </c>
    </row>
    <row r="2205" spans="1:5">
      <c r="A2205" s="87">
        <v>4751</v>
      </c>
      <c r="B2205" s="87" t="s">
        <v>1317</v>
      </c>
      <c r="C2205" s="87" t="s">
        <v>1357</v>
      </c>
      <c r="D2205" s="87">
        <v>2020</v>
      </c>
      <c r="E2205" s="87">
        <v>2</v>
      </c>
    </row>
    <row r="2206" spans="1:5">
      <c r="A2206" s="87">
        <v>4751</v>
      </c>
      <c r="B2206" s="87" t="s">
        <v>1319</v>
      </c>
      <c r="C2206" s="87" t="s">
        <v>1357</v>
      </c>
      <c r="D2206" s="87">
        <v>2020</v>
      </c>
      <c r="E2206" s="87">
        <v>1</v>
      </c>
    </row>
    <row r="2207" spans="1:5">
      <c r="A2207" s="87">
        <v>1311</v>
      </c>
      <c r="B2207" s="87" t="s">
        <v>1317</v>
      </c>
      <c r="C2207" s="87" t="s">
        <v>1358</v>
      </c>
      <c r="D2207" s="87">
        <v>2020</v>
      </c>
      <c r="E2207" s="87">
        <v>2</v>
      </c>
    </row>
    <row r="2208" spans="1:5">
      <c r="A2208" s="87">
        <v>1312</v>
      </c>
      <c r="B2208" s="87" t="s">
        <v>1317</v>
      </c>
      <c r="C2208" s="87" t="s">
        <v>1358</v>
      </c>
      <c r="D2208" s="87">
        <v>2020</v>
      </c>
      <c r="E2208" s="87">
        <v>12</v>
      </c>
    </row>
    <row r="2209" spans="1:5">
      <c r="A2209" s="87">
        <v>1312</v>
      </c>
      <c r="B2209" s="87" t="s">
        <v>1319</v>
      </c>
      <c r="C2209" s="87" t="s">
        <v>1358</v>
      </c>
      <c r="D2209" s="87">
        <v>2020</v>
      </c>
      <c r="E2209" s="87">
        <v>2</v>
      </c>
    </row>
    <row r="2210" spans="1:5">
      <c r="A2210" s="87">
        <v>1312</v>
      </c>
      <c r="B2210" s="87" t="s">
        <v>1322</v>
      </c>
      <c r="C2210" s="87" t="s">
        <v>1358</v>
      </c>
      <c r="D2210" s="87">
        <v>2020</v>
      </c>
      <c r="E2210" s="87">
        <v>2</v>
      </c>
    </row>
    <row r="2211" spans="1:5">
      <c r="A2211" s="87">
        <v>1313</v>
      </c>
      <c r="B2211" s="87" t="s">
        <v>1317</v>
      </c>
      <c r="C2211" s="87" t="s">
        <v>1358</v>
      </c>
      <c r="D2211" s="87">
        <v>2020</v>
      </c>
      <c r="E2211" s="87">
        <v>21</v>
      </c>
    </row>
    <row r="2212" spans="1:5">
      <c r="A2212" s="87">
        <v>1313</v>
      </c>
      <c r="B2212" s="87" t="s">
        <v>1319</v>
      </c>
      <c r="C2212" s="87" t="s">
        <v>1358</v>
      </c>
      <c r="D2212" s="87">
        <v>2020</v>
      </c>
      <c r="E2212" s="87">
        <v>2</v>
      </c>
    </row>
    <row r="2213" spans="1:5">
      <c r="A2213" s="87">
        <v>1391</v>
      </c>
      <c r="B2213" s="87" t="s">
        <v>1317</v>
      </c>
      <c r="C2213" s="87" t="s">
        <v>1358</v>
      </c>
      <c r="D2213" s="87">
        <v>2020</v>
      </c>
      <c r="E2213" s="87">
        <v>5</v>
      </c>
    </row>
    <row r="2214" spans="1:5">
      <c r="A2214" s="87">
        <v>1392</v>
      </c>
      <c r="B2214" s="87" t="s">
        <v>1317</v>
      </c>
      <c r="C2214" s="87" t="s">
        <v>1358</v>
      </c>
      <c r="D2214" s="87">
        <v>2020</v>
      </c>
      <c r="E2214" s="87">
        <v>57</v>
      </c>
    </row>
    <row r="2215" spans="1:5">
      <c r="A2215" s="87">
        <v>1392</v>
      </c>
      <c r="B2215" s="87" t="s">
        <v>1322</v>
      </c>
      <c r="C2215" s="87" t="s">
        <v>1358</v>
      </c>
      <c r="D2215" s="87">
        <v>2020</v>
      </c>
      <c r="E2215" s="87">
        <v>2</v>
      </c>
    </row>
    <row r="2216" spans="1:5">
      <c r="A2216" s="87">
        <v>1392</v>
      </c>
      <c r="B2216" s="87" t="s">
        <v>1320</v>
      </c>
      <c r="C2216" s="87" t="s">
        <v>1358</v>
      </c>
      <c r="D2216" s="87">
        <v>2020</v>
      </c>
      <c r="E2216" s="87">
        <v>1</v>
      </c>
    </row>
    <row r="2217" spans="1:5">
      <c r="A2217" s="87">
        <v>1393</v>
      </c>
      <c r="B2217" s="87" t="s">
        <v>1317</v>
      </c>
      <c r="C2217" s="87" t="s">
        <v>1358</v>
      </c>
      <c r="D2217" s="87">
        <v>2020</v>
      </c>
      <c r="E2217" s="87">
        <v>2</v>
      </c>
    </row>
    <row r="2218" spans="1:5">
      <c r="A2218" s="87">
        <v>1393</v>
      </c>
      <c r="B2218" s="87" t="s">
        <v>1322</v>
      </c>
      <c r="C2218" s="87" t="s">
        <v>1358</v>
      </c>
      <c r="D2218" s="87">
        <v>2020</v>
      </c>
      <c r="E2218" s="87">
        <v>1</v>
      </c>
    </row>
    <row r="2219" spans="1:5">
      <c r="A2219" s="87">
        <v>1394</v>
      </c>
      <c r="B2219" s="87" t="s">
        <v>1317</v>
      </c>
      <c r="C2219" s="87" t="s">
        <v>1358</v>
      </c>
      <c r="D2219" s="87">
        <v>2020</v>
      </c>
      <c r="E2219" s="87">
        <v>3</v>
      </c>
    </row>
    <row r="2220" spans="1:5">
      <c r="A2220" s="87">
        <v>1394</v>
      </c>
      <c r="B2220" s="87" t="s">
        <v>1319</v>
      </c>
      <c r="C2220" s="87" t="s">
        <v>1358</v>
      </c>
      <c r="D2220" s="87">
        <v>2020</v>
      </c>
      <c r="E2220" s="87">
        <v>1</v>
      </c>
    </row>
    <row r="2221" spans="1:5">
      <c r="A2221" s="87">
        <v>1399</v>
      </c>
      <c r="B2221" s="87" t="s">
        <v>1317</v>
      </c>
      <c r="C2221" s="87" t="s">
        <v>1358</v>
      </c>
      <c r="D2221" s="87">
        <v>2020</v>
      </c>
      <c r="E2221" s="87">
        <v>36</v>
      </c>
    </row>
    <row r="2222" spans="1:5">
      <c r="A2222" s="87">
        <v>1399</v>
      </c>
      <c r="B2222" s="87" t="s">
        <v>1319</v>
      </c>
      <c r="C2222" s="87" t="s">
        <v>1358</v>
      </c>
      <c r="D2222" s="87">
        <v>2020</v>
      </c>
      <c r="E2222" s="87">
        <v>1</v>
      </c>
    </row>
    <row r="2223" spans="1:5">
      <c r="A2223" s="87">
        <v>1399</v>
      </c>
      <c r="B2223" s="87" t="s">
        <v>1322</v>
      </c>
      <c r="C2223" s="87" t="s">
        <v>1358</v>
      </c>
      <c r="D2223" s="87">
        <v>2020</v>
      </c>
      <c r="E2223" s="87">
        <v>1</v>
      </c>
    </row>
    <row r="2224" spans="1:5">
      <c r="A2224" s="87">
        <v>4641</v>
      </c>
      <c r="B2224" s="87" t="s">
        <v>1317</v>
      </c>
      <c r="C2224" s="87" t="s">
        <v>1358</v>
      </c>
      <c r="D2224" s="87">
        <v>2020</v>
      </c>
      <c r="E2224" s="87">
        <v>96</v>
      </c>
    </row>
    <row r="2225" spans="1:5">
      <c r="A2225" s="87">
        <v>4641</v>
      </c>
      <c r="B2225" s="87" t="s">
        <v>1319</v>
      </c>
      <c r="C2225" s="87" t="s">
        <v>1358</v>
      </c>
      <c r="D2225" s="87">
        <v>2020</v>
      </c>
      <c r="E2225" s="87">
        <v>12</v>
      </c>
    </row>
    <row r="2226" spans="1:5">
      <c r="A2226" s="87">
        <v>4641</v>
      </c>
      <c r="B2226" s="87" t="s">
        <v>1322</v>
      </c>
      <c r="C2226" s="87" t="s">
        <v>1358</v>
      </c>
      <c r="D2226" s="87">
        <v>2020</v>
      </c>
      <c r="E2226" s="87">
        <v>5</v>
      </c>
    </row>
    <row r="2227" spans="1:5">
      <c r="A2227" s="87">
        <v>4641</v>
      </c>
      <c r="B2227" s="87" t="s">
        <v>1320</v>
      </c>
      <c r="C2227" s="87" t="s">
        <v>1358</v>
      </c>
      <c r="D2227" s="87">
        <v>2020</v>
      </c>
      <c r="E2227" s="87">
        <v>1</v>
      </c>
    </row>
    <row r="2228" spans="1:5">
      <c r="A2228" s="87">
        <v>4751</v>
      </c>
      <c r="B2228" s="87" t="s">
        <v>1317</v>
      </c>
      <c r="C2228" s="87" t="s">
        <v>1358</v>
      </c>
      <c r="D2228" s="87">
        <v>2020</v>
      </c>
      <c r="E2228" s="87">
        <v>176</v>
      </c>
    </row>
    <row r="2229" spans="1:5">
      <c r="A2229" s="87">
        <v>4751</v>
      </c>
      <c r="B2229" s="87" t="s">
        <v>1319</v>
      </c>
      <c r="C2229" s="87" t="s">
        <v>1358</v>
      </c>
      <c r="D2229" s="87">
        <v>2020</v>
      </c>
      <c r="E2229" s="87">
        <v>17</v>
      </c>
    </row>
    <row r="2230" spans="1:5">
      <c r="A2230" s="87">
        <v>4751</v>
      </c>
      <c r="B2230" s="87" t="s">
        <v>1322</v>
      </c>
      <c r="C2230" s="87" t="s">
        <v>1358</v>
      </c>
      <c r="D2230" s="87">
        <v>2020</v>
      </c>
      <c r="E2230" s="87">
        <v>2</v>
      </c>
    </row>
    <row r="2231" spans="1:5">
      <c r="A2231" s="87">
        <v>4751</v>
      </c>
      <c r="B2231" s="87" t="s">
        <v>1320</v>
      </c>
      <c r="C2231" s="87" t="s">
        <v>1358</v>
      </c>
      <c r="D2231" s="87">
        <v>2020</v>
      </c>
      <c r="E2231" s="87">
        <v>1</v>
      </c>
    </row>
    <row r="2232" spans="1:5">
      <c r="A2232" s="87">
        <v>1311</v>
      </c>
      <c r="B2232" s="87" t="s">
        <v>1317</v>
      </c>
      <c r="C2232" s="87" t="s">
        <v>1359</v>
      </c>
      <c r="D2232" s="87">
        <v>2020</v>
      </c>
      <c r="E2232" s="87">
        <v>28</v>
      </c>
    </row>
    <row r="2233" spans="1:5">
      <c r="A2233" s="87">
        <v>1311</v>
      </c>
      <c r="B2233" s="87" t="s">
        <v>1319</v>
      </c>
      <c r="C2233" s="87" t="s">
        <v>1359</v>
      </c>
      <c r="D2233" s="87">
        <v>2020</v>
      </c>
      <c r="E2233" s="87">
        <v>19</v>
      </c>
    </row>
    <row r="2234" spans="1:5">
      <c r="A2234" s="87">
        <v>1311</v>
      </c>
      <c r="B2234" s="87" t="s">
        <v>1322</v>
      </c>
      <c r="C2234" s="87" t="s">
        <v>1359</v>
      </c>
      <c r="D2234" s="87">
        <v>2020</v>
      </c>
      <c r="E2234" s="87">
        <v>8</v>
      </c>
    </row>
    <row r="2235" spans="1:5">
      <c r="A2235" s="87">
        <v>1311</v>
      </c>
      <c r="B2235" s="87" t="s">
        <v>1320</v>
      </c>
      <c r="C2235" s="87" t="s">
        <v>1359</v>
      </c>
      <c r="D2235" s="87">
        <v>2020</v>
      </c>
      <c r="E2235" s="87">
        <v>5</v>
      </c>
    </row>
    <row r="2236" spans="1:5">
      <c r="A2236" s="87">
        <v>1312</v>
      </c>
      <c r="B2236" s="87" t="s">
        <v>1317</v>
      </c>
      <c r="C2236" s="87" t="s">
        <v>1359</v>
      </c>
      <c r="D2236" s="87">
        <v>2020</v>
      </c>
      <c r="E2236" s="87">
        <v>140</v>
      </c>
    </row>
    <row r="2237" spans="1:5">
      <c r="A2237" s="87">
        <v>1312</v>
      </c>
      <c r="B2237" s="87" t="s">
        <v>1319</v>
      </c>
      <c r="C2237" s="87" t="s">
        <v>1359</v>
      </c>
      <c r="D2237" s="87">
        <v>2020</v>
      </c>
      <c r="E2237" s="87">
        <v>24</v>
      </c>
    </row>
    <row r="2238" spans="1:5">
      <c r="A2238" s="87">
        <v>1312</v>
      </c>
      <c r="B2238" s="87" t="s">
        <v>1322</v>
      </c>
      <c r="C2238" s="87" t="s">
        <v>1359</v>
      </c>
      <c r="D2238" s="87">
        <v>2020</v>
      </c>
      <c r="E2238" s="87">
        <v>12</v>
      </c>
    </row>
    <row r="2239" spans="1:5">
      <c r="A2239" s="87">
        <v>1312</v>
      </c>
      <c r="B2239" s="87" t="s">
        <v>1320</v>
      </c>
      <c r="C2239" s="87" t="s">
        <v>1359</v>
      </c>
      <c r="D2239" s="87">
        <v>2020</v>
      </c>
      <c r="E2239" s="87">
        <v>6</v>
      </c>
    </row>
    <row r="2240" spans="1:5">
      <c r="A2240" s="87">
        <v>1313</v>
      </c>
      <c r="B2240" s="87" t="s">
        <v>1317</v>
      </c>
      <c r="C2240" s="87" t="s">
        <v>1359</v>
      </c>
      <c r="D2240" s="87">
        <v>2020</v>
      </c>
      <c r="E2240" s="87">
        <v>175</v>
      </c>
    </row>
    <row r="2241" spans="1:5">
      <c r="A2241" s="87">
        <v>1313</v>
      </c>
      <c r="B2241" s="87" t="s">
        <v>1319</v>
      </c>
      <c r="C2241" s="87" t="s">
        <v>1359</v>
      </c>
      <c r="D2241" s="87">
        <v>2020</v>
      </c>
      <c r="E2241" s="87">
        <v>19</v>
      </c>
    </row>
    <row r="2242" spans="1:5">
      <c r="A2242" s="87">
        <v>1313</v>
      </c>
      <c r="B2242" s="87" t="s">
        <v>1322</v>
      </c>
      <c r="C2242" s="87" t="s">
        <v>1359</v>
      </c>
      <c r="D2242" s="87">
        <v>2020</v>
      </c>
      <c r="E2242" s="87">
        <v>3</v>
      </c>
    </row>
    <row r="2243" spans="1:5">
      <c r="A2243" s="87">
        <v>1313</v>
      </c>
      <c r="B2243" s="87" t="s">
        <v>1320</v>
      </c>
      <c r="C2243" s="87" t="s">
        <v>1359</v>
      </c>
      <c r="D2243" s="87">
        <v>2020</v>
      </c>
      <c r="E2243" s="87">
        <v>1</v>
      </c>
    </row>
    <row r="2244" spans="1:5">
      <c r="A2244" s="87">
        <v>1391</v>
      </c>
      <c r="B2244" s="87" t="s">
        <v>1317</v>
      </c>
      <c r="C2244" s="87" t="s">
        <v>1359</v>
      </c>
      <c r="D2244" s="87">
        <v>2020</v>
      </c>
      <c r="E2244" s="87">
        <v>96</v>
      </c>
    </row>
    <row r="2245" spans="1:5">
      <c r="A2245" s="87">
        <v>1391</v>
      </c>
      <c r="B2245" s="87" t="s">
        <v>1319</v>
      </c>
      <c r="C2245" s="87" t="s">
        <v>1359</v>
      </c>
      <c r="D2245" s="87">
        <v>2020</v>
      </c>
      <c r="E2245" s="87">
        <v>6</v>
      </c>
    </row>
    <row r="2246" spans="1:5">
      <c r="A2246" s="87">
        <v>1392</v>
      </c>
      <c r="B2246" s="87" t="s">
        <v>1317</v>
      </c>
      <c r="C2246" s="87" t="s">
        <v>1359</v>
      </c>
      <c r="D2246" s="87">
        <v>2020</v>
      </c>
      <c r="E2246" s="87">
        <v>669</v>
      </c>
    </row>
    <row r="2247" spans="1:5">
      <c r="A2247" s="87">
        <v>1392</v>
      </c>
      <c r="B2247" s="87" t="s">
        <v>1319</v>
      </c>
      <c r="C2247" s="87" t="s">
        <v>1359</v>
      </c>
      <c r="D2247" s="87">
        <v>2020</v>
      </c>
      <c r="E2247" s="87">
        <v>44</v>
      </c>
    </row>
    <row r="2248" spans="1:5">
      <c r="A2248" s="87">
        <v>1392</v>
      </c>
      <c r="B2248" s="87" t="s">
        <v>1322</v>
      </c>
      <c r="C2248" s="87" t="s">
        <v>1359</v>
      </c>
      <c r="D2248" s="87">
        <v>2020</v>
      </c>
      <c r="E2248" s="87">
        <v>13</v>
      </c>
    </row>
    <row r="2249" spans="1:5">
      <c r="A2249" s="87">
        <v>1392</v>
      </c>
      <c r="B2249" s="87" t="s">
        <v>1320</v>
      </c>
      <c r="C2249" s="87" t="s">
        <v>1359</v>
      </c>
      <c r="D2249" s="87">
        <v>2020</v>
      </c>
      <c r="E2249" s="87">
        <v>1</v>
      </c>
    </row>
    <row r="2250" spans="1:5">
      <c r="A2250" s="87">
        <v>1393</v>
      </c>
      <c r="B2250" s="87" t="s">
        <v>1317</v>
      </c>
      <c r="C2250" s="87" t="s">
        <v>1359</v>
      </c>
      <c r="D2250" s="87">
        <v>2020</v>
      </c>
      <c r="E2250" s="87">
        <v>33</v>
      </c>
    </row>
    <row r="2251" spans="1:5">
      <c r="A2251" s="87">
        <v>1393</v>
      </c>
      <c r="B2251" s="87" t="s">
        <v>1319</v>
      </c>
      <c r="C2251" s="87" t="s">
        <v>1359</v>
      </c>
      <c r="D2251" s="87">
        <v>2020</v>
      </c>
      <c r="E2251" s="87">
        <v>5</v>
      </c>
    </row>
    <row r="2252" spans="1:5">
      <c r="A2252" s="87">
        <v>1393</v>
      </c>
      <c r="B2252" s="87" t="s">
        <v>1322</v>
      </c>
      <c r="C2252" s="87" t="s">
        <v>1359</v>
      </c>
      <c r="D2252" s="87">
        <v>2020</v>
      </c>
      <c r="E2252" s="87">
        <v>3</v>
      </c>
    </row>
    <row r="2253" spans="1:5">
      <c r="A2253" s="87">
        <v>1394</v>
      </c>
      <c r="B2253" s="87" t="s">
        <v>1317</v>
      </c>
      <c r="C2253" s="87" t="s">
        <v>1359</v>
      </c>
      <c r="D2253" s="87">
        <v>2020</v>
      </c>
      <c r="E2253" s="87">
        <v>11</v>
      </c>
    </row>
    <row r="2254" spans="1:5">
      <c r="A2254" s="87">
        <v>1394</v>
      </c>
      <c r="B2254" s="87" t="s">
        <v>1319</v>
      </c>
      <c r="C2254" s="87" t="s">
        <v>1359</v>
      </c>
      <c r="D2254" s="87">
        <v>2020</v>
      </c>
      <c r="E2254" s="87">
        <v>7</v>
      </c>
    </row>
    <row r="2255" spans="1:5">
      <c r="A2255" s="87">
        <v>1399</v>
      </c>
      <c r="B2255" s="87" t="s">
        <v>1317</v>
      </c>
      <c r="C2255" s="87" t="s">
        <v>1359</v>
      </c>
      <c r="D2255" s="87">
        <v>2020</v>
      </c>
      <c r="E2255" s="87">
        <v>375</v>
      </c>
    </row>
    <row r="2256" spans="1:5">
      <c r="A2256" s="87">
        <v>1399</v>
      </c>
      <c r="B2256" s="87" t="s">
        <v>1319</v>
      </c>
      <c r="C2256" s="87" t="s">
        <v>1359</v>
      </c>
      <c r="D2256" s="87">
        <v>2020</v>
      </c>
      <c r="E2256" s="87">
        <v>37</v>
      </c>
    </row>
    <row r="2257" spans="1:5">
      <c r="A2257" s="87">
        <v>1399</v>
      </c>
      <c r="B2257" s="87" t="s">
        <v>1322</v>
      </c>
      <c r="C2257" s="87" t="s">
        <v>1359</v>
      </c>
      <c r="D2257" s="87">
        <v>2020</v>
      </c>
      <c r="E2257" s="87">
        <v>6</v>
      </c>
    </row>
    <row r="2258" spans="1:5">
      <c r="A2258" s="87">
        <v>1399</v>
      </c>
      <c r="B2258" s="87" t="s">
        <v>1320</v>
      </c>
      <c r="C2258" s="87" t="s">
        <v>1359</v>
      </c>
      <c r="D2258" s="87">
        <v>2020</v>
      </c>
      <c r="E2258" s="87">
        <v>2</v>
      </c>
    </row>
    <row r="2259" spans="1:5">
      <c r="A2259" s="87">
        <v>4641</v>
      </c>
      <c r="B2259" s="87" t="s">
        <v>1317</v>
      </c>
      <c r="C2259" s="87" t="s">
        <v>1359</v>
      </c>
      <c r="D2259" s="87">
        <v>2020</v>
      </c>
      <c r="E2259" s="87">
        <v>402</v>
      </c>
    </row>
    <row r="2260" spans="1:5">
      <c r="A2260" s="87">
        <v>4641</v>
      </c>
      <c r="B2260" s="87" t="s">
        <v>1319</v>
      </c>
      <c r="C2260" s="87" t="s">
        <v>1359</v>
      </c>
      <c r="D2260" s="87">
        <v>2020</v>
      </c>
      <c r="E2260" s="87">
        <v>143</v>
      </c>
    </row>
    <row r="2261" spans="1:5">
      <c r="A2261" s="87">
        <v>4641</v>
      </c>
      <c r="B2261" s="87" t="s">
        <v>1322</v>
      </c>
      <c r="C2261" s="87" t="s">
        <v>1359</v>
      </c>
      <c r="D2261" s="87">
        <v>2020</v>
      </c>
      <c r="E2261" s="87">
        <v>49</v>
      </c>
    </row>
    <row r="2262" spans="1:5">
      <c r="A2262" s="87">
        <v>4641</v>
      </c>
      <c r="B2262" s="87" t="s">
        <v>1320</v>
      </c>
      <c r="C2262" s="87" t="s">
        <v>1359</v>
      </c>
      <c r="D2262" s="87">
        <v>2020</v>
      </c>
      <c r="E2262" s="87">
        <v>10</v>
      </c>
    </row>
    <row r="2263" spans="1:5">
      <c r="A2263" s="87">
        <v>4751</v>
      </c>
      <c r="B2263" s="87" t="s">
        <v>1317</v>
      </c>
      <c r="C2263" s="87" t="s">
        <v>1359</v>
      </c>
      <c r="D2263" s="87">
        <v>2020</v>
      </c>
      <c r="E2263" s="87">
        <v>1041</v>
      </c>
    </row>
    <row r="2264" spans="1:5">
      <c r="A2264" s="87">
        <v>4751</v>
      </c>
      <c r="B2264" s="87" t="s">
        <v>1319</v>
      </c>
      <c r="C2264" s="87" t="s">
        <v>1359</v>
      </c>
      <c r="D2264" s="87">
        <v>2020</v>
      </c>
      <c r="E2264" s="87">
        <v>88</v>
      </c>
    </row>
    <row r="2265" spans="1:5">
      <c r="A2265" s="87">
        <v>4751</v>
      </c>
      <c r="B2265" s="87" t="s">
        <v>1322</v>
      </c>
      <c r="C2265" s="87" t="s">
        <v>1359</v>
      </c>
      <c r="D2265" s="87">
        <v>2020</v>
      </c>
      <c r="E2265" s="87">
        <v>24</v>
      </c>
    </row>
    <row r="2266" spans="1:5">
      <c r="A2266" s="87">
        <v>4751</v>
      </c>
      <c r="B2266" s="87" t="s">
        <v>1320</v>
      </c>
      <c r="C2266" s="87" t="s">
        <v>1359</v>
      </c>
      <c r="D2266" s="87">
        <v>2020</v>
      </c>
      <c r="E2266" s="87">
        <v>3</v>
      </c>
    </row>
    <row r="2267" spans="1:5">
      <c r="A2267" s="87">
        <v>1311</v>
      </c>
      <c r="B2267" s="87" t="s">
        <v>1317</v>
      </c>
      <c r="C2267" s="87" t="s">
        <v>1360</v>
      </c>
      <c r="D2267" s="87">
        <v>2020</v>
      </c>
      <c r="E2267" s="87">
        <v>2</v>
      </c>
    </row>
    <row r="2268" spans="1:5">
      <c r="A2268" s="87">
        <v>1312</v>
      </c>
      <c r="B2268" s="87" t="s">
        <v>1317</v>
      </c>
      <c r="C2268" s="87" t="s">
        <v>1360</v>
      </c>
      <c r="D2268" s="87">
        <v>2020</v>
      </c>
      <c r="E2268" s="87">
        <v>4</v>
      </c>
    </row>
    <row r="2269" spans="1:5">
      <c r="A2269" s="87">
        <v>1313</v>
      </c>
      <c r="B2269" s="87" t="s">
        <v>1317</v>
      </c>
      <c r="C2269" s="87" t="s">
        <v>1360</v>
      </c>
      <c r="D2269" s="87">
        <v>2020</v>
      </c>
      <c r="E2269" s="87">
        <v>7</v>
      </c>
    </row>
    <row r="2270" spans="1:5">
      <c r="A2270" s="87">
        <v>1313</v>
      </c>
      <c r="B2270" s="87" t="s">
        <v>1319</v>
      </c>
      <c r="C2270" s="87" t="s">
        <v>1360</v>
      </c>
      <c r="D2270" s="87">
        <v>2020</v>
      </c>
      <c r="E2270" s="87">
        <v>1</v>
      </c>
    </row>
    <row r="2271" spans="1:5">
      <c r="A2271" s="87">
        <v>1391</v>
      </c>
      <c r="B2271" s="87" t="s">
        <v>1317</v>
      </c>
      <c r="C2271" s="87" t="s">
        <v>1360</v>
      </c>
      <c r="D2271" s="87">
        <v>2020</v>
      </c>
      <c r="E2271" s="87">
        <v>6</v>
      </c>
    </row>
    <row r="2272" spans="1:5">
      <c r="A2272" s="87">
        <v>1392</v>
      </c>
      <c r="B2272" s="87" t="s">
        <v>1317</v>
      </c>
      <c r="C2272" s="87" t="s">
        <v>1360</v>
      </c>
      <c r="D2272" s="87">
        <v>2020</v>
      </c>
      <c r="E2272" s="87">
        <v>28</v>
      </c>
    </row>
    <row r="2273" spans="1:5">
      <c r="A2273" s="87">
        <v>1399</v>
      </c>
      <c r="B2273" s="87" t="s">
        <v>1317</v>
      </c>
      <c r="C2273" s="87" t="s">
        <v>1360</v>
      </c>
      <c r="D2273" s="87">
        <v>2020</v>
      </c>
      <c r="E2273" s="87">
        <v>13</v>
      </c>
    </row>
    <row r="2274" spans="1:5">
      <c r="A2274" s="87">
        <v>4641</v>
      </c>
      <c r="B2274" s="87" t="s">
        <v>1317</v>
      </c>
      <c r="C2274" s="87" t="s">
        <v>1360</v>
      </c>
      <c r="D2274" s="87">
        <v>2020</v>
      </c>
      <c r="E2274" s="87">
        <v>41</v>
      </c>
    </row>
    <row r="2275" spans="1:5">
      <c r="A2275" s="87">
        <v>4641</v>
      </c>
      <c r="B2275" s="87" t="s">
        <v>1319</v>
      </c>
      <c r="C2275" s="87" t="s">
        <v>1360</v>
      </c>
      <c r="D2275" s="87">
        <v>2020</v>
      </c>
      <c r="E2275" s="87">
        <v>3</v>
      </c>
    </row>
    <row r="2276" spans="1:5">
      <c r="A2276" s="87">
        <v>4751</v>
      </c>
      <c r="B2276" s="87" t="s">
        <v>1317</v>
      </c>
      <c r="C2276" s="87" t="s">
        <v>1360</v>
      </c>
      <c r="D2276" s="87">
        <v>2020</v>
      </c>
      <c r="E2276" s="87">
        <v>87</v>
      </c>
    </row>
    <row r="2277" spans="1:5">
      <c r="A2277" s="87">
        <v>4751</v>
      </c>
      <c r="B2277" s="87" t="s">
        <v>1319</v>
      </c>
      <c r="C2277" s="87" t="s">
        <v>1360</v>
      </c>
      <c r="D2277" s="87">
        <v>2020</v>
      </c>
      <c r="E2277" s="87">
        <v>2</v>
      </c>
    </row>
    <row r="2278" spans="1:5">
      <c r="A2278" s="87">
        <v>4751</v>
      </c>
      <c r="B2278" s="87" t="s">
        <v>1322</v>
      </c>
      <c r="C2278" s="87" t="s">
        <v>1360</v>
      </c>
      <c r="D2278" s="87">
        <v>2020</v>
      </c>
      <c r="E2278" s="87">
        <v>1</v>
      </c>
    </row>
    <row r="2279" spans="1:5">
      <c r="A2279" s="87">
        <v>1311</v>
      </c>
      <c r="B2279" s="87" t="s">
        <v>1317</v>
      </c>
      <c r="C2279" s="87" t="s">
        <v>1361</v>
      </c>
      <c r="D2279" s="87">
        <v>2020</v>
      </c>
      <c r="E2279" s="87">
        <v>5</v>
      </c>
    </row>
    <row r="2280" spans="1:5">
      <c r="A2280" s="87">
        <v>1312</v>
      </c>
      <c r="B2280" s="87" t="s">
        <v>1317</v>
      </c>
      <c r="C2280" s="87" t="s">
        <v>1361</v>
      </c>
      <c r="D2280" s="87">
        <v>2020</v>
      </c>
      <c r="E2280" s="87">
        <v>50</v>
      </c>
    </row>
    <row r="2281" spans="1:5">
      <c r="A2281" s="87">
        <v>1313</v>
      </c>
      <c r="B2281" s="87" t="s">
        <v>1317</v>
      </c>
      <c r="C2281" s="87" t="s">
        <v>1361</v>
      </c>
      <c r="D2281" s="87">
        <v>2020</v>
      </c>
      <c r="E2281" s="87">
        <v>7</v>
      </c>
    </row>
    <row r="2282" spans="1:5">
      <c r="A2282" s="87">
        <v>1391</v>
      </c>
      <c r="B2282" s="87" t="s">
        <v>1317</v>
      </c>
      <c r="C2282" s="87" t="s">
        <v>1361</v>
      </c>
      <c r="D2282" s="87">
        <v>2020</v>
      </c>
      <c r="E2282" s="87">
        <v>29</v>
      </c>
    </row>
    <row r="2283" spans="1:5">
      <c r="A2283" s="87">
        <v>1392</v>
      </c>
      <c r="B2283" s="87" t="s">
        <v>1317</v>
      </c>
      <c r="C2283" s="87" t="s">
        <v>1361</v>
      </c>
      <c r="D2283" s="87">
        <v>2020</v>
      </c>
      <c r="E2283" s="87">
        <v>57</v>
      </c>
    </row>
    <row r="2284" spans="1:5">
      <c r="A2284" s="87">
        <v>1394</v>
      </c>
      <c r="B2284" s="87" t="s">
        <v>1317</v>
      </c>
      <c r="C2284" s="87" t="s">
        <v>1361</v>
      </c>
      <c r="D2284" s="87">
        <v>2020</v>
      </c>
      <c r="E2284" s="87">
        <v>1</v>
      </c>
    </row>
    <row r="2285" spans="1:5">
      <c r="A2285" s="87">
        <v>1399</v>
      </c>
      <c r="B2285" s="87" t="s">
        <v>1317</v>
      </c>
      <c r="C2285" s="87" t="s">
        <v>1361</v>
      </c>
      <c r="D2285" s="87">
        <v>2020</v>
      </c>
      <c r="E2285" s="87">
        <v>27</v>
      </c>
    </row>
    <row r="2286" spans="1:5">
      <c r="A2286" s="87">
        <v>4641</v>
      </c>
      <c r="B2286" s="87" t="s">
        <v>1317</v>
      </c>
      <c r="C2286" s="87" t="s">
        <v>1361</v>
      </c>
      <c r="D2286" s="87">
        <v>2020</v>
      </c>
      <c r="E2286" s="87">
        <v>14</v>
      </c>
    </row>
    <row r="2287" spans="1:5">
      <c r="A2287" s="87">
        <v>4751</v>
      </c>
      <c r="B2287" s="87" t="s">
        <v>1317</v>
      </c>
      <c r="C2287" s="87" t="s">
        <v>1361</v>
      </c>
      <c r="D2287" s="87">
        <v>2020</v>
      </c>
      <c r="E2287" s="87">
        <v>106</v>
      </c>
    </row>
    <row r="2288" spans="1:5">
      <c r="A2288" s="87">
        <v>4751</v>
      </c>
      <c r="B2288" s="87" t="s">
        <v>1319</v>
      </c>
      <c r="C2288" s="87" t="s">
        <v>1361</v>
      </c>
      <c r="D2288" s="87">
        <v>2020</v>
      </c>
      <c r="E2288" s="87">
        <v>2</v>
      </c>
    </row>
    <row r="2289" spans="1:5">
      <c r="A2289" s="87">
        <v>4751</v>
      </c>
      <c r="B2289" s="87" t="s">
        <v>1322</v>
      </c>
      <c r="C2289" s="87" t="s">
        <v>1361</v>
      </c>
      <c r="D2289" s="87">
        <v>2020</v>
      </c>
      <c r="E2289" s="87">
        <v>1</v>
      </c>
    </row>
    <row r="2290" spans="1:5">
      <c r="A2290" s="87">
        <v>1311</v>
      </c>
      <c r="B2290" s="87" t="s">
        <v>1317</v>
      </c>
      <c r="C2290" s="87" t="s">
        <v>1362</v>
      </c>
      <c r="D2290" s="87">
        <v>2020</v>
      </c>
      <c r="E2290" s="87">
        <v>1</v>
      </c>
    </row>
    <row r="2291" spans="1:5">
      <c r="A2291" s="87">
        <v>1312</v>
      </c>
      <c r="B2291" s="87" t="s">
        <v>1317</v>
      </c>
      <c r="C2291" s="87" t="s">
        <v>1362</v>
      </c>
      <c r="D2291" s="87">
        <v>2020</v>
      </c>
      <c r="E2291" s="87">
        <v>4</v>
      </c>
    </row>
    <row r="2292" spans="1:5">
      <c r="A2292" s="87">
        <v>1312</v>
      </c>
      <c r="B2292" s="87" t="s">
        <v>1319</v>
      </c>
      <c r="C2292" s="87" t="s">
        <v>1362</v>
      </c>
      <c r="D2292" s="87">
        <v>2020</v>
      </c>
      <c r="E2292" s="87">
        <v>2</v>
      </c>
    </row>
    <row r="2293" spans="1:5">
      <c r="A2293" s="87">
        <v>1312</v>
      </c>
      <c r="B2293" s="87" t="s">
        <v>1322</v>
      </c>
      <c r="C2293" s="87" t="s">
        <v>1362</v>
      </c>
      <c r="D2293" s="87">
        <v>2020</v>
      </c>
      <c r="E2293" s="87">
        <v>1</v>
      </c>
    </row>
    <row r="2294" spans="1:5">
      <c r="A2294" s="87">
        <v>1313</v>
      </c>
      <c r="B2294" s="87" t="s">
        <v>1317</v>
      </c>
      <c r="C2294" s="87" t="s">
        <v>1362</v>
      </c>
      <c r="D2294" s="87">
        <v>2020</v>
      </c>
      <c r="E2294" s="87">
        <v>4</v>
      </c>
    </row>
    <row r="2295" spans="1:5">
      <c r="A2295" s="87">
        <v>1391</v>
      </c>
      <c r="B2295" s="87" t="s">
        <v>1317</v>
      </c>
      <c r="C2295" s="87" t="s">
        <v>1362</v>
      </c>
      <c r="D2295" s="87">
        <v>2020</v>
      </c>
      <c r="E2295" s="87">
        <v>3</v>
      </c>
    </row>
    <row r="2296" spans="1:5">
      <c r="A2296" s="87">
        <v>1392</v>
      </c>
      <c r="B2296" s="87" t="s">
        <v>1317</v>
      </c>
      <c r="C2296" s="87" t="s">
        <v>1362</v>
      </c>
      <c r="D2296" s="87">
        <v>2020</v>
      </c>
      <c r="E2296" s="87">
        <v>20</v>
      </c>
    </row>
    <row r="2297" spans="1:5">
      <c r="A2297" s="87">
        <v>1393</v>
      </c>
      <c r="B2297" s="87" t="s">
        <v>1317</v>
      </c>
      <c r="C2297" s="87" t="s">
        <v>1362</v>
      </c>
      <c r="D2297" s="87">
        <v>2020</v>
      </c>
      <c r="E2297" s="87">
        <v>1</v>
      </c>
    </row>
    <row r="2298" spans="1:5">
      <c r="A2298" s="87">
        <v>1394</v>
      </c>
      <c r="B2298" s="87" t="s">
        <v>1317</v>
      </c>
      <c r="C2298" s="87" t="s">
        <v>1362</v>
      </c>
      <c r="D2298" s="87">
        <v>2020</v>
      </c>
      <c r="E2298" s="87">
        <v>1</v>
      </c>
    </row>
    <row r="2299" spans="1:5">
      <c r="A2299" s="87">
        <v>1399</v>
      </c>
      <c r="B2299" s="87" t="s">
        <v>1317</v>
      </c>
      <c r="C2299" s="87" t="s">
        <v>1362</v>
      </c>
      <c r="D2299" s="87">
        <v>2020</v>
      </c>
      <c r="E2299" s="87">
        <v>5</v>
      </c>
    </row>
    <row r="2300" spans="1:5">
      <c r="A2300" s="87">
        <v>4641</v>
      </c>
      <c r="B2300" s="87" t="s">
        <v>1317</v>
      </c>
      <c r="C2300" s="87" t="s">
        <v>1362</v>
      </c>
      <c r="D2300" s="87">
        <v>2020</v>
      </c>
      <c r="E2300" s="87">
        <v>9</v>
      </c>
    </row>
    <row r="2301" spans="1:5">
      <c r="A2301" s="87">
        <v>4641</v>
      </c>
      <c r="B2301" s="87" t="s">
        <v>1319</v>
      </c>
      <c r="C2301" s="87" t="s">
        <v>1362</v>
      </c>
      <c r="D2301" s="87">
        <v>2020</v>
      </c>
      <c r="E2301" s="87">
        <v>1</v>
      </c>
    </row>
    <row r="2302" spans="1:5">
      <c r="A2302" s="87">
        <v>4751</v>
      </c>
      <c r="B2302" s="87" t="s">
        <v>1317</v>
      </c>
      <c r="C2302" s="87" t="s">
        <v>1362</v>
      </c>
      <c r="D2302" s="87">
        <v>2020</v>
      </c>
      <c r="E2302" s="87">
        <v>71</v>
      </c>
    </row>
    <row r="2303" spans="1:5">
      <c r="A2303" s="87">
        <v>4751</v>
      </c>
      <c r="B2303" s="87" t="s">
        <v>1319</v>
      </c>
      <c r="C2303" s="87" t="s">
        <v>1362</v>
      </c>
      <c r="D2303" s="87">
        <v>2020</v>
      </c>
      <c r="E2303" s="87">
        <v>2</v>
      </c>
    </row>
    <row r="2304" spans="1:5">
      <c r="A2304" s="87">
        <v>1312</v>
      </c>
      <c r="B2304" s="87" t="s">
        <v>1317</v>
      </c>
      <c r="C2304" s="87" t="s">
        <v>1363</v>
      </c>
      <c r="D2304" s="87">
        <v>2020</v>
      </c>
      <c r="E2304" s="87">
        <v>4</v>
      </c>
    </row>
    <row r="2305" spans="1:5">
      <c r="A2305" s="87">
        <v>1313</v>
      </c>
      <c r="B2305" s="87" t="s">
        <v>1317</v>
      </c>
      <c r="C2305" s="87" t="s">
        <v>1363</v>
      </c>
      <c r="D2305" s="87">
        <v>2020</v>
      </c>
      <c r="E2305" s="87">
        <v>1</v>
      </c>
    </row>
    <row r="2306" spans="1:5">
      <c r="A2306" s="87">
        <v>1391</v>
      </c>
      <c r="B2306" s="87" t="s">
        <v>1317</v>
      </c>
      <c r="C2306" s="87" t="s">
        <v>1363</v>
      </c>
      <c r="D2306" s="87">
        <v>2020</v>
      </c>
      <c r="E2306" s="87">
        <v>1</v>
      </c>
    </row>
    <row r="2307" spans="1:5">
      <c r="A2307" s="87">
        <v>1392</v>
      </c>
      <c r="B2307" s="87" t="s">
        <v>1317</v>
      </c>
      <c r="C2307" s="87" t="s">
        <v>1363</v>
      </c>
      <c r="D2307" s="87">
        <v>2020</v>
      </c>
      <c r="E2307" s="87">
        <v>4</v>
      </c>
    </row>
    <row r="2308" spans="1:5">
      <c r="A2308" s="87">
        <v>1394</v>
      </c>
      <c r="B2308" s="87" t="s">
        <v>1317</v>
      </c>
      <c r="C2308" s="87" t="s">
        <v>1363</v>
      </c>
      <c r="D2308" s="87">
        <v>2020</v>
      </c>
      <c r="E2308" s="87">
        <v>1</v>
      </c>
    </row>
    <row r="2309" spans="1:5">
      <c r="A2309" s="87">
        <v>1399</v>
      </c>
      <c r="B2309" s="87" t="s">
        <v>1317</v>
      </c>
      <c r="C2309" s="87" t="s">
        <v>1363</v>
      </c>
      <c r="D2309" s="87">
        <v>2020</v>
      </c>
      <c r="E2309" s="87">
        <v>8</v>
      </c>
    </row>
    <row r="2310" spans="1:5">
      <c r="A2310" s="87">
        <v>4641</v>
      </c>
      <c r="B2310" s="87" t="s">
        <v>1317</v>
      </c>
      <c r="C2310" s="87" t="s">
        <v>1363</v>
      </c>
      <c r="D2310" s="87">
        <v>2020</v>
      </c>
      <c r="E2310" s="87">
        <v>1</v>
      </c>
    </row>
    <row r="2311" spans="1:5">
      <c r="A2311" s="87">
        <v>4751</v>
      </c>
      <c r="B2311" s="87" t="s">
        <v>1317</v>
      </c>
      <c r="C2311" s="87" t="s">
        <v>1363</v>
      </c>
      <c r="D2311" s="87">
        <v>2020</v>
      </c>
      <c r="E2311" s="87">
        <v>25</v>
      </c>
    </row>
    <row r="2312" spans="1:5">
      <c r="A2312" s="87">
        <v>4751</v>
      </c>
      <c r="B2312" s="87" t="s">
        <v>1319</v>
      </c>
      <c r="C2312" s="87" t="s">
        <v>1363</v>
      </c>
      <c r="D2312" s="87">
        <v>2020</v>
      </c>
      <c r="E2312" s="87">
        <v>1</v>
      </c>
    </row>
    <row r="2313" spans="1:5">
      <c r="A2313" s="87">
        <v>1312</v>
      </c>
      <c r="B2313" s="87" t="s">
        <v>1317</v>
      </c>
      <c r="C2313" s="87" t="s">
        <v>1364</v>
      </c>
      <c r="D2313" s="87">
        <v>2020</v>
      </c>
      <c r="E2313" s="87">
        <v>4</v>
      </c>
    </row>
    <row r="2314" spans="1:5">
      <c r="A2314" s="87">
        <v>1313</v>
      </c>
      <c r="B2314" s="87" t="s">
        <v>1317</v>
      </c>
      <c r="C2314" s="87" t="s">
        <v>1364</v>
      </c>
      <c r="D2314" s="87">
        <v>2020</v>
      </c>
      <c r="E2314" s="87">
        <v>1</v>
      </c>
    </row>
    <row r="2315" spans="1:5">
      <c r="A2315" s="87">
        <v>1391</v>
      </c>
      <c r="B2315" s="87" t="s">
        <v>1317</v>
      </c>
      <c r="C2315" s="87" t="s">
        <v>1364</v>
      </c>
      <c r="D2315" s="87">
        <v>2020</v>
      </c>
      <c r="E2315" s="87">
        <v>1</v>
      </c>
    </row>
    <row r="2316" spans="1:5">
      <c r="A2316" s="87">
        <v>1392</v>
      </c>
      <c r="B2316" s="87" t="s">
        <v>1317</v>
      </c>
      <c r="C2316" s="87" t="s">
        <v>1364</v>
      </c>
      <c r="D2316" s="87">
        <v>2020</v>
      </c>
      <c r="E2316" s="87">
        <v>20</v>
      </c>
    </row>
    <row r="2317" spans="1:5">
      <c r="A2317" s="87">
        <v>1393</v>
      </c>
      <c r="B2317" s="87" t="s">
        <v>1317</v>
      </c>
      <c r="C2317" s="87" t="s">
        <v>1364</v>
      </c>
      <c r="D2317" s="87">
        <v>2020</v>
      </c>
      <c r="E2317" s="87">
        <v>1</v>
      </c>
    </row>
    <row r="2318" spans="1:5">
      <c r="A2318" s="87">
        <v>1399</v>
      </c>
      <c r="B2318" s="87" t="s">
        <v>1317</v>
      </c>
      <c r="C2318" s="87" t="s">
        <v>1364</v>
      </c>
      <c r="D2318" s="87">
        <v>2020</v>
      </c>
      <c r="E2318" s="87">
        <v>10</v>
      </c>
    </row>
    <row r="2319" spans="1:5">
      <c r="A2319" s="87">
        <v>4641</v>
      </c>
      <c r="B2319" s="87" t="s">
        <v>1317</v>
      </c>
      <c r="C2319" s="87" t="s">
        <v>1364</v>
      </c>
      <c r="D2319" s="87">
        <v>2020</v>
      </c>
      <c r="E2319" s="87">
        <v>7</v>
      </c>
    </row>
    <row r="2320" spans="1:5">
      <c r="A2320" s="87">
        <v>4641</v>
      </c>
      <c r="B2320" s="87" t="s">
        <v>1319</v>
      </c>
      <c r="C2320" s="87" t="s">
        <v>1364</v>
      </c>
      <c r="D2320" s="87">
        <v>2020</v>
      </c>
      <c r="E2320" s="87">
        <v>1</v>
      </c>
    </row>
    <row r="2321" spans="1:5">
      <c r="A2321" s="87">
        <v>4751</v>
      </c>
      <c r="B2321" s="87" t="s">
        <v>1317</v>
      </c>
      <c r="C2321" s="87" t="s">
        <v>1364</v>
      </c>
      <c r="D2321" s="87">
        <v>2020</v>
      </c>
      <c r="E2321" s="87">
        <v>34</v>
      </c>
    </row>
    <row r="2322" spans="1:5">
      <c r="A2322" s="87">
        <v>4751</v>
      </c>
      <c r="B2322" s="87" t="s">
        <v>1319</v>
      </c>
      <c r="C2322" s="87" t="s">
        <v>1364</v>
      </c>
      <c r="D2322" s="87">
        <v>2020</v>
      </c>
      <c r="E2322" s="87">
        <v>1</v>
      </c>
    </row>
    <row r="2323" spans="1:5">
      <c r="A2323" s="87">
        <v>1311</v>
      </c>
      <c r="B2323" s="87" t="s">
        <v>1317</v>
      </c>
      <c r="C2323" s="87" t="s">
        <v>1365</v>
      </c>
      <c r="D2323" s="87">
        <v>2020</v>
      </c>
      <c r="E2323" s="87">
        <v>1</v>
      </c>
    </row>
    <row r="2324" spans="1:5">
      <c r="A2324" s="87">
        <v>1312</v>
      </c>
      <c r="B2324" s="87" t="s">
        <v>1317</v>
      </c>
      <c r="C2324" s="87" t="s">
        <v>1365</v>
      </c>
      <c r="D2324" s="87">
        <v>2020</v>
      </c>
      <c r="E2324" s="87">
        <v>7</v>
      </c>
    </row>
    <row r="2325" spans="1:5">
      <c r="A2325" s="87">
        <v>1312</v>
      </c>
      <c r="B2325" s="87" t="s">
        <v>1320</v>
      </c>
      <c r="C2325" s="87" t="s">
        <v>1365</v>
      </c>
      <c r="D2325" s="87">
        <v>2020</v>
      </c>
      <c r="E2325" s="87">
        <v>1</v>
      </c>
    </row>
    <row r="2326" spans="1:5">
      <c r="A2326" s="87">
        <v>1313</v>
      </c>
      <c r="B2326" s="87" t="s">
        <v>1317</v>
      </c>
      <c r="C2326" s="87" t="s">
        <v>1365</v>
      </c>
      <c r="D2326" s="87">
        <v>2020</v>
      </c>
      <c r="E2326" s="87">
        <v>3</v>
      </c>
    </row>
    <row r="2327" spans="1:5">
      <c r="A2327" s="87">
        <v>1391</v>
      </c>
      <c r="B2327" s="87" t="s">
        <v>1317</v>
      </c>
      <c r="C2327" s="87" t="s">
        <v>1365</v>
      </c>
      <c r="D2327" s="87">
        <v>2020</v>
      </c>
      <c r="E2327" s="87">
        <v>6</v>
      </c>
    </row>
    <row r="2328" spans="1:5">
      <c r="A2328" s="87">
        <v>1392</v>
      </c>
      <c r="B2328" s="87" t="s">
        <v>1317</v>
      </c>
      <c r="C2328" s="87" t="s">
        <v>1365</v>
      </c>
      <c r="D2328" s="87">
        <v>2020</v>
      </c>
      <c r="E2328" s="87">
        <v>13</v>
      </c>
    </row>
    <row r="2329" spans="1:5">
      <c r="A2329" s="87">
        <v>1393</v>
      </c>
      <c r="B2329" s="87" t="s">
        <v>1317</v>
      </c>
      <c r="C2329" s="87" t="s">
        <v>1365</v>
      </c>
      <c r="D2329" s="87">
        <v>2020</v>
      </c>
      <c r="E2329" s="87">
        <v>1</v>
      </c>
    </row>
    <row r="2330" spans="1:5">
      <c r="A2330" s="87">
        <v>1399</v>
      </c>
      <c r="B2330" s="87" t="s">
        <v>1317</v>
      </c>
      <c r="C2330" s="87" t="s">
        <v>1365</v>
      </c>
      <c r="D2330" s="87">
        <v>2020</v>
      </c>
      <c r="E2330" s="87">
        <v>7</v>
      </c>
    </row>
    <row r="2331" spans="1:5">
      <c r="A2331" s="87">
        <v>4641</v>
      </c>
      <c r="B2331" s="87" t="s">
        <v>1317</v>
      </c>
      <c r="C2331" s="87" t="s">
        <v>1365</v>
      </c>
      <c r="D2331" s="87">
        <v>2020</v>
      </c>
      <c r="E2331" s="87">
        <v>4</v>
      </c>
    </row>
    <row r="2332" spans="1:5">
      <c r="A2332" s="87">
        <v>4641</v>
      </c>
      <c r="B2332" s="87" t="s">
        <v>1319</v>
      </c>
      <c r="C2332" s="87" t="s">
        <v>1365</v>
      </c>
      <c r="D2332" s="87">
        <v>2020</v>
      </c>
      <c r="E2332" s="87">
        <v>1</v>
      </c>
    </row>
    <row r="2333" spans="1:5">
      <c r="A2333" s="87">
        <v>4751</v>
      </c>
      <c r="B2333" s="87" t="s">
        <v>1317</v>
      </c>
      <c r="C2333" s="87" t="s">
        <v>1365</v>
      </c>
      <c r="D2333" s="87">
        <v>2020</v>
      </c>
      <c r="E2333" s="87">
        <v>44</v>
      </c>
    </row>
    <row r="2334" spans="1:5">
      <c r="A2334" s="87">
        <v>4751</v>
      </c>
      <c r="B2334" s="87" t="s">
        <v>1319</v>
      </c>
      <c r="C2334" s="87" t="s">
        <v>1365</v>
      </c>
      <c r="D2334" s="87">
        <v>2020</v>
      </c>
      <c r="E2334" s="87">
        <v>3</v>
      </c>
    </row>
    <row r="2335" spans="1:5">
      <c r="A2335" s="87">
        <v>1311</v>
      </c>
      <c r="B2335" s="87" t="s">
        <v>1317</v>
      </c>
      <c r="C2335" s="87" t="s">
        <v>1366</v>
      </c>
      <c r="D2335" s="87">
        <v>2020</v>
      </c>
      <c r="E2335" s="87">
        <v>1</v>
      </c>
    </row>
    <row r="2336" spans="1:5">
      <c r="A2336" s="87">
        <v>1312</v>
      </c>
      <c r="B2336" s="87" t="s">
        <v>1317</v>
      </c>
      <c r="C2336" s="87" t="s">
        <v>1366</v>
      </c>
      <c r="D2336" s="87">
        <v>2020</v>
      </c>
      <c r="E2336" s="87">
        <v>1</v>
      </c>
    </row>
    <row r="2337" spans="1:5">
      <c r="A2337" s="87">
        <v>1313</v>
      </c>
      <c r="B2337" s="87" t="s">
        <v>1317</v>
      </c>
      <c r="C2337" s="87" t="s">
        <v>1366</v>
      </c>
      <c r="D2337" s="87">
        <v>2020</v>
      </c>
      <c r="E2337" s="87">
        <v>4</v>
      </c>
    </row>
    <row r="2338" spans="1:5">
      <c r="A2338" s="87">
        <v>1392</v>
      </c>
      <c r="B2338" s="87" t="s">
        <v>1317</v>
      </c>
      <c r="C2338" s="87" t="s">
        <v>1366</v>
      </c>
      <c r="D2338" s="87">
        <v>2020</v>
      </c>
      <c r="E2338" s="87">
        <v>9</v>
      </c>
    </row>
    <row r="2339" spans="1:5">
      <c r="A2339" s="87">
        <v>1393</v>
      </c>
      <c r="B2339" s="87" t="s">
        <v>1317</v>
      </c>
      <c r="C2339" s="87" t="s">
        <v>1366</v>
      </c>
      <c r="D2339" s="87">
        <v>2020</v>
      </c>
      <c r="E2339" s="87">
        <v>4</v>
      </c>
    </row>
    <row r="2340" spans="1:5">
      <c r="A2340" s="87">
        <v>1394</v>
      </c>
      <c r="B2340" s="87" t="s">
        <v>1317</v>
      </c>
      <c r="C2340" s="87" t="s">
        <v>1366</v>
      </c>
      <c r="D2340" s="87">
        <v>2020</v>
      </c>
      <c r="E2340" s="87">
        <v>1</v>
      </c>
    </row>
    <row r="2341" spans="1:5">
      <c r="A2341" s="87">
        <v>1399</v>
      </c>
      <c r="B2341" s="87" t="s">
        <v>1317</v>
      </c>
      <c r="C2341" s="87" t="s">
        <v>1366</v>
      </c>
      <c r="D2341" s="87">
        <v>2020</v>
      </c>
      <c r="E2341" s="87">
        <v>11</v>
      </c>
    </row>
    <row r="2342" spans="1:5">
      <c r="A2342" s="87">
        <v>4641</v>
      </c>
      <c r="B2342" s="87" t="s">
        <v>1317</v>
      </c>
      <c r="C2342" s="87" t="s">
        <v>1366</v>
      </c>
      <c r="D2342" s="87">
        <v>2020</v>
      </c>
      <c r="E2342" s="87">
        <v>8</v>
      </c>
    </row>
    <row r="2343" spans="1:5">
      <c r="A2343" s="87">
        <v>4751</v>
      </c>
      <c r="B2343" s="87" t="s">
        <v>1317</v>
      </c>
      <c r="C2343" s="87" t="s">
        <v>1366</v>
      </c>
      <c r="D2343" s="87">
        <v>2020</v>
      </c>
      <c r="E2343" s="87">
        <v>43</v>
      </c>
    </row>
    <row r="2344" spans="1:5">
      <c r="A2344" s="87">
        <v>4751</v>
      </c>
      <c r="B2344" s="87" t="s">
        <v>1319</v>
      </c>
      <c r="C2344" s="87" t="s">
        <v>1366</v>
      </c>
      <c r="D2344" s="87">
        <v>2020</v>
      </c>
      <c r="E2344" s="87">
        <v>4</v>
      </c>
    </row>
    <row r="2345" spans="1:5">
      <c r="A2345" s="87">
        <v>1391</v>
      </c>
      <c r="B2345" s="87" t="s">
        <v>1317</v>
      </c>
      <c r="C2345" s="87" t="s">
        <v>1367</v>
      </c>
      <c r="D2345" s="87">
        <v>2020</v>
      </c>
      <c r="E2345" s="87">
        <v>2</v>
      </c>
    </row>
    <row r="2346" spans="1:5">
      <c r="A2346" s="87">
        <v>1392</v>
      </c>
      <c r="B2346" s="87" t="s">
        <v>1317</v>
      </c>
      <c r="C2346" s="87" t="s">
        <v>1367</v>
      </c>
      <c r="D2346" s="87">
        <v>2020</v>
      </c>
      <c r="E2346" s="87">
        <v>1</v>
      </c>
    </row>
    <row r="2347" spans="1:5">
      <c r="A2347" s="87">
        <v>1394</v>
      </c>
      <c r="B2347" s="87" t="s">
        <v>1317</v>
      </c>
      <c r="C2347" s="87" t="s">
        <v>1367</v>
      </c>
      <c r="D2347" s="87">
        <v>2020</v>
      </c>
      <c r="E2347" s="87">
        <v>1</v>
      </c>
    </row>
    <row r="2348" spans="1:5">
      <c r="A2348" s="87">
        <v>1399</v>
      </c>
      <c r="B2348" s="87" t="s">
        <v>1317</v>
      </c>
      <c r="C2348" s="87" t="s">
        <v>1367</v>
      </c>
      <c r="D2348" s="87">
        <v>2020</v>
      </c>
      <c r="E2348" s="87">
        <v>1</v>
      </c>
    </row>
    <row r="2349" spans="1:5">
      <c r="A2349" s="87">
        <v>4751</v>
      </c>
      <c r="B2349" s="87" t="s">
        <v>1317</v>
      </c>
      <c r="C2349" s="87" t="s">
        <v>1367</v>
      </c>
      <c r="D2349" s="87">
        <v>2020</v>
      </c>
      <c r="E2349" s="87">
        <v>17</v>
      </c>
    </row>
    <row r="2350" spans="1:5">
      <c r="A2350" s="87">
        <v>1311</v>
      </c>
      <c r="B2350" s="87" t="s">
        <v>1317</v>
      </c>
      <c r="C2350" s="87" t="s">
        <v>1368</v>
      </c>
      <c r="D2350" s="87">
        <v>2020</v>
      </c>
      <c r="E2350" s="87">
        <v>7</v>
      </c>
    </row>
    <row r="2351" spans="1:5">
      <c r="A2351" s="87">
        <v>1311</v>
      </c>
      <c r="B2351" s="87" t="s">
        <v>1319</v>
      </c>
      <c r="C2351" s="87" t="s">
        <v>1368</v>
      </c>
      <c r="D2351" s="87">
        <v>2020</v>
      </c>
      <c r="E2351" s="87">
        <v>3</v>
      </c>
    </row>
    <row r="2352" spans="1:5">
      <c r="A2352" s="87">
        <v>1311</v>
      </c>
      <c r="B2352" s="87" t="s">
        <v>1322</v>
      </c>
      <c r="C2352" s="87" t="s">
        <v>1368</v>
      </c>
      <c r="D2352" s="87">
        <v>2020</v>
      </c>
      <c r="E2352" s="87">
        <v>1</v>
      </c>
    </row>
    <row r="2353" spans="1:5">
      <c r="A2353" s="87">
        <v>1312</v>
      </c>
      <c r="B2353" s="87" t="s">
        <v>1317</v>
      </c>
      <c r="C2353" s="87" t="s">
        <v>1368</v>
      </c>
      <c r="D2353" s="87">
        <v>2020</v>
      </c>
      <c r="E2353" s="87">
        <v>33</v>
      </c>
    </row>
    <row r="2354" spans="1:5">
      <c r="A2354" s="87">
        <v>1312</v>
      </c>
      <c r="B2354" s="87" t="s">
        <v>1319</v>
      </c>
      <c r="C2354" s="87" t="s">
        <v>1368</v>
      </c>
      <c r="D2354" s="87">
        <v>2020</v>
      </c>
      <c r="E2354" s="87">
        <v>2</v>
      </c>
    </row>
    <row r="2355" spans="1:5">
      <c r="A2355" s="87">
        <v>1312</v>
      </c>
      <c r="B2355" s="87" t="s">
        <v>1322</v>
      </c>
      <c r="C2355" s="87" t="s">
        <v>1368</v>
      </c>
      <c r="D2355" s="87">
        <v>2020</v>
      </c>
      <c r="E2355" s="87">
        <v>2</v>
      </c>
    </row>
    <row r="2356" spans="1:5">
      <c r="A2356" s="87">
        <v>1312</v>
      </c>
      <c r="B2356" s="87" t="s">
        <v>1320</v>
      </c>
      <c r="C2356" s="87" t="s">
        <v>1368</v>
      </c>
      <c r="D2356" s="87">
        <v>2020</v>
      </c>
      <c r="E2356" s="87">
        <v>2</v>
      </c>
    </row>
    <row r="2357" spans="1:5">
      <c r="A2357" s="87">
        <v>1313</v>
      </c>
      <c r="B2357" s="87" t="s">
        <v>1317</v>
      </c>
      <c r="C2357" s="87" t="s">
        <v>1368</v>
      </c>
      <c r="D2357" s="87">
        <v>2020</v>
      </c>
      <c r="E2357" s="87">
        <v>24</v>
      </c>
    </row>
    <row r="2358" spans="1:5">
      <c r="A2358" s="87">
        <v>1313</v>
      </c>
      <c r="B2358" s="87" t="s">
        <v>1319</v>
      </c>
      <c r="C2358" s="87" t="s">
        <v>1368</v>
      </c>
      <c r="D2358" s="87">
        <v>2020</v>
      </c>
      <c r="E2358" s="87">
        <v>1</v>
      </c>
    </row>
    <row r="2359" spans="1:5">
      <c r="A2359" s="87">
        <v>1391</v>
      </c>
      <c r="B2359" s="87" t="s">
        <v>1317</v>
      </c>
      <c r="C2359" s="87" t="s">
        <v>1368</v>
      </c>
      <c r="D2359" s="87">
        <v>2020</v>
      </c>
      <c r="E2359" s="87">
        <v>34</v>
      </c>
    </row>
    <row r="2360" spans="1:5">
      <c r="A2360" s="87">
        <v>1392</v>
      </c>
      <c r="B2360" s="87" t="s">
        <v>1317</v>
      </c>
      <c r="C2360" s="87" t="s">
        <v>1368</v>
      </c>
      <c r="D2360" s="87">
        <v>2020</v>
      </c>
      <c r="E2360" s="87">
        <v>140</v>
      </c>
    </row>
    <row r="2361" spans="1:5">
      <c r="A2361" s="87">
        <v>1392</v>
      </c>
      <c r="B2361" s="87" t="s">
        <v>1319</v>
      </c>
      <c r="C2361" s="87" t="s">
        <v>1368</v>
      </c>
      <c r="D2361" s="87">
        <v>2020</v>
      </c>
      <c r="E2361" s="87">
        <v>5</v>
      </c>
    </row>
    <row r="2362" spans="1:5">
      <c r="A2362" s="87">
        <v>1392</v>
      </c>
      <c r="B2362" s="87" t="s">
        <v>1322</v>
      </c>
      <c r="C2362" s="87" t="s">
        <v>1368</v>
      </c>
      <c r="D2362" s="87">
        <v>2020</v>
      </c>
      <c r="E2362" s="87">
        <v>3</v>
      </c>
    </row>
    <row r="2363" spans="1:5">
      <c r="A2363" s="87">
        <v>1392</v>
      </c>
      <c r="B2363" s="87" t="s">
        <v>1320</v>
      </c>
      <c r="C2363" s="87" t="s">
        <v>1368</v>
      </c>
      <c r="D2363" s="87">
        <v>2020</v>
      </c>
      <c r="E2363" s="87">
        <v>1</v>
      </c>
    </row>
    <row r="2364" spans="1:5">
      <c r="A2364" s="87">
        <v>1393</v>
      </c>
      <c r="B2364" s="87" t="s">
        <v>1317</v>
      </c>
      <c r="C2364" s="87" t="s">
        <v>1368</v>
      </c>
      <c r="D2364" s="87">
        <v>2020</v>
      </c>
      <c r="E2364" s="87">
        <v>8</v>
      </c>
    </row>
    <row r="2365" spans="1:5">
      <c r="A2365" s="87">
        <v>1394</v>
      </c>
      <c r="B2365" s="87" t="s">
        <v>1317</v>
      </c>
      <c r="C2365" s="87" t="s">
        <v>1368</v>
      </c>
      <c r="D2365" s="87">
        <v>2020</v>
      </c>
      <c r="E2365" s="87">
        <v>2</v>
      </c>
    </row>
    <row r="2366" spans="1:5">
      <c r="A2366" s="87">
        <v>1394</v>
      </c>
      <c r="B2366" s="87" t="s">
        <v>1322</v>
      </c>
      <c r="C2366" s="87" t="s">
        <v>1368</v>
      </c>
      <c r="D2366" s="87">
        <v>2020</v>
      </c>
      <c r="E2366" s="87">
        <v>2</v>
      </c>
    </row>
    <row r="2367" spans="1:5">
      <c r="A2367" s="87">
        <v>1399</v>
      </c>
      <c r="B2367" s="87" t="s">
        <v>1317</v>
      </c>
      <c r="C2367" s="87" t="s">
        <v>1368</v>
      </c>
      <c r="D2367" s="87">
        <v>2020</v>
      </c>
      <c r="E2367" s="87">
        <v>53</v>
      </c>
    </row>
    <row r="2368" spans="1:5">
      <c r="A2368" s="87">
        <v>1399</v>
      </c>
      <c r="B2368" s="87" t="s">
        <v>1319</v>
      </c>
      <c r="C2368" s="87" t="s">
        <v>1368</v>
      </c>
      <c r="D2368" s="87">
        <v>2020</v>
      </c>
      <c r="E2368" s="87">
        <v>4</v>
      </c>
    </row>
    <row r="2369" spans="1:5">
      <c r="A2369" s="87">
        <v>4641</v>
      </c>
      <c r="B2369" s="87" t="s">
        <v>1317</v>
      </c>
      <c r="C2369" s="87" t="s">
        <v>1368</v>
      </c>
      <c r="D2369" s="87">
        <v>2020</v>
      </c>
      <c r="E2369" s="87">
        <v>28</v>
      </c>
    </row>
    <row r="2370" spans="1:5">
      <c r="A2370" s="87">
        <v>4641</v>
      </c>
      <c r="B2370" s="87" t="s">
        <v>1319</v>
      </c>
      <c r="C2370" s="87" t="s">
        <v>1368</v>
      </c>
      <c r="D2370" s="87">
        <v>2020</v>
      </c>
      <c r="E2370" s="87">
        <v>5</v>
      </c>
    </row>
    <row r="2371" spans="1:5">
      <c r="A2371" s="87">
        <v>4641</v>
      </c>
      <c r="B2371" s="87" t="s">
        <v>1322</v>
      </c>
      <c r="C2371" s="87" t="s">
        <v>1368</v>
      </c>
      <c r="D2371" s="87">
        <v>2020</v>
      </c>
      <c r="E2371" s="87">
        <v>8</v>
      </c>
    </row>
    <row r="2372" spans="1:5">
      <c r="A2372" s="87">
        <v>4641</v>
      </c>
      <c r="B2372" s="87" t="s">
        <v>1320</v>
      </c>
      <c r="C2372" s="87" t="s">
        <v>1368</v>
      </c>
      <c r="D2372" s="87">
        <v>2020</v>
      </c>
      <c r="E2372" s="87">
        <v>1</v>
      </c>
    </row>
    <row r="2373" spans="1:5">
      <c r="A2373" s="87">
        <v>4751</v>
      </c>
      <c r="B2373" s="87" t="s">
        <v>1317</v>
      </c>
      <c r="C2373" s="87" t="s">
        <v>1368</v>
      </c>
      <c r="D2373" s="87">
        <v>2020</v>
      </c>
      <c r="E2373" s="87">
        <v>151</v>
      </c>
    </row>
    <row r="2374" spans="1:5">
      <c r="A2374" s="87">
        <v>4751</v>
      </c>
      <c r="B2374" s="87" t="s">
        <v>1319</v>
      </c>
      <c r="C2374" s="87" t="s">
        <v>1368</v>
      </c>
      <c r="D2374" s="87">
        <v>2020</v>
      </c>
      <c r="E2374" s="87">
        <v>2</v>
      </c>
    </row>
    <row r="2375" spans="1:5">
      <c r="A2375" s="87">
        <v>4751</v>
      </c>
      <c r="B2375" s="87" t="s">
        <v>1322</v>
      </c>
      <c r="C2375" s="87" t="s">
        <v>1368</v>
      </c>
      <c r="D2375" s="87">
        <v>2020</v>
      </c>
      <c r="E2375" s="87">
        <v>1</v>
      </c>
    </row>
    <row r="2376" spans="1:5">
      <c r="A2376" s="87">
        <v>4751</v>
      </c>
      <c r="B2376" s="87" t="s">
        <v>1320</v>
      </c>
      <c r="C2376" s="87" t="s">
        <v>1368</v>
      </c>
      <c r="D2376" s="87">
        <v>2020</v>
      </c>
      <c r="E2376" s="87">
        <v>1</v>
      </c>
    </row>
    <row r="2377" spans="1:5">
      <c r="A2377" s="87">
        <v>1312</v>
      </c>
      <c r="B2377" s="87" t="s">
        <v>1317</v>
      </c>
      <c r="C2377" s="87" t="s">
        <v>1369</v>
      </c>
      <c r="D2377" s="87">
        <v>2020</v>
      </c>
      <c r="E2377" s="87">
        <v>4</v>
      </c>
    </row>
    <row r="2378" spans="1:5">
      <c r="A2378" s="87">
        <v>1313</v>
      </c>
      <c r="B2378" s="87" t="s">
        <v>1317</v>
      </c>
      <c r="C2378" s="87" t="s">
        <v>1369</v>
      </c>
      <c r="D2378" s="87">
        <v>2020</v>
      </c>
      <c r="E2378" s="87">
        <v>6</v>
      </c>
    </row>
    <row r="2379" spans="1:5">
      <c r="A2379" s="87">
        <v>1392</v>
      </c>
      <c r="B2379" s="87" t="s">
        <v>1317</v>
      </c>
      <c r="C2379" s="87" t="s">
        <v>1369</v>
      </c>
      <c r="D2379" s="87">
        <v>2020</v>
      </c>
      <c r="E2379" s="87">
        <v>7</v>
      </c>
    </row>
    <row r="2380" spans="1:5">
      <c r="A2380" s="87">
        <v>1394</v>
      </c>
      <c r="B2380" s="87" t="s">
        <v>1317</v>
      </c>
      <c r="C2380" s="87" t="s">
        <v>1369</v>
      </c>
      <c r="D2380" s="87">
        <v>2020</v>
      </c>
      <c r="E2380" s="87">
        <v>1</v>
      </c>
    </row>
    <row r="2381" spans="1:5">
      <c r="A2381" s="87">
        <v>1399</v>
      </c>
      <c r="B2381" s="87" t="s">
        <v>1317</v>
      </c>
      <c r="C2381" s="87" t="s">
        <v>1369</v>
      </c>
      <c r="D2381" s="87">
        <v>2020</v>
      </c>
      <c r="E2381" s="87">
        <v>10</v>
      </c>
    </row>
    <row r="2382" spans="1:5">
      <c r="A2382" s="87">
        <v>4641</v>
      </c>
      <c r="B2382" s="87" t="s">
        <v>1317</v>
      </c>
      <c r="C2382" s="87" t="s">
        <v>1369</v>
      </c>
      <c r="D2382" s="87">
        <v>2020</v>
      </c>
      <c r="E2382" s="87">
        <v>9</v>
      </c>
    </row>
    <row r="2383" spans="1:5">
      <c r="A2383" s="87">
        <v>4751</v>
      </c>
      <c r="B2383" s="87" t="s">
        <v>1317</v>
      </c>
      <c r="C2383" s="87" t="s">
        <v>1369</v>
      </c>
      <c r="D2383" s="87">
        <v>2020</v>
      </c>
      <c r="E2383" s="87">
        <v>60</v>
      </c>
    </row>
    <row r="2384" spans="1:5">
      <c r="A2384" s="87">
        <v>4751</v>
      </c>
      <c r="B2384" s="87" t="s">
        <v>1319</v>
      </c>
      <c r="C2384" s="87" t="s">
        <v>1369</v>
      </c>
      <c r="D2384" s="87">
        <v>2020</v>
      </c>
      <c r="E2384" s="87">
        <v>2</v>
      </c>
    </row>
    <row r="2385" spans="1:5">
      <c r="A2385" s="87">
        <v>4751</v>
      </c>
      <c r="B2385" s="87" t="s">
        <v>1322</v>
      </c>
      <c r="C2385" s="87" t="s">
        <v>1369</v>
      </c>
      <c r="D2385" s="87">
        <v>2020</v>
      </c>
      <c r="E2385" s="87">
        <v>1</v>
      </c>
    </row>
    <row r="2386" spans="1:5">
      <c r="A2386" s="87">
        <v>4641</v>
      </c>
      <c r="B2386" s="87" t="s">
        <v>1317</v>
      </c>
      <c r="C2386" s="87" t="s">
        <v>1371</v>
      </c>
      <c r="D2386" s="87">
        <v>2020</v>
      </c>
      <c r="E2386" s="87">
        <v>1</v>
      </c>
    </row>
    <row r="2387" spans="1:5">
      <c r="A2387" s="87">
        <v>4751</v>
      </c>
      <c r="B2387" s="87" t="s">
        <v>1317</v>
      </c>
      <c r="C2387" s="87" t="s">
        <v>1371</v>
      </c>
      <c r="D2387" s="87">
        <v>2020</v>
      </c>
      <c r="E2387" s="87">
        <v>5</v>
      </c>
    </row>
    <row r="2388" spans="1:5">
      <c r="A2388" s="87">
        <v>1311</v>
      </c>
      <c r="B2388" s="87" t="s">
        <v>1317</v>
      </c>
      <c r="C2388" s="87" t="s">
        <v>1372</v>
      </c>
      <c r="D2388" s="87">
        <v>2020</v>
      </c>
      <c r="E2388" s="87">
        <v>2</v>
      </c>
    </row>
    <row r="2389" spans="1:5">
      <c r="A2389" s="87">
        <v>1312</v>
      </c>
      <c r="B2389" s="87" t="s">
        <v>1317</v>
      </c>
      <c r="C2389" s="87" t="s">
        <v>1372</v>
      </c>
      <c r="D2389" s="87">
        <v>2020</v>
      </c>
      <c r="E2389" s="87">
        <v>11</v>
      </c>
    </row>
    <row r="2390" spans="1:5">
      <c r="A2390" s="87">
        <v>1313</v>
      </c>
      <c r="B2390" s="87" t="s">
        <v>1317</v>
      </c>
      <c r="C2390" s="87" t="s">
        <v>1372</v>
      </c>
      <c r="D2390" s="87">
        <v>2020</v>
      </c>
      <c r="E2390" s="87">
        <v>5</v>
      </c>
    </row>
    <row r="2391" spans="1:5">
      <c r="A2391" s="87">
        <v>1391</v>
      </c>
      <c r="B2391" s="87" t="s">
        <v>1317</v>
      </c>
      <c r="C2391" s="87" t="s">
        <v>1372</v>
      </c>
      <c r="D2391" s="87">
        <v>2020</v>
      </c>
      <c r="E2391" s="87">
        <v>2</v>
      </c>
    </row>
    <row r="2392" spans="1:5">
      <c r="A2392" s="87">
        <v>1392</v>
      </c>
      <c r="B2392" s="87" t="s">
        <v>1317</v>
      </c>
      <c r="C2392" s="87" t="s">
        <v>1372</v>
      </c>
      <c r="D2392" s="87">
        <v>2020</v>
      </c>
      <c r="E2392" s="87">
        <v>37</v>
      </c>
    </row>
    <row r="2393" spans="1:5">
      <c r="A2393" s="87">
        <v>1394</v>
      </c>
      <c r="B2393" s="87" t="s">
        <v>1317</v>
      </c>
      <c r="C2393" s="87" t="s">
        <v>1372</v>
      </c>
      <c r="D2393" s="87">
        <v>2020</v>
      </c>
      <c r="E2393" s="87">
        <v>3</v>
      </c>
    </row>
    <row r="2394" spans="1:5">
      <c r="A2394" s="87">
        <v>1399</v>
      </c>
      <c r="B2394" s="87" t="s">
        <v>1317</v>
      </c>
      <c r="C2394" s="87" t="s">
        <v>1372</v>
      </c>
      <c r="D2394" s="87">
        <v>2020</v>
      </c>
      <c r="E2394" s="87">
        <v>6</v>
      </c>
    </row>
    <row r="2395" spans="1:5">
      <c r="A2395" s="87">
        <v>4641</v>
      </c>
      <c r="B2395" s="87" t="s">
        <v>1317</v>
      </c>
      <c r="C2395" s="87" t="s">
        <v>1372</v>
      </c>
      <c r="D2395" s="87">
        <v>2020</v>
      </c>
      <c r="E2395" s="87">
        <v>11</v>
      </c>
    </row>
    <row r="2396" spans="1:5">
      <c r="A2396" s="87">
        <v>4751</v>
      </c>
      <c r="B2396" s="87" t="s">
        <v>1317</v>
      </c>
      <c r="C2396" s="87" t="s">
        <v>1372</v>
      </c>
      <c r="D2396" s="87">
        <v>2020</v>
      </c>
      <c r="E2396" s="87">
        <v>102</v>
      </c>
    </row>
    <row r="2397" spans="1:5">
      <c r="A2397" s="87">
        <v>4751</v>
      </c>
      <c r="B2397" s="87" t="s">
        <v>1319</v>
      </c>
      <c r="C2397" s="87" t="s">
        <v>1372</v>
      </c>
      <c r="D2397" s="87">
        <v>2020</v>
      </c>
      <c r="E2397" s="87">
        <v>3</v>
      </c>
    </row>
    <row r="2398" spans="1:5">
      <c r="A2398" s="87">
        <v>1311</v>
      </c>
      <c r="B2398" s="87" t="s">
        <v>1317</v>
      </c>
      <c r="C2398" s="87" t="s">
        <v>1373</v>
      </c>
      <c r="D2398" s="87">
        <v>2020</v>
      </c>
      <c r="E2398" s="87">
        <v>2</v>
      </c>
    </row>
    <row r="2399" spans="1:5">
      <c r="A2399" s="87">
        <v>1312</v>
      </c>
      <c r="B2399" s="87" t="s">
        <v>1317</v>
      </c>
      <c r="C2399" s="87" t="s">
        <v>1373</v>
      </c>
      <c r="D2399" s="87">
        <v>2020</v>
      </c>
      <c r="E2399" s="87">
        <v>4</v>
      </c>
    </row>
    <row r="2400" spans="1:5">
      <c r="A2400" s="87">
        <v>1313</v>
      </c>
      <c r="B2400" s="87" t="s">
        <v>1317</v>
      </c>
      <c r="C2400" s="87" t="s">
        <v>1373</v>
      </c>
      <c r="D2400" s="87">
        <v>2020</v>
      </c>
      <c r="E2400" s="87">
        <v>3</v>
      </c>
    </row>
    <row r="2401" spans="1:5">
      <c r="A2401" s="87">
        <v>1391</v>
      </c>
      <c r="B2401" s="87" t="s">
        <v>1317</v>
      </c>
      <c r="C2401" s="87" t="s">
        <v>1373</v>
      </c>
      <c r="D2401" s="87">
        <v>2020</v>
      </c>
      <c r="E2401" s="87">
        <v>20</v>
      </c>
    </row>
    <row r="2402" spans="1:5">
      <c r="A2402" s="87">
        <v>1392</v>
      </c>
      <c r="B2402" s="87" t="s">
        <v>1317</v>
      </c>
      <c r="C2402" s="87" t="s">
        <v>1373</v>
      </c>
      <c r="D2402" s="87">
        <v>2020</v>
      </c>
      <c r="E2402" s="87">
        <v>6</v>
      </c>
    </row>
    <row r="2403" spans="1:5">
      <c r="A2403" s="87">
        <v>1392</v>
      </c>
      <c r="B2403" s="87" t="s">
        <v>1322</v>
      </c>
      <c r="C2403" s="87" t="s">
        <v>1373</v>
      </c>
      <c r="D2403" s="87">
        <v>2020</v>
      </c>
      <c r="E2403" s="87">
        <v>1</v>
      </c>
    </row>
    <row r="2404" spans="1:5">
      <c r="A2404" s="87">
        <v>1399</v>
      </c>
      <c r="B2404" s="87" t="s">
        <v>1317</v>
      </c>
      <c r="C2404" s="87" t="s">
        <v>1373</v>
      </c>
      <c r="D2404" s="87">
        <v>2020</v>
      </c>
      <c r="E2404" s="87">
        <v>1</v>
      </c>
    </row>
    <row r="2405" spans="1:5">
      <c r="A2405" s="87">
        <v>4641</v>
      </c>
      <c r="B2405" s="87" t="s">
        <v>1317</v>
      </c>
      <c r="C2405" s="87" t="s">
        <v>1373</v>
      </c>
      <c r="D2405" s="87">
        <v>2020</v>
      </c>
      <c r="E2405" s="87">
        <v>10</v>
      </c>
    </row>
    <row r="2406" spans="1:5">
      <c r="A2406" s="87">
        <v>4641</v>
      </c>
      <c r="B2406" s="87" t="s">
        <v>1319</v>
      </c>
      <c r="C2406" s="87" t="s">
        <v>1373</v>
      </c>
      <c r="D2406" s="87">
        <v>2020</v>
      </c>
      <c r="E2406" s="87">
        <v>1</v>
      </c>
    </row>
    <row r="2407" spans="1:5">
      <c r="A2407" s="87">
        <v>4641</v>
      </c>
      <c r="B2407" s="87" t="s">
        <v>1322</v>
      </c>
      <c r="C2407" s="87" t="s">
        <v>1373</v>
      </c>
      <c r="D2407" s="87">
        <v>2020</v>
      </c>
      <c r="E2407" s="87">
        <v>1</v>
      </c>
    </row>
    <row r="2408" spans="1:5">
      <c r="A2408" s="87">
        <v>4751</v>
      </c>
      <c r="B2408" s="87" t="s">
        <v>1317</v>
      </c>
      <c r="C2408" s="87" t="s">
        <v>1373</v>
      </c>
      <c r="D2408" s="87">
        <v>2020</v>
      </c>
      <c r="E2408" s="87">
        <v>33</v>
      </c>
    </row>
    <row r="2409" spans="1:5">
      <c r="A2409" s="87">
        <v>1311</v>
      </c>
      <c r="B2409" s="87" t="s">
        <v>1317</v>
      </c>
      <c r="C2409" s="87" t="s">
        <v>1374</v>
      </c>
      <c r="D2409" s="87">
        <v>2020</v>
      </c>
      <c r="E2409" s="87">
        <v>2</v>
      </c>
    </row>
    <row r="2410" spans="1:5">
      <c r="A2410" s="87">
        <v>1312</v>
      </c>
      <c r="B2410" s="87" t="s">
        <v>1317</v>
      </c>
      <c r="C2410" s="87" t="s">
        <v>1374</v>
      </c>
      <c r="D2410" s="87">
        <v>2020</v>
      </c>
      <c r="E2410" s="87">
        <v>2</v>
      </c>
    </row>
    <row r="2411" spans="1:5">
      <c r="A2411" s="87">
        <v>1313</v>
      </c>
      <c r="B2411" s="87" t="s">
        <v>1317</v>
      </c>
      <c r="C2411" s="87" t="s">
        <v>1374</v>
      </c>
      <c r="D2411" s="87">
        <v>2020</v>
      </c>
      <c r="E2411" s="87">
        <v>2</v>
      </c>
    </row>
    <row r="2412" spans="1:5">
      <c r="A2412" s="87">
        <v>1391</v>
      </c>
      <c r="B2412" s="87" t="s">
        <v>1317</v>
      </c>
      <c r="C2412" s="87" t="s">
        <v>1374</v>
      </c>
      <c r="D2412" s="87">
        <v>2020</v>
      </c>
      <c r="E2412" s="87">
        <v>1</v>
      </c>
    </row>
    <row r="2413" spans="1:5">
      <c r="A2413" s="87">
        <v>1392</v>
      </c>
      <c r="B2413" s="87" t="s">
        <v>1317</v>
      </c>
      <c r="C2413" s="87" t="s">
        <v>1374</v>
      </c>
      <c r="D2413" s="87">
        <v>2020</v>
      </c>
      <c r="E2413" s="87">
        <v>13</v>
      </c>
    </row>
    <row r="2414" spans="1:5">
      <c r="A2414" s="87">
        <v>1399</v>
      </c>
      <c r="B2414" s="87" t="s">
        <v>1317</v>
      </c>
      <c r="C2414" s="87" t="s">
        <v>1374</v>
      </c>
      <c r="D2414" s="87">
        <v>2020</v>
      </c>
      <c r="E2414" s="87">
        <v>14</v>
      </c>
    </row>
    <row r="2415" spans="1:5">
      <c r="A2415" s="87">
        <v>4641</v>
      </c>
      <c r="B2415" s="87" t="s">
        <v>1317</v>
      </c>
      <c r="C2415" s="87" t="s">
        <v>1374</v>
      </c>
      <c r="D2415" s="87">
        <v>2020</v>
      </c>
      <c r="E2415" s="87">
        <v>9</v>
      </c>
    </row>
    <row r="2416" spans="1:5">
      <c r="A2416" s="87">
        <v>4751</v>
      </c>
      <c r="B2416" s="87" t="s">
        <v>1317</v>
      </c>
      <c r="C2416" s="87" t="s">
        <v>1374</v>
      </c>
      <c r="D2416" s="87">
        <v>2020</v>
      </c>
      <c r="E2416" s="87">
        <v>34</v>
      </c>
    </row>
    <row r="2417" spans="1:5">
      <c r="A2417" s="87">
        <v>4751</v>
      </c>
      <c r="B2417" s="87" t="s">
        <v>1319</v>
      </c>
      <c r="C2417" s="87" t="s">
        <v>1374</v>
      </c>
      <c r="D2417" s="87">
        <v>2020</v>
      </c>
      <c r="E2417" s="87">
        <v>1</v>
      </c>
    </row>
    <row r="2418" spans="1:5">
      <c r="A2418" s="87">
        <v>1311</v>
      </c>
      <c r="B2418" s="87" t="s">
        <v>1317</v>
      </c>
      <c r="C2418" s="87" t="s">
        <v>1375</v>
      </c>
      <c r="D2418" s="87">
        <v>2020</v>
      </c>
      <c r="E2418" s="87">
        <v>2</v>
      </c>
    </row>
    <row r="2419" spans="1:5">
      <c r="A2419" s="87">
        <v>1312</v>
      </c>
      <c r="B2419" s="87" t="s">
        <v>1317</v>
      </c>
      <c r="C2419" s="87" t="s">
        <v>1375</v>
      </c>
      <c r="D2419" s="87">
        <v>2020</v>
      </c>
      <c r="E2419" s="87">
        <v>5</v>
      </c>
    </row>
    <row r="2420" spans="1:5">
      <c r="A2420" s="87">
        <v>1313</v>
      </c>
      <c r="B2420" s="87" t="s">
        <v>1317</v>
      </c>
      <c r="C2420" s="87" t="s">
        <v>1375</v>
      </c>
      <c r="D2420" s="87">
        <v>2020</v>
      </c>
      <c r="E2420" s="87">
        <v>12</v>
      </c>
    </row>
    <row r="2421" spans="1:5">
      <c r="A2421" s="87">
        <v>1391</v>
      </c>
      <c r="B2421" s="87" t="s">
        <v>1317</v>
      </c>
      <c r="C2421" s="87" t="s">
        <v>1375</v>
      </c>
      <c r="D2421" s="87">
        <v>2020</v>
      </c>
      <c r="E2421" s="87">
        <v>2</v>
      </c>
    </row>
    <row r="2422" spans="1:5">
      <c r="A2422" s="87">
        <v>1392</v>
      </c>
      <c r="B2422" s="87" t="s">
        <v>1317</v>
      </c>
      <c r="C2422" s="87" t="s">
        <v>1375</v>
      </c>
      <c r="D2422" s="87">
        <v>2020</v>
      </c>
      <c r="E2422" s="87">
        <v>46</v>
      </c>
    </row>
    <row r="2423" spans="1:5">
      <c r="A2423" s="87">
        <v>1392</v>
      </c>
      <c r="B2423" s="87" t="s">
        <v>1319</v>
      </c>
      <c r="C2423" s="87" t="s">
        <v>1375</v>
      </c>
      <c r="D2423" s="87">
        <v>2020</v>
      </c>
      <c r="E2423" s="87">
        <v>2</v>
      </c>
    </row>
    <row r="2424" spans="1:5">
      <c r="A2424" s="87">
        <v>1394</v>
      </c>
      <c r="B2424" s="87" t="s">
        <v>1317</v>
      </c>
      <c r="C2424" s="87" t="s">
        <v>1375</v>
      </c>
      <c r="D2424" s="87">
        <v>2020</v>
      </c>
      <c r="E2424" s="87">
        <v>2</v>
      </c>
    </row>
    <row r="2425" spans="1:5">
      <c r="A2425" s="87">
        <v>1399</v>
      </c>
      <c r="B2425" s="87" t="s">
        <v>1317</v>
      </c>
      <c r="C2425" s="87" t="s">
        <v>1375</v>
      </c>
      <c r="D2425" s="87">
        <v>2020</v>
      </c>
      <c r="E2425" s="87">
        <v>22</v>
      </c>
    </row>
    <row r="2426" spans="1:5">
      <c r="A2426" s="87">
        <v>4641</v>
      </c>
      <c r="B2426" s="87" t="s">
        <v>1317</v>
      </c>
      <c r="C2426" s="87" t="s">
        <v>1375</v>
      </c>
      <c r="D2426" s="87">
        <v>2020</v>
      </c>
      <c r="E2426" s="87">
        <v>22</v>
      </c>
    </row>
    <row r="2427" spans="1:5">
      <c r="A2427" s="87">
        <v>4751</v>
      </c>
      <c r="B2427" s="87" t="s">
        <v>1317</v>
      </c>
      <c r="C2427" s="87" t="s">
        <v>1375</v>
      </c>
      <c r="D2427" s="87">
        <v>2020</v>
      </c>
      <c r="E2427" s="87">
        <v>75</v>
      </c>
    </row>
    <row r="2428" spans="1:5">
      <c r="A2428" s="87">
        <v>4751</v>
      </c>
      <c r="B2428" s="87" t="s">
        <v>1319</v>
      </c>
      <c r="C2428" s="87" t="s">
        <v>1375</v>
      </c>
      <c r="D2428" s="87">
        <v>2020</v>
      </c>
      <c r="E2428" s="87">
        <v>1</v>
      </c>
    </row>
    <row r="2429" spans="1:5">
      <c r="A2429" s="87">
        <v>4751</v>
      </c>
      <c r="B2429" s="87" t="s">
        <v>1322</v>
      </c>
      <c r="C2429" s="87" t="s">
        <v>1375</v>
      </c>
      <c r="D2429" s="87">
        <v>2020</v>
      </c>
      <c r="E2429" s="87">
        <v>1</v>
      </c>
    </row>
    <row r="2430" spans="1:5">
      <c r="A2430" s="87">
        <v>1311</v>
      </c>
      <c r="B2430" s="87" t="s">
        <v>1317</v>
      </c>
      <c r="C2430" s="87" t="s">
        <v>1376</v>
      </c>
      <c r="D2430" s="87">
        <v>2020</v>
      </c>
      <c r="E2430" s="87">
        <v>5</v>
      </c>
    </row>
    <row r="2431" spans="1:5">
      <c r="A2431" s="87">
        <v>1312</v>
      </c>
      <c r="B2431" s="87" t="s">
        <v>1317</v>
      </c>
      <c r="C2431" s="87" t="s">
        <v>1376</v>
      </c>
      <c r="D2431" s="87">
        <v>2020</v>
      </c>
      <c r="E2431" s="87">
        <v>16</v>
      </c>
    </row>
    <row r="2432" spans="1:5">
      <c r="A2432" s="87">
        <v>1313</v>
      </c>
      <c r="B2432" s="87" t="s">
        <v>1317</v>
      </c>
      <c r="C2432" s="87" t="s">
        <v>1376</v>
      </c>
      <c r="D2432" s="87">
        <v>2020</v>
      </c>
      <c r="E2432" s="87">
        <v>4</v>
      </c>
    </row>
    <row r="2433" spans="1:5">
      <c r="A2433" s="87">
        <v>1391</v>
      </c>
      <c r="B2433" s="87" t="s">
        <v>1317</v>
      </c>
      <c r="C2433" s="87" t="s">
        <v>1376</v>
      </c>
      <c r="D2433" s="87">
        <v>2020</v>
      </c>
      <c r="E2433" s="87">
        <v>12</v>
      </c>
    </row>
    <row r="2434" spans="1:5">
      <c r="A2434" s="87">
        <v>1392</v>
      </c>
      <c r="B2434" s="87" t="s">
        <v>1317</v>
      </c>
      <c r="C2434" s="87" t="s">
        <v>1376</v>
      </c>
      <c r="D2434" s="87">
        <v>2020</v>
      </c>
      <c r="E2434" s="87">
        <v>38</v>
      </c>
    </row>
    <row r="2435" spans="1:5">
      <c r="A2435" s="87">
        <v>1392</v>
      </c>
      <c r="B2435" s="87" t="s">
        <v>1319</v>
      </c>
      <c r="C2435" s="87" t="s">
        <v>1376</v>
      </c>
      <c r="D2435" s="87">
        <v>2020</v>
      </c>
      <c r="E2435" s="87">
        <v>1</v>
      </c>
    </row>
    <row r="2436" spans="1:5">
      <c r="A2436" s="87">
        <v>1394</v>
      </c>
      <c r="B2436" s="87" t="s">
        <v>1317</v>
      </c>
      <c r="C2436" s="87" t="s">
        <v>1376</v>
      </c>
      <c r="D2436" s="87">
        <v>2020</v>
      </c>
      <c r="E2436" s="87">
        <v>5</v>
      </c>
    </row>
    <row r="2437" spans="1:5">
      <c r="A2437" s="87">
        <v>1399</v>
      </c>
      <c r="B2437" s="87" t="s">
        <v>1317</v>
      </c>
      <c r="C2437" s="87" t="s">
        <v>1376</v>
      </c>
      <c r="D2437" s="87">
        <v>2020</v>
      </c>
      <c r="E2437" s="87">
        <v>17</v>
      </c>
    </row>
    <row r="2438" spans="1:5">
      <c r="A2438" s="87">
        <v>1399</v>
      </c>
      <c r="B2438" s="87" t="s">
        <v>1319</v>
      </c>
      <c r="C2438" s="87" t="s">
        <v>1376</v>
      </c>
      <c r="D2438" s="87">
        <v>2020</v>
      </c>
      <c r="E2438" s="87">
        <v>1</v>
      </c>
    </row>
    <row r="2439" spans="1:5">
      <c r="A2439" s="87">
        <v>4641</v>
      </c>
      <c r="B2439" s="87" t="s">
        <v>1317</v>
      </c>
      <c r="C2439" s="87" t="s">
        <v>1376</v>
      </c>
      <c r="D2439" s="87">
        <v>2020</v>
      </c>
      <c r="E2439" s="87">
        <v>30</v>
      </c>
    </row>
    <row r="2440" spans="1:5">
      <c r="A2440" s="87">
        <v>4641</v>
      </c>
      <c r="B2440" s="87" t="s">
        <v>1319</v>
      </c>
      <c r="C2440" s="87" t="s">
        <v>1376</v>
      </c>
      <c r="D2440" s="87">
        <v>2020</v>
      </c>
      <c r="E2440" s="87">
        <v>2</v>
      </c>
    </row>
    <row r="2441" spans="1:5">
      <c r="A2441" s="87">
        <v>4751</v>
      </c>
      <c r="B2441" s="87" t="s">
        <v>1317</v>
      </c>
      <c r="C2441" s="87" t="s">
        <v>1376</v>
      </c>
      <c r="D2441" s="87">
        <v>2020</v>
      </c>
      <c r="E2441" s="87">
        <v>90</v>
      </c>
    </row>
    <row r="2442" spans="1:5">
      <c r="A2442" s="87">
        <v>4751</v>
      </c>
      <c r="B2442" s="87" t="s">
        <v>1319</v>
      </c>
      <c r="C2442" s="87" t="s">
        <v>1376</v>
      </c>
      <c r="D2442" s="87">
        <v>2020</v>
      </c>
      <c r="E2442" s="87">
        <v>6</v>
      </c>
    </row>
    <row r="2443" spans="1:5">
      <c r="A2443" s="87">
        <v>1311</v>
      </c>
      <c r="B2443" s="87" t="s">
        <v>1317</v>
      </c>
      <c r="C2443" s="87" t="s">
        <v>1377</v>
      </c>
      <c r="D2443" s="87">
        <v>2020</v>
      </c>
      <c r="E2443" s="87">
        <v>2</v>
      </c>
    </row>
    <row r="2444" spans="1:5">
      <c r="A2444" s="87">
        <v>1312</v>
      </c>
      <c r="B2444" s="87" t="s">
        <v>1317</v>
      </c>
      <c r="C2444" s="87" t="s">
        <v>1377</v>
      </c>
      <c r="D2444" s="87">
        <v>2020</v>
      </c>
      <c r="E2444" s="87">
        <v>16</v>
      </c>
    </row>
    <row r="2445" spans="1:5">
      <c r="A2445" s="87">
        <v>1312</v>
      </c>
      <c r="B2445" s="87" t="s">
        <v>1319</v>
      </c>
      <c r="C2445" s="87" t="s">
        <v>1377</v>
      </c>
      <c r="D2445" s="87">
        <v>2020</v>
      </c>
      <c r="E2445" s="87">
        <v>1</v>
      </c>
    </row>
    <row r="2446" spans="1:5">
      <c r="A2446" s="87">
        <v>1313</v>
      </c>
      <c r="B2446" s="87" t="s">
        <v>1317</v>
      </c>
      <c r="C2446" s="87" t="s">
        <v>1377</v>
      </c>
      <c r="D2446" s="87">
        <v>2020</v>
      </c>
      <c r="E2446" s="87">
        <v>27</v>
      </c>
    </row>
    <row r="2447" spans="1:5">
      <c r="A2447" s="87">
        <v>1313</v>
      </c>
      <c r="B2447" s="87" t="s">
        <v>1319</v>
      </c>
      <c r="C2447" s="87" t="s">
        <v>1377</v>
      </c>
      <c r="D2447" s="87">
        <v>2020</v>
      </c>
      <c r="E2447" s="87">
        <v>3</v>
      </c>
    </row>
    <row r="2448" spans="1:5">
      <c r="A2448" s="87">
        <v>1391</v>
      </c>
      <c r="B2448" s="87" t="s">
        <v>1317</v>
      </c>
      <c r="C2448" s="87" t="s">
        <v>1377</v>
      </c>
      <c r="D2448" s="87">
        <v>2020</v>
      </c>
      <c r="E2448" s="87">
        <v>6</v>
      </c>
    </row>
    <row r="2449" spans="1:5">
      <c r="A2449" s="87">
        <v>1392</v>
      </c>
      <c r="B2449" s="87" t="s">
        <v>1317</v>
      </c>
      <c r="C2449" s="87" t="s">
        <v>1377</v>
      </c>
      <c r="D2449" s="87">
        <v>2020</v>
      </c>
      <c r="E2449" s="87">
        <v>40</v>
      </c>
    </row>
    <row r="2450" spans="1:5">
      <c r="A2450" s="87">
        <v>1392</v>
      </c>
      <c r="B2450" s="87" t="s">
        <v>1319</v>
      </c>
      <c r="C2450" s="87" t="s">
        <v>1377</v>
      </c>
      <c r="D2450" s="87">
        <v>2020</v>
      </c>
      <c r="E2450" s="87">
        <v>1</v>
      </c>
    </row>
    <row r="2451" spans="1:5">
      <c r="A2451" s="87">
        <v>1393</v>
      </c>
      <c r="B2451" s="87" t="s">
        <v>1317</v>
      </c>
      <c r="C2451" s="87" t="s">
        <v>1377</v>
      </c>
      <c r="D2451" s="87">
        <v>2020</v>
      </c>
      <c r="E2451" s="87">
        <v>3</v>
      </c>
    </row>
    <row r="2452" spans="1:5">
      <c r="A2452" s="87">
        <v>1394</v>
      </c>
      <c r="B2452" s="87" t="s">
        <v>1317</v>
      </c>
      <c r="C2452" s="87" t="s">
        <v>1377</v>
      </c>
      <c r="D2452" s="87">
        <v>2020</v>
      </c>
      <c r="E2452" s="87">
        <v>2</v>
      </c>
    </row>
    <row r="2453" spans="1:5">
      <c r="A2453" s="87">
        <v>1399</v>
      </c>
      <c r="B2453" s="87" t="s">
        <v>1317</v>
      </c>
      <c r="C2453" s="87" t="s">
        <v>1377</v>
      </c>
      <c r="D2453" s="87">
        <v>2020</v>
      </c>
      <c r="E2453" s="87">
        <v>38</v>
      </c>
    </row>
    <row r="2454" spans="1:5">
      <c r="A2454" s="87">
        <v>4641</v>
      </c>
      <c r="B2454" s="87" t="s">
        <v>1317</v>
      </c>
      <c r="C2454" s="87" t="s">
        <v>1377</v>
      </c>
      <c r="D2454" s="87">
        <v>2020</v>
      </c>
      <c r="E2454" s="87">
        <v>44</v>
      </c>
    </row>
    <row r="2455" spans="1:5">
      <c r="A2455" s="87">
        <v>4641</v>
      </c>
      <c r="B2455" s="87" t="s">
        <v>1319</v>
      </c>
      <c r="C2455" s="87" t="s">
        <v>1377</v>
      </c>
      <c r="D2455" s="87">
        <v>2020</v>
      </c>
      <c r="E2455" s="87">
        <v>4</v>
      </c>
    </row>
    <row r="2456" spans="1:5">
      <c r="A2456" s="87">
        <v>4751</v>
      </c>
      <c r="B2456" s="87" t="s">
        <v>1317</v>
      </c>
      <c r="C2456" s="87" t="s">
        <v>1377</v>
      </c>
      <c r="D2456" s="87">
        <v>2020</v>
      </c>
      <c r="E2456" s="87">
        <v>71</v>
      </c>
    </row>
    <row r="2457" spans="1:5">
      <c r="A2457" s="87">
        <v>4751</v>
      </c>
      <c r="B2457" s="87" t="s">
        <v>1319</v>
      </c>
      <c r="C2457" s="87" t="s">
        <v>1377</v>
      </c>
      <c r="D2457" s="87">
        <v>2020</v>
      </c>
      <c r="E2457" s="87">
        <v>5</v>
      </c>
    </row>
    <row r="2458" spans="1:5">
      <c r="A2458" s="87">
        <v>1312</v>
      </c>
      <c r="B2458" s="87" t="s">
        <v>1317</v>
      </c>
      <c r="C2458" s="87" t="s">
        <v>1378</v>
      </c>
      <c r="D2458" s="87">
        <v>2020</v>
      </c>
      <c r="E2458" s="87">
        <v>1</v>
      </c>
    </row>
    <row r="2459" spans="1:5">
      <c r="A2459" s="87">
        <v>1313</v>
      </c>
      <c r="B2459" s="87" t="s">
        <v>1317</v>
      </c>
      <c r="C2459" s="87" t="s">
        <v>1378</v>
      </c>
      <c r="D2459" s="87">
        <v>2020</v>
      </c>
      <c r="E2459" s="87">
        <v>2</v>
      </c>
    </row>
    <row r="2460" spans="1:5">
      <c r="A2460" s="87">
        <v>1392</v>
      </c>
      <c r="B2460" s="87" t="s">
        <v>1317</v>
      </c>
      <c r="C2460" s="87" t="s">
        <v>1378</v>
      </c>
      <c r="D2460" s="87">
        <v>2020</v>
      </c>
      <c r="E2460" s="87">
        <v>9</v>
      </c>
    </row>
    <row r="2461" spans="1:5">
      <c r="A2461" s="87">
        <v>1393</v>
      </c>
      <c r="B2461" s="87" t="s">
        <v>1317</v>
      </c>
      <c r="C2461" s="87" t="s">
        <v>1378</v>
      </c>
      <c r="D2461" s="87">
        <v>2020</v>
      </c>
      <c r="E2461" s="87">
        <v>2</v>
      </c>
    </row>
    <row r="2462" spans="1:5">
      <c r="A2462" s="87">
        <v>1399</v>
      </c>
      <c r="B2462" s="87" t="s">
        <v>1317</v>
      </c>
      <c r="C2462" s="87" t="s">
        <v>1378</v>
      </c>
      <c r="D2462" s="87">
        <v>2020</v>
      </c>
      <c r="E2462" s="87">
        <v>4</v>
      </c>
    </row>
    <row r="2463" spans="1:5">
      <c r="A2463" s="87">
        <v>4641</v>
      </c>
      <c r="B2463" s="87" t="s">
        <v>1317</v>
      </c>
      <c r="C2463" s="87" t="s">
        <v>1378</v>
      </c>
      <c r="D2463" s="87">
        <v>2020</v>
      </c>
      <c r="E2463" s="87">
        <v>3</v>
      </c>
    </row>
    <row r="2464" spans="1:5">
      <c r="A2464" s="87">
        <v>4751</v>
      </c>
      <c r="B2464" s="87" t="s">
        <v>1317</v>
      </c>
      <c r="C2464" s="87" t="s">
        <v>1378</v>
      </c>
      <c r="D2464" s="87">
        <v>2020</v>
      </c>
      <c r="E2464" s="87">
        <v>23</v>
      </c>
    </row>
    <row r="2465" spans="1:5">
      <c r="A2465" s="87">
        <v>1311</v>
      </c>
      <c r="B2465" s="87" t="s">
        <v>1317</v>
      </c>
      <c r="C2465" s="87" t="s">
        <v>1379</v>
      </c>
      <c r="D2465" s="87">
        <v>2020</v>
      </c>
      <c r="E2465" s="87">
        <v>2</v>
      </c>
    </row>
    <row r="2466" spans="1:5">
      <c r="A2466" s="87">
        <v>1312</v>
      </c>
      <c r="B2466" s="87" t="s">
        <v>1317</v>
      </c>
      <c r="C2466" s="87" t="s">
        <v>1379</v>
      </c>
      <c r="D2466" s="87">
        <v>2020</v>
      </c>
      <c r="E2466" s="87">
        <v>6</v>
      </c>
    </row>
    <row r="2467" spans="1:5">
      <c r="A2467" s="87">
        <v>1313</v>
      </c>
      <c r="B2467" s="87" t="s">
        <v>1317</v>
      </c>
      <c r="C2467" s="87" t="s">
        <v>1379</v>
      </c>
      <c r="D2467" s="87">
        <v>2020</v>
      </c>
      <c r="E2467" s="87">
        <v>5</v>
      </c>
    </row>
    <row r="2468" spans="1:5">
      <c r="A2468" s="87">
        <v>1392</v>
      </c>
      <c r="B2468" s="87" t="s">
        <v>1317</v>
      </c>
      <c r="C2468" s="87" t="s">
        <v>1379</v>
      </c>
      <c r="D2468" s="87">
        <v>2020</v>
      </c>
      <c r="E2468" s="87">
        <v>15</v>
      </c>
    </row>
    <row r="2469" spans="1:5">
      <c r="A2469" s="87">
        <v>1399</v>
      </c>
      <c r="B2469" s="87" t="s">
        <v>1317</v>
      </c>
      <c r="C2469" s="87" t="s">
        <v>1379</v>
      </c>
      <c r="D2469" s="87">
        <v>2020</v>
      </c>
      <c r="E2469" s="87">
        <v>9</v>
      </c>
    </row>
    <row r="2470" spans="1:5">
      <c r="A2470" s="87">
        <v>4641</v>
      </c>
      <c r="B2470" s="87" t="s">
        <v>1317</v>
      </c>
      <c r="C2470" s="87" t="s">
        <v>1379</v>
      </c>
      <c r="D2470" s="87">
        <v>2020</v>
      </c>
      <c r="E2470" s="87">
        <v>10</v>
      </c>
    </row>
    <row r="2471" spans="1:5">
      <c r="A2471" s="87">
        <v>4751</v>
      </c>
      <c r="B2471" s="87" t="s">
        <v>1317</v>
      </c>
      <c r="C2471" s="87" t="s">
        <v>1379</v>
      </c>
      <c r="D2471" s="87">
        <v>2020</v>
      </c>
      <c r="E2471" s="87">
        <v>30</v>
      </c>
    </row>
    <row r="2472" spans="1:5">
      <c r="A2472" s="87">
        <v>4751</v>
      </c>
      <c r="B2472" s="87" t="s">
        <v>1322</v>
      </c>
      <c r="C2472" s="87" t="s">
        <v>1379</v>
      </c>
      <c r="D2472" s="87">
        <v>2020</v>
      </c>
      <c r="E2472" s="87">
        <v>2</v>
      </c>
    </row>
    <row r="2473" spans="1:5">
      <c r="A2473" s="87">
        <v>1311</v>
      </c>
      <c r="B2473" s="87" t="s">
        <v>1317</v>
      </c>
      <c r="C2473" s="87" t="s">
        <v>1380</v>
      </c>
      <c r="D2473" s="87">
        <v>2020</v>
      </c>
      <c r="E2473" s="87">
        <v>1</v>
      </c>
    </row>
    <row r="2474" spans="1:5">
      <c r="A2474" s="87">
        <v>1311</v>
      </c>
      <c r="B2474" s="87" t="s">
        <v>1320</v>
      </c>
      <c r="C2474" s="87" t="s">
        <v>1380</v>
      </c>
      <c r="D2474" s="87">
        <v>2020</v>
      </c>
      <c r="E2474" s="87">
        <v>1</v>
      </c>
    </row>
    <row r="2475" spans="1:5">
      <c r="A2475" s="87">
        <v>1312</v>
      </c>
      <c r="B2475" s="87" t="s">
        <v>1317</v>
      </c>
      <c r="C2475" s="87" t="s">
        <v>1380</v>
      </c>
      <c r="D2475" s="87">
        <v>2020</v>
      </c>
      <c r="E2475" s="87">
        <v>7</v>
      </c>
    </row>
    <row r="2476" spans="1:5">
      <c r="A2476" s="87">
        <v>1312</v>
      </c>
      <c r="B2476" s="87" t="s">
        <v>1322</v>
      </c>
      <c r="C2476" s="87" t="s">
        <v>1380</v>
      </c>
      <c r="D2476" s="87">
        <v>2020</v>
      </c>
      <c r="E2476" s="87">
        <v>1</v>
      </c>
    </row>
    <row r="2477" spans="1:5">
      <c r="A2477" s="87">
        <v>1312</v>
      </c>
      <c r="B2477" s="87" t="s">
        <v>1320</v>
      </c>
      <c r="C2477" s="87" t="s">
        <v>1380</v>
      </c>
      <c r="D2477" s="87">
        <v>2020</v>
      </c>
      <c r="E2477" s="87">
        <v>1</v>
      </c>
    </row>
    <row r="2478" spans="1:5">
      <c r="A2478" s="87">
        <v>1313</v>
      </c>
      <c r="B2478" s="87" t="s">
        <v>1317</v>
      </c>
      <c r="C2478" s="87" t="s">
        <v>1380</v>
      </c>
      <c r="D2478" s="87">
        <v>2020</v>
      </c>
      <c r="E2478" s="87">
        <v>18</v>
      </c>
    </row>
    <row r="2479" spans="1:5">
      <c r="A2479" s="87">
        <v>1313</v>
      </c>
      <c r="B2479" s="87" t="s">
        <v>1319</v>
      </c>
      <c r="C2479" s="87" t="s">
        <v>1380</v>
      </c>
      <c r="D2479" s="87">
        <v>2020</v>
      </c>
      <c r="E2479" s="87">
        <v>1</v>
      </c>
    </row>
    <row r="2480" spans="1:5">
      <c r="A2480" s="87">
        <v>1313</v>
      </c>
      <c r="B2480" s="87" t="s">
        <v>1320</v>
      </c>
      <c r="C2480" s="87" t="s">
        <v>1380</v>
      </c>
      <c r="D2480" s="87">
        <v>2020</v>
      </c>
      <c r="E2480" s="87">
        <v>1</v>
      </c>
    </row>
    <row r="2481" spans="1:5">
      <c r="A2481" s="87">
        <v>1391</v>
      </c>
      <c r="B2481" s="87" t="s">
        <v>1317</v>
      </c>
      <c r="C2481" s="87" t="s">
        <v>1380</v>
      </c>
      <c r="D2481" s="87">
        <v>2020</v>
      </c>
      <c r="E2481" s="87">
        <v>4</v>
      </c>
    </row>
    <row r="2482" spans="1:5">
      <c r="A2482" s="87">
        <v>1391</v>
      </c>
      <c r="B2482" s="87" t="s">
        <v>1319</v>
      </c>
      <c r="C2482" s="87" t="s">
        <v>1380</v>
      </c>
      <c r="D2482" s="87">
        <v>2020</v>
      </c>
      <c r="E2482" s="87">
        <v>1</v>
      </c>
    </row>
    <row r="2483" spans="1:5">
      <c r="A2483" s="87">
        <v>1392</v>
      </c>
      <c r="B2483" s="87" t="s">
        <v>1317</v>
      </c>
      <c r="C2483" s="87" t="s">
        <v>1380</v>
      </c>
      <c r="D2483" s="87">
        <v>2020</v>
      </c>
      <c r="E2483" s="87">
        <v>43</v>
      </c>
    </row>
    <row r="2484" spans="1:5">
      <c r="A2484" s="87">
        <v>1392</v>
      </c>
      <c r="B2484" s="87" t="s">
        <v>1319</v>
      </c>
      <c r="C2484" s="87" t="s">
        <v>1380</v>
      </c>
      <c r="D2484" s="87">
        <v>2020</v>
      </c>
      <c r="E2484" s="87">
        <v>1</v>
      </c>
    </row>
    <row r="2485" spans="1:5">
      <c r="A2485" s="87">
        <v>1393</v>
      </c>
      <c r="B2485" s="87" t="s">
        <v>1317</v>
      </c>
      <c r="C2485" s="87" t="s">
        <v>1380</v>
      </c>
      <c r="D2485" s="87">
        <v>2020</v>
      </c>
      <c r="E2485" s="87">
        <v>3</v>
      </c>
    </row>
    <row r="2486" spans="1:5">
      <c r="A2486" s="87">
        <v>1394</v>
      </c>
      <c r="B2486" s="87" t="s">
        <v>1317</v>
      </c>
      <c r="C2486" s="87" t="s">
        <v>1380</v>
      </c>
      <c r="D2486" s="87">
        <v>2020</v>
      </c>
      <c r="E2486" s="87">
        <v>1</v>
      </c>
    </row>
    <row r="2487" spans="1:5">
      <c r="A2487" s="87">
        <v>1399</v>
      </c>
      <c r="B2487" s="87" t="s">
        <v>1317</v>
      </c>
      <c r="C2487" s="87" t="s">
        <v>1380</v>
      </c>
      <c r="D2487" s="87">
        <v>2020</v>
      </c>
      <c r="E2487" s="87">
        <v>27</v>
      </c>
    </row>
    <row r="2488" spans="1:5">
      <c r="A2488" s="87">
        <v>1399</v>
      </c>
      <c r="B2488" s="87" t="s">
        <v>1320</v>
      </c>
      <c r="C2488" s="87" t="s">
        <v>1380</v>
      </c>
      <c r="D2488" s="87">
        <v>2020</v>
      </c>
      <c r="E2488" s="87">
        <v>1</v>
      </c>
    </row>
    <row r="2489" spans="1:5">
      <c r="A2489" s="87">
        <v>4641</v>
      </c>
      <c r="B2489" s="87" t="s">
        <v>1317</v>
      </c>
      <c r="C2489" s="87" t="s">
        <v>1380</v>
      </c>
      <c r="D2489" s="87">
        <v>2020</v>
      </c>
      <c r="E2489" s="87">
        <v>19</v>
      </c>
    </row>
    <row r="2490" spans="1:5">
      <c r="A2490" s="87">
        <v>4641</v>
      </c>
      <c r="B2490" s="87" t="s">
        <v>1319</v>
      </c>
      <c r="C2490" s="87" t="s">
        <v>1380</v>
      </c>
      <c r="D2490" s="87">
        <v>2020</v>
      </c>
      <c r="E2490" s="87">
        <v>8</v>
      </c>
    </row>
    <row r="2491" spans="1:5">
      <c r="A2491" s="87">
        <v>4641</v>
      </c>
      <c r="B2491" s="87" t="s">
        <v>1322</v>
      </c>
      <c r="C2491" s="87" t="s">
        <v>1380</v>
      </c>
      <c r="D2491" s="87">
        <v>2020</v>
      </c>
      <c r="E2491" s="87">
        <v>2</v>
      </c>
    </row>
    <row r="2492" spans="1:5">
      <c r="A2492" s="87">
        <v>4751</v>
      </c>
      <c r="B2492" s="87" t="s">
        <v>1317</v>
      </c>
      <c r="C2492" s="87" t="s">
        <v>1380</v>
      </c>
      <c r="D2492" s="87">
        <v>2020</v>
      </c>
      <c r="E2492" s="87">
        <v>65</v>
      </c>
    </row>
    <row r="2493" spans="1:5">
      <c r="A2493" s="87">
        <v>4751</v>
      </c>
      <c r="B2493" s="87" t="s">
        <v>1319</v>
      </c>
      <c r="C2493" s="87" t="s">
        <v>1380</v>
      </c>
      <c r="D2493" s="87">
        <v>2020</v>
      </c>
      <c r="E2493" s="87">
        <v>4</v>
      </c>
    </row>
    <row r="2494" spans="1:5">
      <c r="A2494" s="87">
        <v>4751</v>
      </c>
      <c r="B2494" s="87" t="s">
        <v>1322</v>
      </c>
      <c r="C2494" s="87" t="s">
        <v>1380</v>
      </c>
      <c r="D2494" s="87">
        <v>2020</v>
      </c>
      <c r="E2494" s="87">
        <v>1</v>
      </c>
    </row>
    <row r="2495" spans="1:5">
      <c r="A2495" s="87">
        <v>1311</v>
      </c>
      <c r="B2495" s="87" t="s">
        <v>1317</v>
      </c>
      <c r="C2495" s="87" t="s">
        <v>1381</v>
      </c>
      <c r="D2495" s="87">
        <v>2020</v>
      </c>
      <c r="E2495" s="87">
        <v>6</v>
      </c>
    </row>
    <row r="2496" spans="1:5">
      <c r="A2496" s="87">
        <v>1312</v>
      </c>
      <c r="B2496" s="87" t="s">
        <v>1317</v>
      </c>
      <c r="C2496" s="87" t="s">
        <v>1381</v>
      </c>
      <c r="D2496" s="87">
        <v>2020</v>
      </c>
      <c r="E2496" s="87">
        <v>15</v>
      </c>
    </row>
    <row r="2497" spans="1:5">
      <c r="A2497" s="87">
        <v>1312</v>
      </c>
      <c r="B2497" s="87" t="s">
        <v>1319</v>
      </c>
      <c r="C2497" s="87" t="s">
        <v>1381</v>
      </c>
      <c r="D2497" s="87">
        <v>2020</v>
      </c>
      <c r="E2497" s="87">
        <v>1</v>
      </c>
    </row>
    <row r="2498" spans="1:5">
      <c r="A2498" s="87">
        <v>1313</v>
      </c>
      <c r="B2498" s="87" t="s">
        <v>1317</v>
      </c>
      <c r="C2498" s="87" t="s">
        <v>1381</v>
      </c>
      <c r="D2498" s="87">
        <v>2020</v>
      </c>
      <c r="E2498" s="87">
        <v>44</v>
      </c>
    </row>
    <row r="2499" spans="1:5">
      <c r="A2499" s="87">
        <v>1313</v>
      </c>
      <c r="B2499" s="87" t="s">
        <v>1319</v>
      </c>
      <c r="C2499" s="87" t="s">
        <v>1381</v>
      </c>
      <c r="D2499" s="87">
        <v>2020</v>
      </c>
      <c r="E2499" s="87">
        <v>3</v>
      </c>
    </row>
    <row r="2500" spans="1:5">
      <c r="A2500" s="87">
        <v>1391</v>
      </c>
      <c r="B2500" s="87" t="s">
        <v>1317</v>
      </c>
      <c r="C2500" s="87" t="s">
        <v>1381</v>
      </c>
      <c r="D2500" s="87">
        <v>2020</v>
      </c>
      <c r="E2500" s="87">
        <v>6</v>
      </c>
    </row>
    <row r="2501" spans="1:5">
      <c r="A2501" s="87">
        <v>1392</v>
      </c>
      <c r="B2501" s="87" t="s">
        <v>1317</v>
      </c>
      <c r="C2501" s="87" t="s">
        <v>1381</v>
      </c>
      <c r="D2501" s="87">
        <v>2020</v>
      </c>
      <c r="E2501" s="87">
        <v>91</v>
      </c>
    </row>
    <row r="2502" spans="1:5">
      <c r="A2502" s="87">
        <v>1392</v>
      </c>
      <c r="B2502" s="87" t="s">
        <v>1319</v>
      </c>
      <c r="C2502" s="87" t="s">
        <v>1381</v>
      </c>
      <c r="D2502" s="87">
        <v>2020</v>
      </c>
      <c r="E2502" s="87">
        <v>1</v>
      </c>
    </row>
    <row r="2503" spans="1:5">
      <c r="A2503" s="87">
        <v>1393</v>
      </c>
      <c r="B2503" s="87" t="s">
        <v>1317</v>
      </c>
      <c r="C2503" s="87" t="s">
        <v>1381</v>
      </c>
      <c r="D2503" s="87">
        <v>2020</v>
      </c>
      <c r="E2503" s="87">
        <v>2</v>
      </c>
    </row>
    <row r="2504" spans="1:5">
      <c r="A2504" s="87">
        <v>1394</v>
      </c>
      <c r="B2504" s="87" t="s">
        <v>1317</v>
      </c>
      <c r="C2504" s="87" t="s">
        <v>1381</v>
      </c>
      <c r="D2504" s="87">
        <v>2020</v>
      </c>
      <c r="E2504" s="87">
        <v>2</v>
      </c>
    </row>
    <row r="2505" spans="1:5">
      <c r="A2505" s="87">
        <v>1394</v>
      </c>
      <c r="B2505" s="87" t="s">
        <v>1319</v>
      </c>
      <c r="C2505" s="87" t="s">
        <v>1381</v>
      </c>
      <c r="D2505" s="87">
        <v>2020</v>
      </c>
      <c r="E2505" s="87">
        <v>2</v>
      </c>
    </row>
    <row r="2506" spans="1:5">
      <c r="A2506" s="87">
        <v>1399</v>
      </c>
      <c r="B2506" s="87" t="s">
        <v>1317</v>
      </c>
      <c r="C2506" s="87" t="s">
        <v>1381</v>
      </c>
      <c r="D2506" s="87">
        <v>2020</v>
      </c>
      <c r="E2506" s="87">
        <v>43</v>
      </c>
    </row>
    <row r="2507" spans="1:5">
      <c r="A2507" s="87">
        <v>1399</v>
      </c>
      <c r="B2507" s="87" t="s">
        <v>1319</v>
      </c>
      <c r="C2507" s="87" t="s">
        <v>1381</v>
      </c>
      <c r="D2507" s="87">
        <v>2020</v>
      </c>
      <c r="E2507" s="87">
        <v>1</v>
      </c>
    </row>
    <row r="2508" spans="1:5">
      <c r="A2508" s="87">
        <v>4641</v>
      </c>
      <c r="B2508" s="87" t="s">
        <v>1317</v>
      </c>
      <c r="C2508" s="87" t="s">
        <v>1381</v>
      </c>
      <c r="D2508" s="87">
        <v>2020</v>
      </c>
      <c r="E2508" s="87">
        <v>45</v>
      </c>
    </row>
    <row r="2509" spans="1:5">
      <c r="A2509" s="87">
        <v>4641</v>
      </c>
      <c r="B2509" s="87" t="s">
        <v>1319</v>
      </c>
      <c r="C2509" s="87" t="s">
        <v>1381</v>
      </c>
      <c r="D2509" s="87">
        <v>2020</v>
      </c>
      <c r="E2509" s="87">
        <v>7</v>
      </c>
    </row>
    <row r="2510" spans="1:5">
      <c r="A2510" s="87">
        <v>4641</v>
      </c>
      <c r="B2510" s="87" t="s">
        <v>1322</v>
      </c>
      <c r="C2510" s="87" t="s">
        <v>1381</v>
      </c>
      <c r="D2510" s="87">
        <v>2020</v>
      </c>
      <c r="E2510" s="87">
        <v>2</v>
      </c>
    </row>
    <row r="2511" spans="1:5">
      <c r="A2511" s="87">
        <v>4641</v>
      </c>
      <c r="B2511" s="87" t="s">
        <v>1320</v>
      </c>
      <c r="C2511" s="87" t="s">
        <v>1381</v>
      </c>
      <c r="D2511" s="87">
        <v>2020</v>
      </c>
      <c r="E2511" s="87">
        <v>1</v>
      </c>
    </row>
    <row r="2512" spans="1:5">
      <c r="A2512" s="87">
        <v>4751</v>
      </c>
      <c r="B2512" s="87" t="s">
        <v>1317</v>
      </c>
      <c r="C2512" s="87" t="s">
        <v>1381</v>
      </c>
      <c r="D2512" s="87">
        <v>2020</v>
      </c>
      <c r="E2512" s="87">
        <v>163</v>
      </c>
    </row>
    <row r="2513" spans="1:5">
      <c r="A2513" s="87">
        <v>4751</v>
      </c>
      <c r="B2513" s="87" t="s">
        <v>1319</v>
      </c>
      <c r="C2513" s="87" t="s">
        <v>1381</v>
      </c>
      <c r="D2513" s="87">
        <v>2020</v>
      </c>
      <c r="E2513" s="87">
        <v>11</v>
      </c>
    </row>
    <row r="2514" spans="1:5">
      <c r="A2514" s="87">
        <v>4751</v>
      </c>
      <c r="B2514" s="87" t="s">
        <v>1322</v>
      </c>
      <c r="C2514" s="87" t="s">
        <v>1381</v>
      </c>
      <c r="D2514" s="87">
        <v>2020</v>
      </c>
      <c r="E2514" s="87">
        <v>1</v>
      </c>
    </row>
    <row r="2515" spans="1:5">
      <c r="A2515" s="87">
        <v>1313</v>
      </c>
      <c r="B2515" s="87" t="s">
        <v>1317</v>
      </c>
      <c r="C2515" s="87" t="s">
        <v>1382</v>
      </c>
      <c r="D2515" s="87">
        <v>2020</v>
      </c>
      <c r="E2515" s="87">
        <v>2</v>
      </c>
    </row>
    <row r="2516" spans="1:5">
      <c r="A2516" s="87">
        <v>1392</v>
      </c>
      <c r="B2516" s="87" t="s">
        <v>1317</v>
      </c>
      <c r="C2516" s="87" t="s">
        <v>1382</v>
      </c>
      <c r="D2516" s="87">
        <v>2020</v>
      </c>
      <c r="E2516" s="87">
        <v>2</v>
      </c>
    </row>
    <row r="2517" spans="1:5">
      <c r="A2517" s="87">
        <v>1399</v>
      </c>
      <c r="B2517" s="87" t="s">
        <v>1317</v>
      </c>
      <c r="C2517" s="87" t="s">
        <v>1382</v>
      </c>
      <c r="D2517" s="87">
        <v>2020</v>
      </c>
      <c r="E2517" s="87">
        <v>2</v>
      </c>
    </row>
    <row r="2518" spans="1:5">
      <c r="A2518" s="87">
        <v>4641</v>
      </c>
      <c r="B2518" s="87" t="s">
        <v>1317</v>
      </c>
      <c r="C2518" s="87" t="s">
        <v>1382</v>
      </c>
      <c r="D2518" s="87">
        <v>2020</v>
      </c>
      <c r="E2518" s="87">
        <v>4</v>
      </c>
    </row>
    <row r="2519" spans="1:5">
      <c r="A2519" s="87">
        <v>4751</v>
      </c>
      <c r="B2519" s="87" t="s">
        <v>1317</v>
      </c>
      <c r="C2519" s="87" t="s">
        <v>1382</v>
      </c>
      <c r="D2519" s="87">
        <v>2020</v>
      </c>
      <c r="E2519" s="87">
        <v>38</v>
      </c>
    </row>
    <row r="2520" spans="1:5">
      <c r="A2520" s="87">
        <v>4751</v>
      </c>
      <c r="B2520" s="87" t="s">
        <v>1319</v>
      </c>
      <c r="C2520" s="87" t="s">
        <v>1382</v>
      </c>
      <c r="D2520" s="87">
        <v>2020</v>
      </c>
      <c r="E2520" s="87">
        <v>1</v>
      </c>
    </row>
    <row r="2521" spans="1:5">
      <c r="A2521" s="87">
        <v>1311</v>
      </c>
      <c r="B2521" s="87" t="s">
        <v>1317</v>
      </c>
      <c r="C2521" s="87" t="s">
        <v>1383</v>
      </c>
      <c r="D2521" s="87">
        <v>2020</v>
      </c>
      <c r="E2521" s="87">
        <v>3</v>
      </c>
    </row>
    <row r="2522" spans="1:5">
      <c r="A2522" s="87">
        <v>1312</v>
      </c>
      <c r="B2522" s="87" t="s">
        <v>1317</v>
      </c>
      <c r="C2522" s="87" t="s">
        <v>1383</v>
      </c>
      <c r="D2522" s="87">
        <v>2020</v>
      </c>
      <c r="E2522" s="87">
        <v>8</v>
      </c>
    </row>
    <row r="2523" spans="1:5">
      <c r="A2523" s="87">
        <v>1313</v>
      </c>
      <c r="B2523" s="87" t="s">
        <v>1317</v>
      </c>
      <c r="C2523" s="87" t="s">
        <v>1383</v>
      </c>
      <c r="D2523" s="87">
        <v>2020</v>
      </c>
      <c r="E2523" s="87">
        <v>10</v>
      </c>
    </row>
    <row r="2524" spans="1:5">
      <c r="A2524" s="87">
        <v>1391</v>
      </c>
      <c r="B2524" s="87" t="s">
        <v>1317</v>
      </c>
      <c r="C2524" s="87" t="s">
        <v>1383</v>
      </c>
      <c r="D2524" s="87">
        <v>2020</v>
      </c>
      <c r="E2524" s="87">
        <v>2</v>
      </c>
    </row>
    <row r="2525" spans="1:5">
      <c r="A2525" s="87">
        <v>1392</v>
      </c>
      <c r="B2525" s="87" t="s">
        <v>1317</v>
      </c>
      <c r="C2525" s="87" t="s">
        <v>1383</v>
      </c>
      <c r="D2525" s="87">
        <v>2020</v>
      </c>
      <c r="E2525" s="87">
        <v>31</v>
      </c>
    </row>
    <row r="2526" spans="1:5">
      <c r="A2526" s="87">
        <v>1392</v>
      </c>
      <c r="B2526" s="87" t="s">
        <v>1319</v>
      </c>
      <c r="C2526" s="87" t="s">
        <v>1383</v>
      </c>
      <c r="D2526" s="87">
        <v>2020</v>
      </c>
      <c r="E2526" s="87">
        <v>1</v>
      </c>
    </row>
    <row r="2527" spans="1:5">
      <c r="A2527" s="87">
        <v>1394</v>
      </c>
      <c r="B2527" s="87" t="s">
        <v>1317</v>
      </c>
      <c r="C2527" s="87" t="s">
        <v>1383</v>
      </c>
      <c r="D2527" s="87">
        <v>2020</v>
      </c>
      <c r="E2527" s="87">
        <v>2</v>
      </c>
    </row>
    <row r="2528" spans="1:5">
      <c r="A2528" s="87">
        <v>1399</v>
      </c>
      <c r="B2528" s="87" t="s">
        <v>1317</v>
      </c>
      <c r="C2528" s="87" t="s">
        <v>1383</v>
      </c>
      <c r="D2528" s="87">
        <v>2020</v>
      </c>
      <c r="E2528" s="87">
        <v>13</v>
      </c>
    </row>
    <row r="2529" spans="1:5">
      <c r="A2529" s="87">
        <v>4641</v>
      </c>
      <c r="B2529" s="87" t="s">
        <v>1317</v>
      </c>
      <c r="C2529" s="87" t="s">
        <v>1383</v>
      </c>
      <c r="D2529" s="87">
        <v>2020</v>
      </c>
      <c r="E2529" s="87">
        <v>10</v>
      </c>
    </row>
    <row r="2530" spans="1:5">
      <c r="A2530" s="87">
        <v>4641</v>
      </c>
      <c r="B2530" s="87" t="s">
        <v>1319</v>
      </c>
      <c r="C2530" s="87" t="s">
        <v>1383</v>
      </c>
      <c r="D2530" s="87">
        <v>2020</v>
      </c>
      <c r="E2530" s="87">
        <v>4</v>
      </c>
    </row>
    <row r="2531" spans="1:5">
      <c r="A2531" s="87">
        <v>4641</v>
      </c>
      <c r="B2531" s="87" t="s">
        <v>1322</v>
      </c>
      <c r="C2531" s="87" t="s">
        <v>1383</v>
      </c>
      <c r="D2531" s="87">
        <v>2020</v>
      </c>
      <c r="E2531" s="87">
        <v>1</v>
      </c>
    </row>
    <row r="2532" spans="1:5">
      <c r="A2532" s="87">
        <v>4751</v>
      </c>
      <c r="B2532" s="87" t="s">
        <v>1317</v>
      </c>
      <c r="C2532" s="87" t="s">
        <v>1383</v>
      </c>
      <c r="D2532" s="87">
        <v>2020</v>
      </c>
      <c r="E2532" s="87">
        <v>85</v>
      </c>
    </row>
    <row r="2533" spans="1:5">
      <c r="A2533" s="87">
        <v>4751</v>
      </c>
      <c r="B2533" s="87" t="s">
        <v>1319</v>
      </c>
      <c r="C2533" s="87" t="s">
        <v>1383</v>
      </c>
      <c r="D2533" s="87">
        <v>2020</v>
      </c>
      <c r="E2533" s="87">
        <v>2</v>
      </c>
    </row>
    <row r="2534" spans="1:5">
      <c r="A2534" s="87">
        <v>1311</v>
      </c>
      <c r="B2534" s="87" t="s">
        <v>1317</v>
      </c>
      <c r="C2534" s="87" t="s">
        <v>1384</v>
      </c>
      <c r="D2534" s="87">
        <v>2020</v>
      </c>
      <c r="E2534" s="87">
        <v>5</v>
      </c>
    </row>
    <row r="2535" spans="1:5">
      <c r="A2535" s="87">
        <v>1311</v>
      </c>
      <c r="B2535" s="87" t="s">
        <v>1322</v>
      </c>
      <c r="C2535" s="87" t="s">
        <v>1384</v>
      </c>
      <c r="D2535" s="87">
        <v>2020</v>
      </c>
      <c r="E2535" s="87">
        <v>1</v>
      </c>
    </row>
    <row r="2536" spans="1:5">
      <c r="A2536" s="87">
        <v>1312</v>
      </c>
      <c r="B2536" s="87" t="s">
        <v>1317</v>
      </c>
      <c r="C2536" s="87" t="s">
        <v>1384</v>
      </c>
      <c r="D2536" s="87">
        <v>2020</v>
      </c>
      <c r="E2536" s="87">
        <v>22</v>
      </c>
    </row>
    <row r="2537" spans="1:5">
      <c r="A2537" s="87">
        <v>1312</v>
      </c>
      <c r="B2537" s="87" t="s">
        <v>1319</v>
      </c>
      <c r="C2537" s="87" t="s">
        <v>1384</v>
      </c>
      <c r="D2537" s="87">
        <v>2020</v>
      </c>
      <c r="E2537" s="87">
        <v>4</v>
      </c>
    </row>
    <row r="2538" spans="1:5">
      <c r="A2538" s="87">
        <v>1313</v>
      </c>
      <c r="B2538" s="87" t="s">
        <v>1317</v>
      </c>
      <c r="C2538" s="87" t="s">
        <v>1384</v>
      </c>
      <c r="D2538" s="87">
        <v>2020</v>
      </c>
      <c r="E2538" s="87">
        <v>57</v>
      </c>
    </row>
    <row r="2539" spans="1:5">
      <c r="A2539" s="87">
        <v>1313</v>
      </c>
      <c r="B2539" s="87" t="s">
        <v>1319</v>
      </c>
      <c r="C2539" s="87" t="s">
        <v>1384</v>
      </c>
      <c r="D2539" s="87">
        <v>2020</v>
      </c>
      <c r="E2539" s="87">
        <v>9</v>
      </c>
    </row>
    <row r="2540" spans="1:5">
      <c r="A2540" s="87">
        <v>1313</v>
      </c>
      <c r="B2540" s="87" t="s">
        <v>1322</v>
      </c>
      <c r="C2540" s="87" t="s">
        <v>1384</v>
      </c>
      <c r="D2540" s="87">
        <v>2020</v>
      </c>
      <c r="E2540" s="87">
        <v>3</v>
      </c>
    </row>
    <row r="2541" spans="1:5">
      <c r="A2541" s="87">
        <v>1391</v>
      </c>
      <c r="B2541" s="87" t="s">
        <v>1317</v>
      </c>
      <c r="C2541" s="87" t="s">
        <v>1384</v>
      </c>
      <c r="D2541" s="87">
        <v>2020</v>
      </c>
      <c r="E2541" s="87">
        <v>24</v>
      </c>
    </row>
    <row r="2542" spans="1:5">
      <c r="A2542" s="87">
        <v>1391</v>
      </c>
      <c r="B2542" s="87" t="s">
        <v>1319</v>
      </c>
      <c r="C2542" s="87" t="s">
        <v>1384</v>
      </c>
      <c r="D2542" s="87">
        <v>2020</v>
      </c>
      <c r="E2542" s="87">
        <v>1</v>
      </c>
    </row>
    <row r="2543" spans="1:5">
      <c r="A2543" s="87">
        <v>1391</v>
      </c>
      <c r="B2543" s="87" t="s">
        <v>1322</v>
      </c>
      <c r="C2543" s="87" t="s">
        <v>1384</v>
      </c>
      <c r="D2543" s="87">
        <v>2020</v>
      </c>
      <c r="E2543" s="87">
        <v>1</v>
      </c>
    </row>
    <row r="2544" spans="1:5">
      <c r="A2544" s="87">
        <v>1392</v>
      </c>
      <c r="B2544" s="87" t="s">
        <v>1317</v>
      </c>
      <c r="C2544" s="87" t="s">
        <v>1384</v>
      </c>
      <c r="D2544" s="87">
        <v>2020</v>
      </c>
      <c r="E2544" s="87">
        <v>146</v>
      </c>
    </row>
    <row r="2545" spans="1:5">
      <c r="A2545" s="87">
        <v>1392</v>
      </c>
      <c r="B2545" s="87" t="s">
        <v>1319</v>
      </c>
      <c r="C2545" s="87" t="s">
        <v>1384</v>
      </c>
      <c r="D2545" s="87">
        <v>2020</v>
      </c>
      <c r="E2545" s="87">
        <v>4</v>
      </c>
    </row>
    <row r="2546" spans="1:5">
      <c r="A2546" s="87">
        <v>1393</v>
      </c>
      <c r="B2546" s="87" t="s">
        <v>1317</v>
      </c>
      <c r="C2546" s="87" t="s">
        <v>1384</v>
      </c>
      <c r="D2546" s="87">
        <v>2020</v>
      </c>
      <c r="E2546" s="87">
        <v>3</v>
      </c>
    </row>
    <row r="2547" spans="1:5">
      <c r="A2547" s="87">
        <v>1394</v>
      </c>
      <c r="B2547" s="87" t="s">
        <v>1317</v>
      </c>
      <c r="C2547" s="87" t="s">
        <v>1384</v>
      </c>
      <c r="D2547" s="87">
        <v>2020</v>
      </c>
      <c r="E2547" s="87">
        <v>3</v>
      </c>
    </row>
    <row r="2548" spans="1:5">
      <c r="A2548" s="87">
        <v>1394</v>
      </c>
      <c r="B2548" s="87" t="s">
        <v>1319</v>
      </c>
      <c r="C2548" s="87" t="s">
        <v>1384</v>
      </c>
      <c r="D2548" s="87">
        <v>2020</v>
      </c>
      <c r="E2548" s="87">
        <v>1</v>
      </c>
    </row>
    <row r="2549" spans="1:5">
      <c r="A2549" s="87">
        <v>1399</v>
      </c>
      <c r="B2549" s="87" t="s">
        <v>1317</v>
      </c>
      <c r="C2549" s="87" t="s">
        <v>1384</v>
      </c>
      <c r="D2549" s="87">
        <v>2020</v>
      </c>
      <c r="E2549" s="87">
        <v>73</v>
      </c>
    </row>
    <row r="2550" spans="1:5">
      <c r="A2550" s="87">
        <v>1399</v>
      </c>
      <c r="B2550" s="87" t="s">
        <v>1319</v>
      </c>
      <c r="C2550" s="87" t="s">
        <v>1384</v>
      </c>
      <c r="D2550" s="87">
        <v>2020</v>
      </c>
      <c r="E2550" s="87">
        <v>6</v>
      </c>
    </row>
    <row r="2551" spans="1:5">
      <c r="A2551" s="87">
        <v>1399</v>
      </c>
      <c r="B2551" s="87" t="s">
        <v>1322</v>
      </c>
      <c r="C2551" s="87" t="s">
        <v>1384</v>
      </c>
      <c r="D2551" s="87">
        <v>2020</v>
      </c>
      <c r="E2551" s="87">
        <v>4</v>
      </c>
    </row>
    <row r="2552" spans="1:5">
      <c r="A2552" s="87">
        <v>1399</v>
      </c>
      <c r="B2552" s="87" t="s">
        <v>1320</v>
      </c>
      <c r="C2552" s="87" t="s">
        <v>1384</v>
      </c>
      <c r="D2552" s="87">
        <v>2020</v>
      </c>
      <c r="E2552" s="87">
        <v>2</v>
      </c>
    </row>
    <row r="2553" spans="1:5">
      <c r="A2553" s="87">
        <v>4641</v>
      </c>
      <c r="B2553" s="87" t="s">
        <v>1317</v>
      </c>
      <c r="C2553" s="87" t="s">
        <v>1384</v>
      </c>
      <c r="D2553" s="87">
        <v>2020</v>
      </c>
      <c r="E2553" s="87">
        <v>86</v>
      </c>
    </row>
    <row r="2554" spans="1:5">
      <c r="A2554" s="87">
        <v>4641</v>
      </c>
      <c r="B2554" s="87" t="s">
        <v>1319</v>
      </c>
      <c r="C2554" s="87" t="s">
        <v>1384</v>
      </c>
      <c r="D2554" s="87">
        <v>2020</v>
      </c>
      <c r="E2554" s="87">
        <v>21</v>
      </c>
    </row>
    <row r="2555" spans="1:5">
      <c r="A2555" s="87">
        <v>4641</v>
      </c>
      <c r="B2555" s="87" t="s">
        <v>1322</v>
      </c>
      <c r="C2555" s="87" t="s">
        <v>1384</v>
      </c>
      <c r="D2555" s="87">
        <v>2020</v>
      </c>
      <c r="E2555" s="87">
        <v>7</v>
      </c>
    </row>
    <row r="2556" spans="1:5">
      <c r="A2556" s="87">
        <v>4751</v>
      </c>
      <c r="B2556" s="87" t="s">
        <v>1317</v>
      </c>
      <c r="C2556" s="87" t="s">
        <v>1384</v>
      </c>
      <c r="D2556" s="87">
        <v>2020</v>
      </c>
      <c r="E2556" s="87">
        <v>268</v>
      </c>
    </row>
    <row r="2557" spans="1:5">
      <c r="A2557" s="87">
        <v>4751</v>
      </c>
      <c r="B2557" s="87" t="s">
        <v>1319</v>
      </c>
      <c r="C2557" s="87" t="s">
        <v>1384</v>
      </c>
      <c r="D2557" s="87">
        <v>2020</v>
      </c>
      <c r="E2557" s="87">
        <v>24</v>
      </c>
    </row>
    <row r="2558" spans="1:5">
      <c r="A2558" s="87">
        <v>4751</v>
      </c>
      <c r="B2558" s="87" t="s">
        <v>1322</v>
      </c>
      <c r="C2558" s="87" t="s">
        <v>1384</v>
      </c>
      <c r="D2558" s="87">
        <v>2020</v>
      </c>
      <c r="E2558" s="87">
        <v>2</v>
      </c>
    </row>
    <row r="2559" spans="1:5">
      <c r="A2559" s="87">
        <v>4751</v>
      </c>
      <c r="B2559" s="87" t="s">
        <v>1320</v>
      </c>
      <c r="C2559" s="87" t="s">
        <v>1384</v>
      </c>
      <c r="D2559" s="87">
        <v>2020</v>
      </c>
      <c r="E2559" s="87">
        <v>2</v>
      </c>
    </row>
    <row r="2560" spans="1:5">
      <c r="A2560" s="87">
        <v>1312</v>
      </c>
      <c r="B2560" s="87" t="s">
        <v>1317</v>
      </c>
      <c r="C2560" s="87" t="s">
        <v>1385</v>
      </c>
      <c r="D2560" s="87">
        <v>2020</v>
      </c>
      <c r="E2560" s="87">
        <v>1</v>
      </c>
    </row>
    <row r="2561" spans="1:5">
      <c r="A2561" s="87">
        <v>4641</v>
      </c>
      <c r="B2561" s="87" t="s">
        <v>1317</v>
      </c>
      <c r="C2561" s="87" t="s">
        <v>1385</v>
      </c>
      <c r="D2561" s="87">
        <v>2020</v>
      </c>
      <c r="E2561" s="87">
        <v>1</v>
      </c>
    </row>
    <row r="2562" spans="1:5">
      <c r="A2562" s="87">
        <v>4751</v>
      </c>
      <c r="B2562" s="87" t="s">
        <v>1317</v>
      </c>
      <c r="C2562" s="87" t="s">
        <v>1385</v>
      </c>
      <c r="D2562" s="87">
        <v>2020</v>
      </c>
      <c r="E2562" s="87">
        <v>1</v>
      </c>
    </row>
    <row r="2563" spans="1:5">
      <c r="A2563" s="87">
        <v>1313</v>
      </c>
      <c r="B2563" s="87" t="s">
        <v>1317</v>
      </c>
      <c r="C2563" s="87" t="s">
        <v>1354</v>
      </c>
      <c r="D2563" s="87">
        <v>2021</v>
      </c>
      <c r="E2563" s="87">
        <v>1</v>
      </c>
    </row>
    <row r="2564" spans="1:5">
      <c r="A2564" s="87">
        <v>1392</v>
      </c>
      <c r="B2564" s="87" t="s">
        <v>1317</v>
      </c>
      <c r="C2564" s="87" t="s">
        <v>1354</v>
      </c>
      <c r="D2564" s="87">
        <v>2021</v>
      </c>
      <c r="E2564" s="87">
        <v>2</v>
      </c>
    </row>
    <row r="2565" spans="1:5">
      <c r="A2565" s="87">
        <v>1399</v>
      </c>
      <c r="B2565" s="87" t="s">
        <v>1317</v>
      </c>
      <c r="C2565" s="87" t="s">
        <v>1354</v>
      </c>
      <c r="D2565" s="87">
        <v>2021</v>
      </c>
      <c r="E2565" s="87">
        <v>2</v>
      </c>
    </row>
    <row r="2566" spans="1:5">
      <c r="A2566" s="87">
        <v>4641</v>
      </c>
      <c r="B2566" s="87" t="s">
        <v>1317</v>
      </c>
      <c r="C2566" s="87" t="s">
        <v>1354</v>
      </c>
      <c r="D2566" s="87">
        <v>2021</v>
      </c>
      <c r="E2566" s="87">
        <v>4</v>
      </c>
    </row>
    <row r="2567" spans="1:5">
      <c r="A2567" s="87">
        <v>4641</v>
      </c>
      <c r="B2567" s="87" t="s">
        <v>1319</v>
      </c>
      <c r="C2567" s="87" t="s">
        <v>1354</v>
      </c>
      <c r="D2567" s="87">
        <v>2021</v>
      </c>
      <c r="E2567" s="87">
        <v>1</v>
      </c>
    </row>
    <row r="2568" spans="1:5">
      <c r="A2568" s="87">
        <v>4751</v>
      </c>
      <c r="B2568" s="87" t="s">
        <v>1317</v>
      </c>
      <c r="C2568" s="87" t="s">
        <v>1354</v>
      </c>
      <c r="D2568" s="87">
        <v>2021</v>
      </c>
      <c r="E2568" s="87">
        <v>4</v>
      </c>
    </row>
    <row r="2569" spans="1:5">
      <c r="A2569" s="87">
        <v>4751</v>
      </c>
      <c r="B2569" s="87" t="s">
        <v>1319</v>
      </c>
      <c r="C2569" s="87" t="s">
        <v>1354</v>
      </c>
      <c r="D2569" s="87">
        <v>2021</v>
      </c>
      <c r="E2569" s="87">
        <v>1</v>
      </c>
    </row>
    <row r="2570" spans="1:5">
      <c r="A2570" s="87">
        <v>1311</v>
      </c>
      <c r="B2570" s="87" t="s">
        <v>1317</v>
      </c>
      <c r="C2570" s="87" t="s">
        <v>1355</v>
      </c>
      <c r="D2570" s="87">
        <v>2021</v>
      </c>
      <c r="E2570" s="87">
        <v>36</v>
      </c>
    </row>
    <row r="2571" spans="1:5">
      <c r="A2571" s="87">
        <v>1311</v>
      </c>
      <c r="B2571" s="87" t="s">
        <v>1319</v>
      </c>
      <c r="C2571" s="87" t="s">
        <v>1355</v>
      </c>
      <c r="D2571" s="87">
        <v>2021</v>
      </c>
      <c r="E2571" s="87">
        <v>11</v>
      </c>
    </row>
    <row r="2572" spans="1:5">
      <c r="A2572" s="87">
        <v>1311</v>
      </c>
      <c r="B2572" s="87" t="s">
        <v>1322</v>
      </c>
      <c r="C2572" s="87" t="s">
        <v>1355</v>
      </c>
      <c r="D2572" s="87">
        <v>2021</v>
      </c>
      <c r="E2572" s="87">
        <v>8</v>
      </c>
    </row>
    <row r="2573" spans="1:5">
      <c r="A2573" s="87">
        <v>1311</v>
      </c>
      <c r="B2573" s="87" t="s">
        <v>1320</v>
      </c>
      <c r="C2573" s="87" t="s">
        <v>1355</v>
      </c>
      <c r="D2573" s="87">
        <v>2021</v>
      </c>
      <c r="E2573" s="87">
        <v>4</v>
      </c>
    </row>
    <row r="2574" spans="1:5">
      <c r="A2574" s="87">
        <v>1312</v>
      </c>
      <c r="B2574" s="87" t="s">
        <v>1317</v>
      </c>
      <c r="C2574" s="87" t="s">
        <v>1355</v>
      </c>
      <c r="D2574" s="87">
        <v>2021</v>
      </c>
      <c r="E2574" s="87">
        <v>119</v>
      </c>
    </row>
    <row r="2575" spans="1:5">
      <c r="A2575" s="87">
        <v>1312</v>
      </c>
      <c r="B2575" s="87" t="s">
        <v>1319</v>
      </c>
      <c r="C2575" s="87" t="s">
        <v>1355</v>
      </c>
      <c r="D2575" s="87">
        <v>2021</v>
      </c>
      <c r="E2575" s="87">
        <v>44</v>
      </c>
    </row>
    <row r="2576" spans="1:5">
      <c r="A2576" s="87">
        <v>1312</v>
      </c>
      <c r="B2576" s="87" t="s">
        <v>1322</v>
      </c>
      <c r="C2576" s="87" t="s">
        <v>1355</v>
      </c>
      <c r="D2576" s="87">
        <v>2021</v>
      </c>
      <c r="E2576" s="87">
        <v>10</v>
      </c>
    </row>
    <row r="2577" spans="1:5">
      <c r="A2577" s="87">
        <v>1312</v>
      </c>
      <c r="B2577" s="87" t="s">
        <v>1320</v>
      </c>
      <c r="C2577" s="87" t="s">
        <v>1355</v>
      </c>
      <c r="D2577" s="87">
        <v>2021</v>
      </c>
      <c r="E2577" s="87">
        <v>3</v>
      </c>
    </row>
    <row r="2578" spans="1:5">
      <c r="A2578" s="87">
        <v>1313</v>
      </c>
      <c r="B2578" s="87" t="s">
        <v>1317</v>
      </c>
      <c r="C2578" s="87" t="s">
        <v>1355</v>
      </c>
      <c r="D2578" s="87">
        <v>2021</v>
      </c>
      <c r="E2578" s="87">
        <v>551</v>
      </c>
    </row>
    <row r="2579" spans="1:5">
      <c r="A2579" s="87">
        <v>1313</v>
      </c>
      <c r="B2579" s="87" t="s">
        <v>1319</v>
      </c>
      <c r="C2579" s="87" t="s">
        <v>1355</v>
      </c>
      <c r="D2579" s="87">
        <v>2021</v>
      </c>
      <c r="E2579" s="87">
        <v>48</v>
      </c>
    </row>
    <row r="2580" spans="1:5">
      <c r="A2580" s="87">
        <v>1313</v>
      </c>
      <c r="B2580" s="87" t="s">
        <v>1322</v>
      </c>
      <c r="C2580" s="87" t="s">
        <v>1355</v>
      </c>
      <c r="D2580" s="87">
        <v>2021</v>
      </c>
      <c r="E2580" s="87">
        <v>24</v>
      </c>
    </row>
    <row r="2581" spans="1:5">
      <c r="A2581" s="87">
        <v>1313</v>
      </c>
      <c r="B2581" s="87" t="s">
        <v>1320</v>
      </c>
      <c r="C2581" s="87" t="s">
        <v>1355</v>
      </c>
      <c r="D2581" s="87">
        <v>2021</v>
      </c>
      <c r="E2581" s="87">
        <v>4</v>
      </c>
    </row>
    <row r="2582" spans="1:5">
      <c r="A2582" s="87">
        <v>1391</v>
      </c>
      <c r="B2582" s="87" t="s">
        <v>1317</v>
      </c>
      <c r="C2582" s="87" t="s">
        <v>1355</v>
      </c>
      <c r="D2582" s="87">
        <v>2021</v>
      </c>
      <c r="E2582" s="87">
        <v>33</v>
      </c>
    </row>
    <row r="2583" spans="1:5">
      <c r="A2583" s="87">
        <v>1391</v>
      </c>
      <c r="B2583" s="87" t="s">
        <v>1319</v>
      </c>
      <c r="C2583" s="87" t="s">
        <v>1355</v>
      </c>
      <c r="D2583" s="87">
        <v>2021</v>
      </c>
      <c r="E2583" s="87">
        <v>10</v>
      </c>
    </row>
    <row r="2584" spans="1:5">
      <c r="A2584" s="87">
        <v>1391</v>
      </c>
      <c r="B2584" s="87" t="s">
        <v>1322</v>
      </c>
      <c r="C2584" s="87" t="s">
        <v>1355</v>
      </c>
      <c r="D2584" s="87">
        <v>2021</v>
      </c>
      <c r="E2584" s="87">
        <v>1</v>
      </c>
    </row>
    <row r="2585" spans="1:5">
      <c r="A2585" s="87">
        <v>1392</v>
      </c>
      <c r="B2585" s="87" t="s">
        <v>1317</v>
      </c>
      <c r="C2585" s="87" t="s">
        <v>1355</v>
      </c>
      <c r="D2585" s="87">
        <v>2021</v>
      </c>
      <c r="E2585" s="87">
        <v>241</v>
      </c>
    </row>
    <row r="2586" spans="1:5">
      <c r="A2586" s="87">
        <v>1392</v>
      </c>
      <c r="B2586" s="87" t="s">
        <v>1319</v>
      </c>
      <c r="C2586" s="87" t="s">
        <v>1355</v>
      </c>
      <c r="D2586" s="87">
        <v>2021</v>
      </c>
      <c r="E2586" s="87">
        <v>24</v>
      </c>
    </row>
    <row r="2587" spans="1:5">
      <c r="A2587" s="87">
        <v>1392</v>
      </c>
      <c r="B2587" s="87" t="s">
        <v>1322</v>
      </c>
      <c r="C2587" s="87" t="s">
        <v>1355</v>
      </c>
      <c r="D2587" s="87">
        <v>2021</v>
      </c>
      <c r="E2587" s="87">
        <v>11</v>
      </c>
    </row>
    <row r="2588" spans="1:5">
      <c r="A2588" s="87">
        <v>1392</v>
      </c>
      <c r="B2588" s="87" t="s">
        <v>1320</v>
      </c>
      <c r="C2588" s="87" t="s">
        <v>1355</v>
      </c>
      <c r="D2588" s="87">
        <v>2021</v>
      </c>
      <c r="E2588" s="87">
        <v>4</v>
      </c>
    </row>
    <row r="2589" spans="1:5">
      <c r="A2589" s="87">
        <v>1393</v>
      </c>
      <c r="B2589" s="87" t="s">
        <v>1317</v>
      </c>
      <c r="C2589" s="87" t="s">
        <v>1355</v>
      </c>
      <c r="D2589" s="87">
        <v>2021</v>
      </c>
      <c r="E2589" s="87">
        <v>9</v>
      </c>
    </row>
    <row r="2590" spans="1:5">
      <c r="A2590" s="87">
        <v>1393</v>
      </c>
      <c r="B2590" s="87" t="s">
        <v>1319</v>
      </c>
      <c r="C2590" s="87" t="s">
        <v>1355</v>
      </c>
      <c r="D2590" s="87">
        <v>2021</v>
      </c>
      <c r="E2590" s="87">
        <v>1</v>
      </c>
    </row>
    <row r="2591" spans="1:5">
      <c r="A2591" s="87">
        <v>1394</v>
      </c>
      <c r="B2591" s="87" t="s">
        <v>1317</v>
      </c>
      <c r="C2591" s="87" t="s">
        <v>1355</v>
      </c>
      <c r="D2591" s="87">
        <v>2021</v>
      </c>
      <c r="E2591" s="87">
        <v>18</v>
      </c>
    </row>
    <row r="2592" spans="1:5">
      <c r="A2592" s="87">
        <v>1394</v>
      </c>
      <c r="B2592" s="87" t="s">
        <v>1319</v>
      </c>
      <c r="C2592" s="87" t="s">
        <v>1355</v>
      </c>
      <c r="D2592" s="87">
        <v>2021</v>
      </c>
      <c r="E2592" s="87">
        <v>7</v>
      </c>
    </row>
    <row r="2593" spans="1:5">
      <c r="A2593" s="87">
        <v>1394</v>
      </c>
      <c r="B2593" s="87" t="s">
        <v>1322</v>
      </c>
      <c r="C2593" s="87" t="s">
        <v>1355</v>
      </c>
      <c r="D2593" s="87">
        <v>2021</v>
      </c>
      <c r="E2593" s="87">
        <v>2</v>
      </c>
    </row>
    <row r="2594" spans="1:5">
      <c r="A2594" s="87">
        <v>1399</v>
      </c>
      <c r="B2594" s="87" t="s">
        <v>1317</v>
      </c>
      <c r="C2594" s="87" t="s">
        <v>1355</v>
      </c>
      <c r="D2594" s="87">
        <v>2021</v>
      </c>
      <c r="E2594" s="87">
        <v>171</v>
      </c>
    </row>
    <row r="2595" spans="1:5">
      <c r="A2595" s="87">
        <v>1399</v>
      </c>
      <c r="B2595" s="87" t="s">
        <v>1319</v>
      </c>
      <c r="C2595" s="87" t="s">
        <v>1355</v>
      </c>
      <c r="D2595" s="87">
        <v>2021</v>
      </c>
      <c r="E2595" s="87">
        <v>28</v>
      </c>
    </row>
    <row r="2596" spans="1:5">
      <c r="A2596" s="87">
        <v>1399</v>
      </c>
      <c r="B2596" s="87" t="s">
        <v>1322</v>
      </c>
      <c r="C2596" s="87" t="s">
        <v>1355</v>
      </c>
      <c r="D2596" s="87">
        <v>2021</v>
      </c>
      <c r="E2596" s="87">
        <v>9</v>
      </c>
    </row>
    <row r="2597" spans="1:5">
      <c r="A2597" s="87">
        <v>1399</v>
      </c>
      <c r="B2597" s="87" t="s">
        <v>1320</v>
      </c>
      <c r="C2597" s="87" t="s">
        <v>1355</v>
      </c>
      <c r="D2597" s="87">
        <v>2021</v>
      </c>
      <c r="E2597" s="87">
        <v>1</v>
      </c>
    </row>
    <row r="2598" spans="1:5">
      <c r="A2598" s="87">
        <v>4641</v>
      </c>
      <c r="B2598" s="87" t="s">
        <v>1317</v>
      </c>
      <c r="C2598" s="87" t="s">
        <v>1355</v>
      </c>
      <c r="D2598" s="87">
        <v>2021</v>
      </c>
      <c r="E2598" s="87">
        <v>271</v>
      </c>
    </row>
    <row r="2599" spans="1:5">
      <c r="A2599" s="87">
        <v>4641</v>
      </c>
      <c r="B2599" s="87" t="s">
        <v>1319</v>
      </c>
      <c r="C2599" s="87" t="s">
        <v>1355</v>
      </c>
      <c r="D2599" s="87">
        <v>2021</v>
      </c>
      <c r="E2599" s="87">
        <v>73</v>
      </c>
    </row>
    <row r="2600" spans="1:5">
      <c r="A2600" s="87">
        <v>4641</v>
      </c>
      <c r="B2600" s="87" t="s">
        <v>1322</v>
      </c>
      <c r="C2600" s="87" t="s">
        <v>1355</v>
      </c>
      <c r="D2600" s="87">
        <v>2021</v>
      </c>
      <c r="E2600" s="87">
        <v>24</v>
      </c>
    </row>
    <row r="2601" spans="1:5">
      <c r="A2601" s="87">
        <v>4641</v>
      </c>
      <c r="B2601" s="87" t="s">
        <v>1320</v>
      </c>
      <c r="C2601" s="87" t="s">
        <v>1355</v>
      </c>
      <c r="D2601" s="87">
        <v>2021</v>
      </c>
      <c r="E2601" s="87">
        <v>7</v>
      </c>
    </row>
    <row r="2602" spans="1:5">
      <c r="A2602" s="87">
        <v>4751</v>
      </c>
      <c r="B2602" s="87" t="s">
        <v>1317</v>
      </c>
      <c r="C2602" s="87" t="s">
        <v>1355</v>
      </c>
      <c r="D2602" s="87">
        <v>2021</v>
      </c>
      <c r="E2602" s="87">
        <v>636</v>
      </c>
    </row>
    <row r="2603" spans="1:5">
      <c r="A2603" s="87">
        <v>4751</v>
      </c>
      <c r="B2603" s="87" t="s">
        <v>1319</v>
      </c>
      <c r="C2603" s="87" t="s">
        <v>1355</v>
      </c>
      <c r="D2603" s="87">
        <v>2021</v>
      </c>
      <c r="E2603" s="87">
        <v>30</v>
      </c>
    </row>
    <row r="2604" spans="1:5">
      <c r="A2604" s="87">
        <v>4751</v>
      </c>
      <c r="B2604" s="87" t="s">
        <v>1322</v>
      </c>
      <c r="C2604" s="87" t="s">
        <v>1355</v>
      </c>
      <c r="D2604" s="87">
        <v>2021</v>
      </c>
      <c r="E2604" s="87">
        <v>5</v>
      </c>
    </row>
    <row r="2605" spans="1:5">
      <c r="A2605" s="87">
        <v>1313</v>
      </c>
      <c r="B2605" s="87" t="s">
        <v>1317</v>
      </c>
      <c r="C2605" s="87" t="s">
        <v>1356</v>
      </c>
      <c r="D2605" s="87">
        <v>2021</v>
      </c>
      <c r="E2605" s="87">
        <v>1</v>
      </c>
    </row>
    <row r="2606" spans="1:5">
      <c r="A2606" s="87">
        <v>1391</v>
      </c>
      <c r="B2606" s="87" t="s">
        <v>1317</v>
      </c>
      <c r="C2606" s="87" t="s">
        <v>1356</v>
      </c>
      <c r="D2606" s="87">
        <v>2021</v>
      </c>
      <c r="E2606" s="87">
        <v>2</v>
      </c>
    </row>
    <row r="2607" spans="1:5">
      <c r="A2607" s="87">
        <v>1392</v>
      </c>
      <c r="B2607" s="87" t="s">
        <v>1317</v>
      </c>
      <c r="C2607" s="87" t="s">
        <v>1356</v>
      </c>
      <c r="D2607" s="87">
        <v>2021</v>
      </c>
      <c r="E2607" s="87">
        <v>20</v>
      </c>
    </row>
    <row r="2608" spans="1:5">
      <c r="A2608" s="87">
        <v>1394</v>
      </c>
      <c r="B2608" s="87" t="s">
        <v>1317</v>
      </c>
      <c r="C2608" s="87" t="s">
        <v>1356</v>
      </c>
      <c r="D2608" s="87">
        <v>2021</v>
      </c>
      <c r="E2608" s="87">
        <v>1</v>
      </c>
    </row>
    <row r="2609" spans="1:5">
      <c r="A2609" s="87">
        <v>1399</v>
      </c>
      <c r="B2609" s="87" t="s">
        <v>1317</v>
      </c>
      <c r="C2609" s="87" t="s">
        <v>1356</v>
      </c>
      <c r="D2609" s="87">
        <v>2021</v>
      </c>
      <c r="E2609" s="87">
        <v>5</v>
      </c>
    </row>
    <row r="2610" spans="1:5">
      <c r="A2610" s="87">
        <v>4641</v>
      </c>
      <c r="B2610" s="87" t="s">
        <v>1317</v>
      </c>
      <c r="C2610" s="87" t="s">
        <v>1356</v>
      </c>
      <c r="D2610" s="87">
        <v>2021</v>
      </c>
      <c r="E2610" s="87">
        <v>4</v>
      </c>
    </row>
    <row r="2611" spans="1:5">
      <c r="A2611" s="87">
        <v>4751</v>
      </c>
      <c r="B2611" s="87" t="s">
        <v>1317</v>
      </c>
      <c r="C2611" s="87" t="s">
        <v>1356</v>
      </c>
      <c r="D2611" s="87">
        <v>2021</v>
      </c>
      <c r="E2611" s="87">
        <v>22</v>
      </c>
    </row>
    <row r="2612" spans="1:5">
      <c r="A2612" s="87">
        <v>1392</v>
      </c>
      <c r="B2612" s="87" t="s">
        <v>1317</v>
      </c>
      <c r="C2612" s="87" t="s">
        <v>1357</v>
      </c>
      <c r="D2612" s="87">
        <v>2021</v>
      </c>
      <c r="E2612" s="87">
        <v>3</v>
      </c>
    </row>
    <row r="2613" spans="1:5">
      <c r="A2613" s="87">
        <v>1399</v>
      </c>
      <c r="B2613" s="87" t="s">
        <v>1317</v>
      </c>
      <c r="C2613" s="87" t="s">
        <v>1357</v>
      </c>
      <c r="D2613" s="87">
        <v>2021</v>
      </c>
      <c r="E2613" s="87">
        <v>1</v>
      </c>
    </row>
    <row r="2614" spans="1:5">
      <c r="A2614" s="87">
        <v>4641</v>
      </c>
      <c r="B2614" s="87" t="s">
        <v>1317</v>
      </c>
      <c r="C2614" s="87" t="s">
        <v>1357</v>
      </c>
      <c r="D2614" s="87">
        <v>2021</v>
      </c>
      <c r="E2614" s="87">
        <v>6</v>
      </c>
    </row>
    <row r="2615" spans="1:5">
      <c r="A2615" s="87">
        <v>4751</v>
      </c>
      <c r="B2615" s="87" t="s">
        <v>1317</v>
      </c>
      <c r="C2615" s="87" t="s">
        <v>1357</v>
      </c>
      <c r="D2615" s="87">
        <v>2021</v>
      </c>
      <c r="E2615" s="87">
        <v>3</v>
      </c>
    </row>
    <row r="2616" spans="1:5">
      <c r="A2616" s="87">
        <v>4751</v>
      </c>
      <c r="B2616" s="87" t="s">
        <v>1319</v>
      </c>
      <c r="C2616" s="87" t="s">
        <v>1357</v>
      </c>
      <c r="D2616" s="87">
        <v>2021</v>
      </c>
      <c r="E2616" s="87">
        <v>1</v>
      </c>
    </row>
    <row r="2617" spans="1:5">
      <c r="A2617" s="87">
        <v>1311</v>
      </c>
      <c r="B2617" s="87" t="s">
        <v>1317</v>
      </c>
      <c r="C2617" s="87" t="s">
        <v>1358</v>
      </c>
      <c r="D2617" s="87">
        <v>2021</v>
      </c>
      <c r="E2617" s="87">
        <v>2</v>
      </c>
    </row>
    <row r="2618" spans="1:5">
      <c r="A2618" s="87">
        <v>1312</v>
      </c>
      <c r="B2618" s="87" t="s">
        <v>1317</v>
      </c>
      <c r="C2618" s="87" t="s">
        <v>1358</v>
      </c>
      <c r="D2618" s="87">
        <v>2021</v>
      </c>
      <c r="E2618" s="87">
        <v>16</v>
      </c>
    </row>
    <row r="2619" spans="1:5">
      <c r="A2619" s="87">
        <v>1312</v>
      </c>
      <c r="B2619" s="87" t="s">
        <v>1319</v>
      </c>
      <c r="C2619" s="87" t="s">
        <v>1358</v>
      </c>
      <c r="D2619" s="87">
        <v>2021</v>
      </c>
      <c r="E2619" s="87">
        <v>2</v>
      </c>
    </row>
    <row r="2620" spans="1:5">
      <c r="A2620" s="87">
        <v>1312</v>
      </c>
      <c r="B2620" s="87" t="s">
        <v>1322</v>
      </c>
      <c r="C2620" s="87" t="s">
        <v>1358</v>
      </c>
      <c r="D2620" s="87">
        <v>2021</v>
      </c>
      <c r="E2620" s="87">
        <v>1</v>
      </c>
    </row>
    <row r="2621" spans="1:5">
      <c r="A2621" s="87">
        <v>1312</v>
      </c>
      <c r="B2621" s="87" t="s">
        <v>1320</v>
      </c>
      <c r="C2621" s="87" t="s">
        <v>1358</v>
      </c>
      <c r="D2621" s="87">
        <v>2021</v>
      </c>
      <c r="E2621" s="87">
        <v>1</v>
      </c>
    </row>
    <row r="2622" spans="1:5">
      <c r="A2622" s="87">
        <v>1313</v>
      </c>
      <c r="B2622" s="87" t="s">
        <v>1317</v>
      </c>
      <c r="C2622" s="87" t="s">
        <v>1358</v>
      </c>
      <c r="D2622" s="87">
        <v>2021</v>
      </c>
      <c r="E2622" s="87">
        <v>33</v>
      </c>
    </row>
    <row r="2623" spans="1:5">
      <c r="A2623" s="87">
        <v>1313</v>
      </c>
      <c r="B2623" s="87" t="s">
        <v>1319</v>
      </c>
      <c r="C2623" s="87" t="s">
        <v>1358</v>
      </c>
      <c r="D2623" s="87">
        <v>2021</v>
      </c>
      <c r="E2623" s="87">
        <v>2</v>
      </c>
    </row>
    <row r="2624" spans="1:5">
      <c r="A2624" s="87">
        <v>1391</v>
      </c>
      <c r="B2624" s="87" t="s">
        <v>1317</v>
      </c>
      <c r="C2624" s="87" t="s">
        <v>1358</v>
      </c>
      <c r="D2624" s="87">
        <v>2021</v>
      </c>
      <c r="E2624" s="87">
        <v>8</v>
      </c>
    </row>
    <row r="2625" spans="1:5">
      <c r="A2625" s="87">
        <v>1392</v>
      </c>
      <c r="B2625" s="87" t="s">
        <v>1317</v>
      </c>
      <c r="C2625" s="87" t="s">
        <v>1358</v>
      </c>
      <c r="D2625" s="87">
        <v>2021</v>
      </c>
      <c r="E2625" s="87">
        <v>73</v>
      </c>
    </row>
    <row r="2626" spans="1:5">
      <c r="A2626" s="87">
        <v>1392</v>
      </c>
      <c r="B2626" s="87" t="s">
        <v>1322</v>
      </c>
      <c r="C2626" s="87" t="s">
        <v>1358</v>
      </c>
      <c r="D2626" s="87">
        <v>2021</v>
      </c>
      <c r="E2626" s="87">
        <v>2</v>
      </c>
    </row>
    <row r="2627" spans="1:5">
      <c r="A2627" s="87">
        <v>1392</v>
      </c>
      <c r="B2627" s="87" t="s">
        <v>1320</v>
      </c>
      <c r="C2627" s="87" t="s">
        <v>1358</v>
      </c>
      <c r="D2627" s="87">
        <v>2021</v>
      </c>
      <c r="E2627" s="87">
        <v>1</v>
      </c>
    </row>
    <row r="2628" spans="1:5">
      <c r="A2628" s="87">
        <v>1393</v>
      </c>
      <c r="B2628" s="87" t="s">
        <v>1317</v>
      </c>
      <c r="C2628" s="87" t="s">
        <v>1358</v>
      </c>
      <c r="D2628" s="87">
        <v>2021</v>
      </c>
      <c r="E2628" s="87">
        <v>2</v>
      </c>
    </row>
    <row r="2629" spans="1:5">
      <c r="A2629" s="87">
        <v>1393</v>
      </c>
      <c r="B2629" s="87" t="s">
        <v>1322</v>
      </c>
      <c r="C2629" s="87" t="s">
        <v>1358</v>
      </c>
      <c r="D2629" s="87">
        <v>2021</v>
      </c>
      <c r="E2629" s="87">
        <v>1</v>
      </c>
    </row>
    <row r="2630" spans="1:5">
      <c r="A2630" s="87">
        <v>1394</v>
      </c>
      <c r="B2630" s="87" t="s">
        <v>1317</v>
      </c>
      <c r="C2630" s="87" t="s">
        <v>1358</v>
      </c>
      <c r="D2630" s="87">
        <v>2021</v>
      </c>
      <c r="E2630" s="87">
        <v>4</v>
      </c>
    </row>
    <row r="2631" spans="1:5">
      <c r="A2631" s="87">
        <v>1394</v>
      </c>
      <c r="B2631" s="87" t="s">
        <v>1319</v>
      </c>
      <c r="C2631" s="87" t="s">
        <v>1358</v>
      </c>
      <c r="D2631" s="87">
        <v>2021</v>
      </c>
      <c r="E2631" s="87">
        <v>1</v>
      </c>
    </row>
    <row r="2632" spans="1:5">
      <c r="A2632" s="87">
        <v>1399</v>
      </c>
      <c r="B2632" s="87" t="s">
        <v>1317</v>
      </c>
      <c r="C2632" s="87" t="s">
        <v>1358</v>
      </c>
      <c r="D2632" s="87">
        <v>2021</v>
      </c>
      <c r="E2632" s="87">
        <v>41</v>
      </c>
    </row>
    <row r="2633" spans="1:5">
      <c r="A2633" s="87">
        <v>1399</v>
      </c>
      <c r="B2633" s="87" t="s">
        <v>1322</v>
      </c>
      <c r="C2633" s="87" t="s">
        <v>1358</v>
      </c>
      <c r="D2633" s="87">
        <v>2021</v>
      </c>
      <c r="E2633" s="87">
        <v>2</v>
      </c>
    </row>
    <row r="2634" spans="1:5">
      <c r="A2634" s="87">
        <v>4641</v>
      </c>
      <c r="B2634" s="87" t="s">
        <v>1317</v>
      </c>
      <c r="C2634" s="87" t="s">
        <v>1358</v>
      </c>
      <c r="D2634" s="87">
        <v>2021</v>
      </c>
      <c r="E2634" s="87">
        <v>141</v>
      </c>
    </row>
    <row r="2635" spans="1:5">
      <c r="A2635" s="87">
        <v>4641</v>
      </c>
      <c r="B2635" s="87" t="s">
        <v>1319</v>
      </c>
      <c r="C2635" s="87" t="s">
        <v>1358</v>
      </c>
      <c r="D2635" s="87">
        <v>2021</v>
      </c>
      <c r="E2635" s="87">
        <v>16</v>
      </c>
    </row>
    <row r="2636" spans="1:5">
      <c r="A2636" s="87">
        <v>4641</v>
      </c>
      <c r="B2636" s="87" t="s">
        <v>1322</v>
      </c>
      <c r="C2636" s="87" t="s">
        <v>1358</v>
      </c>
      <c r="D2636" s="87">
        <v>2021</v>
      </c>
      <c r="E2636" s="87">
        <v>4</v>
      </c>
    </row>
    <row r="2637" spans="1:5">
      <c r="A2637" s="87">
        <v>4641</v>
      </c>
      <c r="B2637" s="87" t="s">
        <v>1320</v>
      </c>
      <c r="C2637" s="87" t="s">
        <v>1358</v>
      </c>
      <c r="D2637" s="87">
        <v>2021</v>
      </c>
      <c r="E2637" s="87">
        <v>3</v>
      </c>
    </row>
    <row r="2638" spans="1:5">
      <c r="A2638" s="87">
        <v>4751</v>
      </c>
      <c r="B2638" s="87" t="s">
        <v>1317</v>
      </c>
      <c r="C2638" s="87" t="s">
        <v>1358</v>
      </c>
      <c r="D2638" s="87">
        <v>2021</v>
      </c>
      <c r="E2638" s="87">
        <v>214</v>
      </c>
    </row>
    <row r="2639" spans="1:5">
      <c r="A2639" s="87">
        <v>4751</v>
      </c>
      <c r="B2639" s="87" t="s">
        <v>1319</v>
      </c>
      <c r="C2639" s="87" t="s">
        <v>1358</v>
      </c>
      <c r="D2639" s="87">
        <v>2021</v>
      </c>
      <c r="E2639" s="87">
        <v>19</v>
      </c>
    </row>
    <row r="2640" spans="1:5">
      <c r="A2640" s="87">
        <v>4751</v>
      </c>
      <c r="B2640" s="87" t="s">
        <v>1322</v>
      </c>
      <c r="C2640" s="87" t="s">
        <v>1358</v>
      </c>
      <c r="D2640" s="87">
        <v>2021</v>
      </c>
      <c r="E2640" s="87">
        <v>2</v>
      </c>
    </row>
    <row r="2641" spans="1:5">
      <c r="A2641" s="87">
        <v>4751</v>
      </c>
      <c r="B2641" s="87" t="s">
        <v>1320</v>
      </c>
      <c r="C2641" s="87" t="s">
        <v>1358</v>
      </c>
      <c r="D2641" s="87">
        <v>2021</v>
      </c>
      <c r="E2641" s="87">
        <v>1</v>
      </c>
    </row>
    <row r="2642" spans="1:5">
      <c r="A2642" s="87">
        <v>1311</v>
      </c>
      <c r="B2642" s="87" t="s">
        <v>1317</v>
      </c>
      <c r="C2642" s="87" t="s">
        <v>1359</v>
      </c>
      <c r="D2642" s="87">
        <v>2021</v>
      </c>
      <c r="E2642" s="87">
        <v>34</v>
      </c>
    </row>
    <row r="2643" spans="1:5">
      <c r="A2643" s="87">
        <v>1311</v>
      </c>
      <c r="B2643" s="87" t="s">
        <v>1319</v>
      </c>
      <c r="C2643" s="87" t="s">
        <v>1359</v>
      </c>
      <c r="D2643" s="87">
        <v>2021</v>
      </c>
      <c r="E2643" s="87">
        <v>19</v>
      </c>
    </row>
    <row r="2644" spans="1:5">
      <c r="A2644" s="87">
        <v>1311</v>
      </c>
      <c r="B2644" s="87" t="s">
        <v>1322</v>
      </c>
      <c r="C2644" s="87" t="s">
        <v>1359</v>
      </c>
      <c r="D2644" s="87">
        <v>2021</v>
      </c>
      <c r="E2644" s="87">
        <v>8</v>
      </c>
    </row>
    <row r="2645" spans="1:5">
      <c r="A2645" s="87">
        <v>1311</v>
      </c>
      <c r="B2645" s="87" t="s">
        <v>1320</v>
      </c>
      <c r="C2645" s="87" t="s">
        <v>1359</v>
      </c>
      <c r="D2645" s="87">
        <v>2021</v>
      </c>
      <c r="E2645" s="87">
        <v>5</v>
      </c>
    </row>
    <row r="2646" spans="1:5">
      <c r="A2646" s="87">
        <v>1312</v>
      </c>
      <c r="B2646" s="87" t="s">
        <v>1317</v>
      </c>
      <c r="C2646" s="87" t="s">
        <v>1359</v>
      </c>
      <c r="D2646" s="87">
        <v>2021</v>
      </c>
      <c r="E2646" s="87">
        <v>161</v>
      </c>
    </row>
    <row r="2647" spans="1:5">
      <c r="A2647" s="87">
        <v>1312</v>
      </c>
      <c r="B2647" s="87" t="s">
        <v>1319</v>
      </c>
      <c r="C2647" s="87" t="s">
        <v>1359</v>
      </c>
      <c r="D2647" s="87">
        <v>2021</v>
      </c>
      <c r="E2647" s="87">
        <v>24</v>
      </c>
    </row>
    <row r="2648" spans="1:5">
      <c r="A2648" s="87">
        <v>1312</v>
      </c>
      <c r="B2648" s="87" t="s">
        <v>1322</v>
      </c>
      <c r="C2648" s="87" t="s">
        <v>1359</v>
      </c>
      <c r="D2648" s="87">
        <v>2021</v>
      </c>
      <c r="E2648" s="87">
        <v>13</v>
      </c>
    </row>
    <row r="2649" spans="1:5">
      <c r="A2649" s="87">
        <v>1312</v>
      </c>
      <c r="B2649" s="87" t="s">
        <v>1320</v>
      </c>
      <c r="C2649" s="87" t="s">
        <v>1359</v>
      </c>
      <c r="D2649" s="87">
        <v>2021</v>
      </c>
      <c r="E2649" s="87">
        <v>5</v>
      </c>
    </row>
    <row r="2650" spans="1:5">
      <c r="A2650" s="87">
        <v>1313</v>
      </c>
      <c r="B2650" s="87" t="s">
        <v>1317</v>
      </c>
      <c r="C2650" s="87" t="s">
        <v>1359</v>
      </c>
      <c r="D2650" s="87">
        <v>2021</v>
      </c>
      <c r="E2650" s="87">
        <v>204</v>
      </c>
    </row>
    <row r="2651" spans="1:5">
      <c r="A2651" s="87">
        <v>1313</v>
      </c>
      <c r="B2651" s="87" t="s">
        <v>1319</v>
      </c>
      <c r="C2651" s="87" t="s">
        <v>1359</v>
      </c>
      <c r="D2651" s="87">
        <v>2021</v>
      </c>
      <c r="E2651" s="87">
        <v>23</v>
      </c>
    </row>
    <row r="2652" spans="1:5">
      <c r="A2652" s="87">
        <v>1313</v>
      </c>
      <c r="B2652" s="87" t="s">
        <v>1322</v>
      </c>
      <c r="C2652" s="87" t="s">
        <v>1359</v>
      </c>
      <c r="D2652" s="87">
        <v>2021</v>
      </c>
      <c r="E2652" s="87">
        <v>4</v>
      </c>
    </row>
    <row r="2653" spans="1:5">
      <c r="A2653" s="87">
        <v>1313</v>
      </c>
      <c r="B2653" s="87" t="s">
        <v>1320</v>
      </c>
      <c r="C2653" s="87" t="s">
        <v>1359</v>
      </c>
      <c r="D2653" s="87">
        <v>2021</v>
      </c>
      <c r="E2653" s="87">
        <v>1</v>
      </c>
    </row>
    <row r="2654" spans="1:5">
      <c r="A2654" s="87">
        <v>1391</v>
      </c>
      <c r="B2654" s="87" t="s">
        <v>1317</v>
      </c>
      <c r="C2654" s="87" t="s">
        <v>1359</v>
      </c>
      <c r="D2654" s="87">
        <v>2021</v>
      </c>
      <c r="E2654" s="87">
        <v>97</v>
      </c>
    </row>
    <row r="2655" spans="1:5">
      <c r="A2655" s="87">
        <v>1391</v>
      </c>
      <c r="B2655" s="87" t="s">
        <v>1319</v>
      </c>
      <c r="C2655" s="87" t="s">
        <v>1359</v>
      </c>
      <c r="D2655" s="87">
        <v>2021</v>
      </c>
      <c r="E2655" s="87">
        <v>7</v>
      </c>
    </row>
    <row r="2656" spans="1:5">
      <c r="A2656" s="87">
        <v>1392</v>
      </c>
      <c r="B2656" s="87" t="s">
        <v>1317</v>
      </c>
      <c r="C2656" s="87" t="s">
        <v>1359</v>
      </c>
      <c r="D2656" s="87">
        <v>2021</v>
      </c>
      <c r="E2656" s="87">
        <v>790</v>
      </c>
    </row>
    <row r="2657" spans="1:5">
      <c r="A2657" s="87">
        <v>1392</v>
      </c>
      <c r="B2657" s="87" t="s">
        <v>1319</v>
      </c>
      <c r="C2657" s="87" t="s">
        <v>1359</v>
      </c>
      <c r="D2657" s="87">
        <v>2021</v>
      </c>
      <c r="E2657" s="87">
        <v>55</v>
      </c>
    </row>
    <row r="2658" spans="1:5">
      <c r="A2658" s="87">
        <v>1392</v>
      </c>
      <c r="B2658" s="87" t="s">
        <v>1322</v>
      </c>
      <c r="C2658" s="87" t="s">
        <v>1359</v>
      </c>
      <c r="D2658" s="87">
        <v>2021</v>
      </c>
      <c r="E2658" s="87">
        <v>15</v>
      </c>
    </row>
    <row r="2659" spans="1:5">
      <c r="A2659" s="87">
        <v>1393</v>
      </c>
      <c r="B2659" s="87" t="s">
        <v>1317</v>
      </c>
      <c r="C2659" s="87" t="s">
        <v>1359</v>
      </c>
      <c r="D2659" s="87">
        <v>2021</v>
      </c>
      <c r="E2659" s="87">
        <v>32</v>
      </c>
    </row>
    <row r="2660" spans="1:5">
      <c r="A2660" s="87">
        <v>1393</v>
      </c>
      <c r="B2660" s="87" t="s">
        <v>1319</v>
      </c>
      <c r="C2660" s="87" t="s">
        <v>1359</v>
      </c>
      <c r="D2660" s="87">
        <v>2021</v>
      </c>
      <c r="E2660" s="87">
        <v>5</v>
      </c>
    </row>
    <row r="2661" spans="1:5">
      <c r="A2661" s="87">
        <v>1393</v>
      </c>
      <c r="B2661" s="87" t="s">
        <v>1322</v>
      </c>
      <c r="C2661" s="87" t="s">
        <v>1359</v>
      </c>
      <c r="D2661" s="87">
        <v>2021</v>
      </c>
      <c r="E2661" s="87">
        <v>3</v>
      </c>
    </row>
    <row r="2662" spans="1:5">
      <c r="A2662" s="87">
        <v>1394</v>
      </c>
      <c r="B2662" s="87" t="s">
        <v>1317</v>
      </c>
      <c r="C2662" s="87" t="s">
        <v>1359</v>
      </c>
      <c r="D2662" s="87">
        <v>2021</v>
      </c>
      <c r="E2662" s="87">
        <v>12</v>
      </c>
    </row>
    <row r="2663" spans="1:5">
      <c r="A2663" s="87">
        <v>1394</v>
      </c>
      <c r="B2663" s="87" t="s">
        <v>1319</v>
      </c>
      <c r="C2663" s="87" t="s">
        <v>1359</v>
      </c>
      <c r="D2663" s="87">
        <v>2021</v>
      </c>
      <c r="E2663" s="87">
        <v>7</v>
      </c>
    </row>
    <row r="2664" spans="1:5">
      <c r="A2664" s="87">
        <v>1399</v>
      </c>
      <c r="B2664" s="87" t="s">
        <v>1317</v>
      </c>
      <c r="C2664" s="87" t="s">
        <v>1359</v>
      </c>
      <c r="D2664" s="87">
        <v>2021</v>
      </c>
      <c r="E2664" s="87">
        <v>463</v>
      </c>
    </row>
    <row r="2665" spans="1:5">
      <c r="A2665" s="87">
        <v>1399</v>
      </c>
      <c r="B2665" s="87" t="s">
        <v>1319</v>
      </c>
      <c r="C2665" s="87" t="s">
        <v>1359</v>
      </c>
      <c r="D2665" s="87">
        <v>2021</v>
      </c>
      <c r="E2665" s="87">
        <v>38</v>
      </c>
    </row>
    <row r="2666" spans="1:5">
      <c r="A2666" s="87">
        <v>1399</v>
      </c>
      <c r="B2666" s="87" t="s">
        <v>1322</v>
      </c>
      <c r="C2666" s="87" t="s">
        <v>1359</v>
      </c>
      <c r="D2666" s="87">
        <v>2021</v>
      </c>
      <c r="E2666" s="87">
        <v>6</v>
      </c>
    </row>
    <row r="2667" spans="1:5">
      <c r="A2667" s="87">
        <v>1399</v>
      </c>
      <c r="B2667" s="87" t="s">
        <v>1320</v>
      </c>
      <c r="C2667" s="87" t="s">
        <v>1359</v>
      </c>
      <c r="D2667" s="87">
        <v>2021</v>
      </c>
      <c r="E2667" s="87">
        <v>2</v>
      </c>
    </row>
    <row r="2668" spans="1:5">
      <c r="A2668" s="87">
        <v>4641</v>
      </c>
      <c r="B2668" s="87" t="s">
        <v>1317</v>
      </c>
      <c r="C2668" s="87" t="s">
        <v>1359</v>
      </c>
      <c r="D2668" s="87">
        <v>2021</v>
      </c>
      <c r="E2668" s="87">
        <v>519</v>
      </c>
    </row>
    <row r="2669" spans="1:5">
      <c r="A2669" s="87">
        <v>4641</v>
      </c>
      <c r="B2669" s="87" t="s">
        <v>1319</v>
      </c>
      <c r="C2669" s="87" t="s">
        <v>1359</v>
      </c>
      <c r="D2669" s="87">
        <v>2021</v>
      </c>
      <c r="E2669" s="87">
        <v>140</v>
      </c>
    </row>
    <row r="2670" spans="1:5">
      <c r="A2670" s="87">
        <v>4641</v>
      </c>
      <c r="B2670" s="87" t="s">
        <v>1322</v>
      </c>
      <c r="C2670" s="87" t="s">
        <v>1359</v>
      </c>
      <c r="D2670" s="87">
        <v>2021</v>
      </c>
      <c r="E2670" s="87">
        <v>53</v>
      </c>
    </row>
    <row r="2671" spans="1:5">
      <c r="A2671" s="87">
        <v>4641</v>
      </c>
      <c r="B2671" s="87" t="s">
        <v>1320</v>
      </c>
      <c r="C2671" s="87" t="s">
        <v>1359</v>
      </c>
      <c r="D2671" s="87">
        <v>2021</v>
      </c>
      <c r="E2671" s="87">
        <v>11</v>
      </c>
    </row>
    <row r="2672" spans="1:5">
      <c r="A2672" s="87">
        <v>4751</v>
      </c>
      <c r="B2672" s="87" t="s">
        <v>1317</v>
      </c>
      <c r="C2672" s="87" t="s">
        <v>1359</v>
      </c>
      <c r="D2672" s="87">
        <v>2021</v>
      </c>
      <c r="E2672" s="87">
        <v>1234</v>
      </c>
    </row>
    <row r="2673" spans="1:5">
      <c r="A2673" s="87">
        <v>4751</v>
      </c>
      <c r="B2673" s="87" t="s">
        <v>1319</v>
      </c>
      <c r="C2673" s="87" t="s">
        <v>1359</v>
      </c>
      <c r="D2673" s="87">
        <v>2021</v>
      </c>
      <c r="E2673" s="87">
        <v>105</v>
      </c>
    </row>
    <row r="2674" spans="1:5">
      <c r="A2674" s="87">
        <v>4751</v>
      </c>
      <c r="B2674" s="87" t="s">
        <v>1322</v>
      </c>
      <c r="C2674" s="87" t="s">
        <v>1359</v>
      </c>
      <c r="D2674" s="87">
        <v>2021</v>
      </c>
      <c r="E2674" s="87">
        <v>24</v>
      </c>
    </row>
    <row r="2675" spans="1:5">
      <c r="A2675" s="87">
        <v>4751</v>
      </c>
      <c r="B2675" s="87" t="s">
        <v>1320</v>
      </c>
      <c r="C2675" s="87" t="s">
        <v>1359</v>
      </c>
      <c r="D2675" s="87">
        <v>2021</v>
      </c>
      <c r="E2675" s="87">
        <v>1</v>
      </c>
    </row>
    <row r="2676" spans="1:5">
      <c r="A2676" s="87">
        <v>1311</v>
      </c>
      <c r="B2676" s="87" t="s">
        <v>1317</v>
      </c>
      <c r="C2676" s="87" t="s">
        <v>1360</v>
      </c>
      <c r="D2676" s="87">
        <v>2021</v>
      </c>
      <c r="E2676" s="87">
        <v>2</v>
      </c>
    </row>
    <row r="2677" spans="1:5">
      <c r="A2677" s="87">
        <v>1312</v>
      </c>
      <c r="B2677" s="87" t="s">
        <v>1317</v>
      </c>
      <c r="C2677" s="87" t="s">
        <v>1360</v>
      </c>
      <c r="D2677" s="87">
        <v>2021</v>
      </c>
      <c r="E2677" s="87">
        <v>11</v>
      </c>
    </row>
    <row r="2678" spans="1:5">
      <c r="A2678" s="87">
        <v>1313</v>
      </c>
      <c r="B2678" s="87" t="s">
        <v>1317</v>
      </c>
      <c r="C2678" s="87" t="s">
        <v>1360</v>
      </c>
      <c r="D2678" s="87">
        <v>2021</v>
      </c>
      <c r="E2678" s="87">
        <v>10</v>
      </c>
    </row>
    <row r="2679" spans="1:5">
      <c r="A2679" s="87">
        <v>1313</v>
      </c>
      <c r="B2679" s="87" t="s">
        <v>1319</v>
      </c>
      <c r="C2679" s="87" t="s">
        <v>1360</v>
      </c>
      <c r="D2679" s="87">
        <v>2021</v>
      </c>
      <c r="E2679" s="87">
        <v>1</v>
      </c>
    </row>
    <row r="2680" spans="1:5">
      <c r="A2680" s="87">
        <v>1391</v>
      </c>
      <c r="B2680" s="87" t="s">
        <v>1317</v>
      </c>
      <c r="C2680" s="87" t="s">
        <v>1360</v>
      </c>
      <c r="D2680" s="87">
        <v>2021</v>
      </c>
      <c r="E2680" s="87">
        <v>11</v>
      </c>
    </row>
    <row r="2681" spans="1:5">
      <c r="A2681" s="87">
        <v>1392</v>
      </c>
      <c r="B2681" s="87" t="s">
        <v>1317</v>
      </c>
      <c r="C2681" s="87" t="s">
        <v>1360</v>
      </c>
      <c r="D2681" s="87">
        <v>2021</v>
      </c>
      <c r="E2681" s="87">
        <v>37</v>
      </c>
    </row>
    <row r="2682" spans="1:5">
      <c r="A2682" s="87">
        <v>1399</v>
      </c>
      <c r="B2682" s="87" t="s">
        <v>1317</v>
      </c>
      <c r="C2682" s="87" t="s">
        <v>1360</v>
      </c>
      <c r="D2682" s="87">
        <v>2021</v>
      </c>
      <c r="E2682" s="87">
        <v>14</v>
      </c>
    </row>
    <row r="2683" spans="1:5">
      <c r="A2683" s="87">
        <v>4641</v>
      </c>
      <c r="B2683" s="87" t="s">
        <v>1317</v>
      </c>
      <c r="C2683" s="87" t="s">
        <v>1360</v>
      </c>
      <c r="D2683" s="87">
        <v>2021</v>
      </c>
      <c r="E2683" s="87">
        <v>65</v>
      </c>
    </row>
    <row r="2684" spans="1:5">
      <c r="A2684" s="87">
        <v>4641</v>
      </c>
      <c r="B2684" s="87" t="s">
        <v>1319</v>
      </c>
      <c r="C2684" s="87" t="s">
        <v>1360</v>
      </c>
      <c r="D2684" s="87">
        <v>2021</v>
      </c>
      <c r="E2684" s="87">
        <v>2</v>
      </c>
    </row>
    <row r="2685" spans="1:5">
      <c r="A2685" s="87">
        <v>4641</v>
      </c>
      <c r="B2685" s="87" t="s">
        <v>1322</v>
      </c>
      <c r="C2685" s="87" t="s">
        <v>1360</v>
      </c>
      <c r="D2685" s="87">
        <v>2021</v>
      </c>
      <c r="E2685" s="87">
        <v>1</v>
      </c>
    </row>
    <row r="2686" spans="1:5">
      <c r="A2686" s="87">
        <v>4751</v>
      </c>
      <c r="B2686" s="87" t="s">
        <v>1317</v>
      </c>
      <c r="C2686" s="87" t="s">
        <v>1360</v>
      </c>
      <c r="D2686" s="87">
        <v>2021</v>
      </c>
      <c r="E2686" s="87">
        <v>105</v>
      </c>
    </row>
    <row r="2687" spans="1:5">
      <c r="A2687" s="87">
        <v>4751</v>
      </c>
      <c r="B2687" s="87" t="s">
        <v>1319</v>
      </c>
      <c r="C2687" s="87" t="s">
        <v>1360</v>
      </c>
      <c r="D2687" s="87">
        <v>2021</v>
      </c>
      <c r="E2687" s="87">
        <v>3</v>
      </c>
    </row>
    <row r="2688" spans="1:5">
      <c r="A2688" s="87">
        <v>4751</v>
      </c>
      <c r="B2688" s="87" t="s">
        <v>1322</v>
      </c>
      <c r="C2688" s="87" t="s">
        <v>1360</v>
      </c>
      <c r="D2688" s="87">
        <v>2021</v>
      </c>
      <c r="E2688" s="87">
        <v>1</v>
      </c>
    </row>
    <row r="2689" spans="1:5">
      <c r="A2689" s="87">
        <v>1311</v>
      </c>
      <c r="B2689" s="87" t="s">
        <v>1317</v>
      </c>
      <c r="C2689" s="87" t="s">
        <v>1361</v>
      </c>
      <c r="D2689" s="87">
        <v>2021</v>
      </c>
      <c r="E2689" s="87">
        <v>5</v>
      </c>
    </row>
    <row r="2690" spans="1:5">
      <c r="A2690" s="87">
        <v>1312</v>
      </c>
      <c r="B2690" s="87" t="s">
        <v>1317</v>
      </c>
      <c r="C2690" s="87" t="s">
        <v>1361</v>
      </c>
      <c r="D2690" s="87">
        <v>2021</v>
      </c>
      <c r="E2690" s="87">
        <v>63</v>
      </c>
    </row>
    <row r="2691" spans="1:5">
      <c r="A2691" s="87">
        <v>1313</v>
      </c>
      <c r="B2691" s="87" t="s">
        <v>1317</v>
      </c>
      <c r="C2691" s="87" t="s">
        <v>1361</v>
      </c>
      <c r="D2691" s="87">
        <v>2021</v>
      </c>
      <c r="E2691" s="87">
        <v>8</v>
      </c>
    </row>
    <row r="2692" spans="1:5">
      <c r="A2692" s="87">
        <v>1391</v>
      </c>
      <c r="B2692" s="87" t="s">
        <v>1317</v>
      </c>
      <c r="C2692" s="87" t="s">
        <v>1361</v>
      </c>
      <c r="D2692" s="87">
        <v>2021</v>
      </c>
      <c r="E2692" s="87">
        <v>39</v>
      </c>
    </row>
    <row r="2693" spans="1:5">
      <c r="A2693" s="87">
        <v>1392</v>
      </c>
      <c r="B2693" s="87" t="s">
        <v>1317</v>
      </c>
      <c r="C2693" s="87" t="s">
        <v>1361</v>
      </c>
      <c r="D2693" s="87">
        <v>2021</v>
      </c>
      <c r="E2693" s="87">
        <v>69</v>
      </c>
    </row>
    <row r="2694" spans="1:5">
      <c r="A2694" s="87">
        <v>1393</v>
      </c>
      <c r="B2694" s="87" t="s">
        <v>1317</v>
      </c>
      <c r="C2694" s="87" t="s">
        <v>1361</v>
      </c>
      <c r="D2694" s="87">
        <v>2021</v>
      </c>
      <c r="E2694" s="87">
        <v>2</v>
      </c>
    </row>
    <row r="2695" spans="1:5">
      <c r="A2695" s="87">
        <v>1394</v>
      </c>
      <c r="B2695" s="87" t="s">
        <v>1317</v>
      </c>
      <c r="C2695" s="87" t="s">
        <v>1361</v>
      </c>
      <c r="D2695" s="87">
        <v>2021</v>
      </c>
      <c r="E2695" s="87">
        <v>1</v>
      </c>
    </row>
    <row r="2696" spans="1:5">
      <c r="A2696" s="87">
        <v>1399</v>
      </c>
      <c r="B2696" s="87" t="s">
        <v>1317</v>
      </c>
      <c r="C2696" s="87" t="s">
        <v>1361</v>
      </c>
      <c r="D2696" s="87">
        <v>2021</v>
      </c>
      <c r="E2696" s="87">
        <v>31</v>
      </c>
    </row>
    <row r="2697" spans="1:5">
      <c r="A2697" s="87">
        <v>4641</v>
      </c>
      <c r="B2697" s="87" t="s">
        <v>1317</v>
      </c>
      <c r="C2697" s="87" t="s">
        <v>1361</v>
      </c>
      <c r="D2697" s="87">
        <v>2021</v>
      </c>
      <c r="E2697" s="87">
        <v>15</v>
      </c>
    </row>
    <row r="2698" spans="1:5">
      <c r="A2698" s="87">
        <v>4751</v>
      </c>
      <c r="B2698" s="87" t="s">
        <v>1317</v>
      </c>
      <c r="C2698" s="87" t="s">
        <v>1361</v>
      </c>
      <c r="D2698" s="87">
        <v>2021</v>
      </c>
      <c r="E2698" s="87">
        <v>126</v>
      </c>
    </row>
    <row r="2699" spans="1:5">
      <c r="A2699" s="87">
        <v>4751</v>
      </c>
      <c r="B2699" s="87" t="s">
        <v>1319</v>
      </c>
      <c r="C2699" s="87" t="s">
        <v>1361</v>
      </c>
      <c r="D2699" s="87">
        <v>2021</v>
      </c>
      <c r="E2699" s="87">
        <v>1</v>
      </c>
    </row>
    <row r="2700" spans="1:5">
      <c r="A2700" s="87">
        <v>4751</v>
      </c>
      <c r="B2700" s="87" t="s">
        <v>1322</v>
      </c>
      <c r="C2700" s="87" t="s">
        <v>1361</v>
      </c>
      <c r="D2700" s="87">
        <v>2021</v>
      </c>
      <c r="E2700" s="87">
        <v>1</v>
      </c>
    </row>
    <row r="2701" spans="1:5">
      <c r="A2701" s="87">
        <v>1311</v>
      </c>
      <c r="B2701" s="87" t="s">
        <v>1317</v>
      </c>
      <c r="C2701" s="87" t="s">
        <v>1362</v>
      </c>
      <c r="D2701" s="87">
        <v>2021</v>
      </c>
      <c r="E2701" s="87">
        <v>1</v>
      </c>
    </row>
    <row r="2702" spans="1:5">
      <c r="A2702" s="87">
        <v>1312</v>
      </c>
      <c r="B2702" s="87" t="s">
        <v>1317</v>
      </c>
      <c r="C2702" s="87" t="s">
        <v>1362</v>
      </c>
      <c r="D2702" s="87">
        <v>2021</v>
      </c>
      <c r="E2702" s="87">
        <v>4</v>
      </c>
    </row>
    <row r="2703" spans="1:5">
      <c r="A2703" s="87">
        <v>1312</v>
      </c>
      <c r="B2703" s="87" t="s">
        <v>1319</v>
      </c>
      <c r="C2703" s="87" t="s">
        <v>1362</v>
      </c>
      <c r="D2703" s="87">
        <v>2021</v>
      </c>
      <c r="E2703" s="87">
        <v>2</v>
      </c>
    </row>
    <row r="2704" spans="1:5">
      <c r="A2704" s="87">
        <v>1312</v>
      </c>
      <c r="B2704" s="87" t="s">
        <v>1322</v>
      </c>
      <c r="C2704" s="87" t="s">
        <v>1362</v>
      </c>
      <c r="D2704" s="87">
        <v>2021</v>
      </c>
      <c r="E2704" s="87">
        <v>1</v>
      </c>
    </row>
    <row r="2705" spans="1:5">
      <c r="A2705" s="87">
        <v>1313</v>
      </c>
      <c r="B2705" s="87" t="s">
        <v>1317</v>
      </c>
      <c r="C2705" s="87" t="s">
        <v>1362</v>
      </c>
      <c r="D2705" s="87">
        <v>2021</v>
      </c>
      <c r="E2705" s="87">
        <v>8</v>
      </c>
    </row>
    <row r="2706" spans="1:5">
      <c r="A2706" s="87">
        <v>1391</v>
      </c>
      <c r="B2706" s="87" t="s">
        <v>1317</v>
      </c>
      <c r="C2706" s="87" t="s">
        <v>1362</v>
      </c>
      <c r="D2706" s="87">
        <v>2021</v>
      </c>
      <c r="E2706" s="87">
        <v>1</v>
      </c>
    </row>
    <row r="2707" spans="1:5">
      <c r="A2707" s="87">
        <v>1392</v>
      </c>
      <c r="B2707" s="87" t="s">
        <v>1317</v>
      </c>
      <c r="C2707" s="87" t="s">
        <v>1362</v>
      </c>
      <c r="D2707" s="87">
        <v>2021</v>
      </c>
      <c r="E2707" s="87">
        <v>19</v>
      </c>
    </row>
    <row r="2708" spans="1:5">
      <c r="A2708" s="87">
        <v>1393</v>
      </c>
      <c r="B2708" s="87" t="s">
        <v>1317</v>
      </c>
      <c r="C2708" s="87" t="s">
        <v>1362</v>
      </c>
      <c r="D2708" s="87">
        <v>2021</v>
      </c>
      <c r="E2708" s="87">
        <v>1</v>
      </c>
    </row>
    <row r="2709" spans="1:5">
      <c r="A2709" s="87">
        <v>1394</v>
      </c>
      <c r="B2709" s="87" t="s">
        <v>1317</v>
      </c>
      <c r="C2709" s="87" t="s">
        <v>1362</v>
      </c>
      <c r="D2709" s="87">
        <v>2021</v>
      </c>
      <c r="E2709" s="87">
        <v>1</v>
      </c>
    </row>
    <row r="2710" spans="1:5">
      <c r="A2710" s="87">
        <v>1399</v>
      </c>
      <c r="B2710" s="87" t="s">
        <v>1317</v>
      </c>
      <c r="C2710" s="87" t="s">
        <v>1362</v>
      </c>
      <c r="D2710" s="87">
        <v>2021</v>
      </c>
      <c r="E2710" s="87">
        <v>6</v>
      </c>
    </row>
    <row r="2711" spans="1:5">
      <c r="A2711" s="87">
        <v>4641</v>
      </c>
      <c r="B2711" s="87" t="s">
        <v>1317</v>
      </c>
      <c r="C2711" s="87" t="s">
        <v>1362</v>
      </c>
      <c r="D2711" s="87">
        <v>2021</v>
      </c>
      <c r="E2711" s="87">
        <v>12</v>
      </c>
    </row>
    <row r="2712" spans="1:5">
      <c r="A2712" s="87">
        <v>4641</v>
      </c>
      <c r="B2712" s="87" t="s">
        <v>1319</v>
      </c>
      <c r="C2712" s="87" t="s">
        <v>1362</v>
      </c>
      <c r="D2712" s="87">
        <v>2021</v>
      </c>
      <c r="E2712" s="87">
        <v>1</v>
      </c>
    </row>
    <row r="2713" spans="1:5">
      <c r="A2713" s="87">
        <v>4751</v>
      </c>
      <c r="B2713" s="87" t="s">
        <v>1317</v>
      </c>
      <c r="C2713" s="87" t="s">
        <v>1362</v>
      </c>
      <c r="D2713" s="87">
        <v>2021</v>
      </c>
      <c r="E2713" s="87">
        <v>86</v>
      </c>
    </row>
    <row r="2714" spans="1:5">
      <c r="A2714" s="87">
        <v>4751</v>
      </c>
      <c r="B2714" s="87" t="s">
        <v>1319</v>
      </c>
      <c r="C2714" s="87" t="s">
        <v>1362</v>
      </c>
      <c r="D2714" s="87">
        <v>2021</v>
      </c>
      <c r="E2714" s="87">
        <v>2</v>
      </c>
    </row>
    <row r="2715" spans="1:5">
      <c r="A2715" s="87">
        <v>1312</v>
      </c>
      <c r="B2715" s="87" t="s">
        <v>1317</v>
      </c>
      <c r="C2715" s="87" t="s">
        <v>1363</v>
      </c>
      <c r="D2715" s="87">
        <v>2021</v>
      </c>
      <c r="E2715" s="87">
        <v>4</v>
      </c>
    </row>
    <row r="2716" spans="1:5">
      <c r="A2716" s="87">
        <v>1313</v>
      </c>
      <c r="B2716" s="87" t="s">
        <v>1317</v>
      </c>
      <c r="C2716" s="87" t="s">
        <v>1363</v>
      </c>
      <c r="D2716" s="87">
        <v>2021</v>
      </c>
      <c r="E2716" s="87">
        <v>1</v>
      </c>
    </row>
    <row r="2717" spans="1:5">
      <c r="A2717" s="87">
        <v>1391</v>
      </c>
      <c r="B2717" s="87" t="s">
        <v>1317</v>
      </c>
      <c r="C2717" s="87" t="s">
        <v>1363</v>
      </c>
      <c r="D2717" s="87">
        <v>2021</v>
      </c>
      <c r="E2717" s="87">
        <v>2</v>
      </c>
    </row>
    <row r="2718" spans="1:5">
      <c r="A2718" s="87">
        <v>1392</v>
      </c>
      <c r="B2718" s="87" t="s">
        <v>1317</v>
      </c>
      <c r="C2718" s="87" t="s">
        <v>1363</v>
      </c>
      <c r="D2718" s="87">
        <v>2021</v>
      </c>
      <c r="E2718" s="87">
        <v>7</v>
      </c>
    </row>
    <row r="2719" spans="1:5">
      <c r="A2719" s="87">
        <v>1394</v>
      </c>
      <c r="B2719" s="87" t="s">
        <v>1317</v>
      </c>
      <c r="C2719" s="87" t="s">
        <v>1363</v>
      </c>
      <c r="D2719" s="87">
        <v>2021</v>
      </c>
      <c r="E2719" s="87">
        <v>1</v>
      </c>
    </row>
    <row r="2720" spans="1:5">
      <c r="A2720" s="87">
        <v>1399</v>
      </c>
      <c r="B2720" s="87" t="s">
        <v>1317</v>
      </c>
      <c r="C2720" s="87" t="s">
        <v>1363</v>
      </c>
      <c r="D2720" s="87">
        <v>2021</v>
      </c>
      <c r="E2720" s="87">
        <v>10</v>
      </c>
    </row>
    <row r="2721" spans="1:5">
      <c r="A2721" s="87">
        <v>4641</v>
      </c>
      <c r="B2721" s="87" t="s">
        <v>1317</v>
      </c>
      <c r="C2721" s="87" t="s">
        <v>1363</v>
      </c>
      <c r="D2721" s="87">
        <v>2021</v>
      </c>
      <c r="E2721" s="87">
        <v>2</v>
      </c>
    </row>
    <row r="2722" spans="1:5">
      <c r="A2722" s="87">
        <v>4751</v>
      </c>
      <c r="B2722" s="87" t="s">
        <v>1317</v>
      </c>
      <c r="C2722" s="87" t="s">
        <v>1363</v>
      </c>
      <c r="D2722" s="87">
        <v>2021</v>
      </c>
      <c r="E2722" s="87">
        <v>32</v>
      </c>
    </row>
    <row r="2723" spans="1:5">
      <c r="A2723" s="87">
        <v>4751</v>
      </c>
      <c r="B2723" s="87" t="s">
        <v>1319</v>
      </c>
      <c r="C2723" s="87" t="s">
        <v>1363</v>
      </c>
      <c r="D2723" s="87">
        <v>2021</v>
      </c>
      <c r="E2723" s="87">
        <v>1</v>
      </c>
    </row>
    <row r="2724" spans="1:5">
      <c r="A2724" s="87">
        <v>1312</v>
      </c>
      <c r="B2724" s="87" t="s">
        <v>1317</v>
      </c>
      <c r="C2724" s="87" t="s">
        <v>1364</v>
      </c>
      <c r="D2724" s="87">
        <v>2021</v>
      </c>
      <c r="E2724" s="87">
        <v>5</v>
      </c>
    </row>
    <row r="2725" spans="1:5">
      <c r="A2725" s="87">
        <v>1313</v>
      </c>
      <c r="B2725" s="87" t="s">
        <v>1317</v>
      </c>
      <c r="C2725" s="87" t="s">
        <v>1364</v>
      </c>
      <c r="D2725" s="87">
        <v>2021</v>
      </c>
      <c r="E2725" s="87">
        <v>2</v>
      </c>
    </row>
    <row r="2726" spans="1:5">
      <c r="A2726" s="87">
        <v>1391</v>
      </c>
      <c r="B2726" s="87" t="s">
        <v>1317</v>
      </c>
      <c r="C2726" s="87" t="s">
        <v>1364</v>
      </c>
      <c r="D2726" s="87">
        <v>2021</v>
      </c>
      <c r="E2726" s="87">
        <v>2</v>
      </c>
    </row>
    <row r="2727" spans="1:5">
      <c r="A2727" s="87">
        <v>1392</v>
      </c>
      <c r="B2727" s="87" t="s">
        <v>1317</v>
      </c>
      <c r="C2727" s="87" t="s">
        <v>1364</v>
      </c>
      <c r="D2727" s="87">
        <v>2021</v>
      </c>
      <c r="E2727" s="87">
        <v>22</v>
      </c>
    </row>
    <row r="2728" spans="1:5">
      <c r="A2728" s="87">
        <v>1399</v>
      </c>
      <c r="B2728" s="87" t="s">
        <v>1317</v>
      </c>
      <c r="C2728" s="87" t="s">
        <v>1364</v>
      </c>
      <c r="D2728" s="87">
        <v>2021</v>
      </c>
      <c r="E2728" s="87">
        <v>12</v>
      </c>
    </row>
    <row r="2729" spans="1:5">
      <c r="A2729" s="87">
        <v>4641</v>
      </c>
      <c r="B2729" s="87" t="s">
        <v>1317</v>
      </c>
      <c r="C2729" s="87" t="s">
        <v>1364</v>
      </c>
      <c r="D2729" s="87">
        <v>2021</v>
      </c>
      <c r="E2729" s="87">
        <v>8</v>
      </c>
    </row>
    <row r="2730" spans="1:5">
      <c r="A2730" s="87">
        <v>4641</v>
      </c>
      <c r="B2730" s="87" t="s">
        <v>1319</v>
      </c>
      <c r="C2730" s="87" t="s">
        <v>1364</v>
      </c>
      <c r="D2730" s="87">
        <v>2021</v>
      </c>
      <c r="E2730" s="87">
        <v>1</v>
      </c>
    </row>
    <row r="2731" spans="1:5">
      <c r="A2731" s="87">
        <v>4751</v>
      </c>
      <c r="B2731" s="87" t="s">
        <v>1317</v>
      </c>
      <c r="C2731" s="87" t="s">
        <v>1364</v>
      </c>
      <c r="D2731" s="87">
        <v>2021</v>
      </c>
      <c r="E2731" s="87">
        <v>36</v>
      </c>
    </row>
    <row r="2732" spans="1:5">
      <c r="A2732" s="87">
        <v>4751</v>
      </c>
      <c r="B2732" s="87" t="s">
        <v>1319</v>
      </c>
      <c r="C2732" s="87" t="s">
        <v>1364</v>
      </c>
      <c r="D2732" s="87">
        <v>2021</v>
      </c>
      <c r="E2732" s="87">
        <v>1</v>
      </c>
    </row>
    <row r="2733" spans="1:5">
      <c r="A2733" s="87">
        <v>1311</v>
      </c>
      <c r="B2733" s="87" t="s">
        <v>1317</v>
      </c>
      <c r="C2733" s="87" t="s">
        <v>1365</v>
      </c>
      <c r="D2733" s="87">
        <v>2021</v>
      </c>
      <c r="E2733" s="87">
        <v>1</v>
      </c>
    </row>
    <row r="2734" spans="1:5">
      <c r="A2734" s="87">
        <v>1312</v>
      </c>
      <c r="B2734" s="87" t="s">
        <v>1317</v>
      </c>
      <c r="C2734" s="87" t="s">
        <v>1365</v>
      </c>
      <c r="D2734" s="87">
        <v>2021</v>
      </c>
      <c r="E2734" s="87">
        <v>8</v>
      </c>
    </row>
    <row r="2735" spans="1:5">
      <c r="A2735" s="87">
        <v>1312</v>
      </c>
      <c r="B2735" s="87" t="s">
        <v>1320</v>
      </c>
      <c r="C2735" s="87" t="s">
        <v>1365</v>
      </c>
      <c r="D2735" s="87">
        <v>2021</v>
      </c>
      <c r="E2735" s="87">
        <v>1</v>
      </c>
    </row>
    <row r="2736" spans="1:5">
      <c r="A2736" s="87">
        <v>1313</v>
      </c>
      <c r="B2736" s="87" t="s">
        <v>1317</v>
      </c>
      <c r="C2736" s="87" t="s">
        <v>1365</v>
      </c>
      <c r="D2736" s="87">
        <v>2021</v>
      </c>
      <c r="E2736" s="87">
        <v>4</v>
      </c>
    </row>
    <row r="2737" spans="1:5">
      <c r="A2737" s="87">
        <v>1391</v>
      </c>
      <c r="B2737" s="87" t="s">
        <v>1317</v>
      </c>
      <c r="C2737" s="87" t="s">
        <v>1365</v>
      </c>
      <c r="D2737" s="87">
        <v>2021</v>
      </c>
      <c r="E2737" s="87">
        <v>10</v>
      </c>
    </row>
    <row r="2738" spans="1:5">
      <c r="A2738" s="87">
        <v>1392</v>
      </c>
      <c r="B2738" s="87" t="s">
        <v>1317</v>
      </c>
      <c r="C2738" s="87" t="s">
        <v>1365</v>
      </c>
      <c r="D2738" s="87">
        <v>2021</v>
      </c>
      <c r="E2738" s="87">
        <v>17</v>
      </c>
    </row>
    <row r="2739" spans="1:5">
      <c r="A2739" s="87">
        <v>1393</v>
      </c>
      <c r="B2739" s="87" t="s">
        <v>1317</v>
      </c>
      <c r="C2739" s="87" t="s">
        <v>1365</v>
      </c>
      <c r="D2739" s="87">
        <v>2021</v>
      </c>
      <c r="E2739" s="87">
        <v>1</v>
      </c>
    </row>
    <row r="2740" spans="1:5">
      <c r="A2740" s="87">
        <v>1399</v>
      </c>
      <c r="B2740" s="87" t="s">
        <v>1317</v>
      </c>
      <c r="C2740" s="87" t="s">
        <v>1365</v>
      </c>
      <c r="D2740" s="87">
        <v>2021</v>
      </c>
      <c r="E2740" s="87">
        <v>11</v>
      </c>
    </row>
    <row r="2741" spans="1:5">
      <c r="A2741" s="87">
        <v>4641</v>
      </c>
      <c r="B2741" s="87" t="s">
        <v>1317</v>
      </c>
      <c r="C2741" s="87" t="s">
        <v>1365</v>
      </c>
      <c r="D2741" s="87">
        <v>2021</v>
      </c>
      <c r="E2741" s="87">
        <v>5</v>
      </c>
    </row>
    <row r="2742" spans="1:5">
      <c r="A2742" s="87">
        <v>4641</v>
      </c>
      <c r="B2742" s="87" t="s">
        <v>1319</v>
      </c>
      <c r="C2742" s="87" t="s">
        <v>1365</v>
      </c>
      <c r="D2742" s="87">
        <v>2021</v>
      </c>
      <c r="E2742" s="87">
        <v>1</v>
      </c>
    </row>
    <row r="2743" spans="1:5">
      <c r="A2743" s="87">
        <v>4751</v>
      </c>
      <c r="B2743" s="87" t="s">
        <v>1317</v>
      </c>
      <c r="C2743" s="87" t="s">
        <v>1365</v>
      </c>
      <c r="D2743" s="87">
        <v>2021</v>
      </c>
      <c r="E2743" s="87">
        <v>58</v>
      </c>
    </row>
    <row r="2744" spans="1:5">
      <c r="A2744" s="87">
        <v>4751</v>
      </c>
      <c r="B2744" s="87" t="s">
        <v>1319</v>
      </c>
      <c r="C2744" s="87" t="s">
        <v>1365</v>
      </c>
      <c r="D2744" s="87">
        <v>2021</v>
      </c>
      <c r="E2744" s="87">
        <v>3</v>
      </c>
    </row>
    <row r="2745" spans="1:5">
      <c r="A2745" s="87">
        <v>1311</v>
      </c>
      <c r="B2745" s="87" t="s">
        <v>1317</v>
      </c>
      <c r="C2745" s="87" t="s">
        <v>1366</v>
      </c>
      <c r="D2745" s="87">
        <v>2021</v>
      </c>
      <c r="E2745" s="87">
        <v>1</v>
      </c>
    </row>
    <row r="2746" spans="1:5">
      <c r="A2746" s="87">
        <v>1312</v>
      </c>
      <c r="B2746" s="87" t="s">
        <v>1317</v>
      </c>
      <c r="C2746" s="87" t="s">
        <v>1366</v>
      </c>
      <c r="D2746" s="87">
        <v>2021</v>
      </c>
      <c r="E2746" s="87">
        <v>1</v>
      </c>
    </row>
    <row r="2747" spans="1:5">
      <c r="A2747" s="87">
        <v>1313</v>
      </c>
      <c r="B2747" s="87" t="s">
        <v>1317</v>
      </c>
      <c r="C2747" s="87" t="s">
        <v>1366</v>
      </c>
      <c r="D2747" s="87">
        <v>2021</v>
      </c>
      <c r="E2747" s="87">
        <v>7</v>
      </c>
    </row>
    <row r="2748" spans="1:5">
      <c r="A2748" s="87">
        <v>1391</v>
      </c>
      <c r="B2748" s="87" t="s">
        <v>1317</v>
      </c>
      <c r="C2748" s="87" t="s">
        <v>1366</v>
      </c>
      <c r="D2748" s="87">
        <v>2021</v>
      </c>
      <c r="E2748" s="87">
        <v>1</v>
      </c>
    </row>
    <row r="2749" spans="1:5">
      <c r="A2749" s="87">
        <v>1392</v>
      </c>
      <c r="B2749" s="87" t="s">
        <v>1317</v>
      </c>
      <c r="C2749" s="87" t="s">
        <v>1366</v>
      </c>
      <c r="D2749" s="87">
        <v>2021</v>
      </c>
      <c r="E2749" s="87">
        <v>18</v>
      </c>
    </row>
    <row r="2750" spans="1:5">
      <c r="A2750" s="87">
        <v>1393</v>
      </c>
      <c r="B2750" s="87" t="s">
        <v>1317</v>
      </c>
      <c r="C2750" s="87" t="s">
        <v>1366</v>
      </c>
      <c r="D2750" s="87">
        <v>2021</v>
      </c>
      <c r="E2750" s="87">
        <v>5</v>
      </c>
    </row>
    <row r="2751" spans="1:5">
      <c r="A2751" s="87">
        <v>1394</v>
      </c>
      <c r="B2751" s="87" t="s">
        <v>1317</v>
      </c>
      <c r="C2751" s="87" t="s">
        <v>1366</v>
      </c>
      <c r="D2751" s="87">
        <v>2021</v>
      </c>
      <c r="E2751" s="87">
        <v>3</v>
      </c>
    </row>
    <row r="2752" spans="1:5">
      <c r="A2752" s="87">
        <v>1399</v>
      </c>
      <c r="B2752" s="87" t="s">
        <v>1317</v>
      </c>
      <c r="C2752" s="87" t="s">
        <v>1366</v>
      </c>
      <c r="D2752" s="87">
        <v>2021</v>
      </c>
      <c r="E2752" s="87">
        <v>11</v>
      </c>
    </row>
    <row r="2753" spans="1:5">
      <c r="A2753" s="87">
        <v>4641</v>
      </c>
      <c r="B2753" s="87" t="s">
        <v>1317</v>
      </c>
      <c r="C2753" s="87" t="s">
        <v>1366</v>
      </c>
      <c r="D2753" s="87">
        <v>2021</v>
      </c>
      <c r="E2753" s="87">
        <v>17</v>
      </c>
    </row>
    <row r="2754" spans="1:5">
      <c r="A2754" s="87">
        <v>4751</v>
      </c>
      <c r="B2754" s="87" t="s">
        <v>1317</v>
      </c>
      <c r="C2754" s="87" t="s">
        <v>1366</v>
      </c>
      <c r="D2754" s="87">
        <v>2021</v>
      </c>
      <c r="E2754" s="87">
        <v>48</v>
      </c>
    </row>
    <row r="2755" spans="1:5">
      <c r="A2755" s="87">
        <v>4751</v>
      </c>
      <c r="B2755" s="87" t="s">
        <v>1319</v>
      </c>
      <c r="C2755" s="87" t="s">
        <v>1366</v>
      </c>
      <c r="D2755" s="87">
        <v>2021</v>
      </c>
      <c r="E2755" s="87">
        <v>4</v>
      </c>
    </row>
    <row r="2756" spans="1:5">
      <c r="A2756" s="87">
        <v>1312</v>
      </c>
      <c r="B2756" s="87" t="s">
        <v>1317</v>
      </c>
      <c r="C2756" s="87" t="s">
        <v>1367</v>
      </c>
      <c r="D2756" s="87">
        <v>2021</v>
      </c>
      <c r="E2756" s="87">
        <v>2</v>
      </c>
    </row>
    <row r="2757" spans="1:5">
      <c r="A2757" s="87">
        <v>1391</v>
      </c>
      <c r="B2757" s="87" t="s">
        <v>1317</v>
      </c>
      <c r="C2757" s="87" t="s">
        <v>1367</v>
      </c>
      <c r="D2757" s="87">
        <v>2021</v>
      </c>
      <c r="E2757" s="87">
        <v>2</v>
      </c>
    </row>
    <row r="2758" spans="1:5">
      <c r="A2758" s="87">
        <v>1392</v>
      </c>
      <c r="B2758" s="87" t="s">
        <v>1317</v>
      </c>
      <c r="C2758" s="87" t="s">
        <v>1367</v>
      </c>
      <c r="D2758" s="87">
        <v>2021</v>
      </c>
      <c r="E2758" s="87">
        <v>3</v>
      </c>
    </row>
    <row r="2759" spans="1:5">
      <c r="A2759" s="87">
        <v>1394</v>
      </c>
      <c r="B2759" s="87" t="s">
        <v>1317</v>
      </c>
      <c r="C2759" s="87" t="s">
        <v>1367</v>
      </c>
      <c r="D2759" s="87">
        <v>2021</v>
      </c>
      <c r="E2759" s="87">
        <v>1</v>
      </c>
    </row>
    <row r="2760" spans="1:5">
      <c r="A2760" s="87">
        <v>1399</v>
      </c>
      <c r="B2760" s="87" t="s">
        <v>1317</v>
      </c>
      <c r="C2760" s="87" t="s">
        <v>1367</v>
      </c>
      <c r="D2760" s="87">
        <v>2021</v>
      </c>
      <c r="E2760" s="87">
        <v>1</v>
      </c>
    </row>
    <row r="2761" spans="1:5">
      <c r="A2761" s="87">
        <v>4751</v>
      </c>
      <c r="B2761" s="87" t="s">
        <v>1317</v>
      </c>
      <c r="C2761" s="87" t="s">
        <v>1367</v>
      </c>
      <c r="D2761" s="87">
        <v>2021</v>
      </c>
      <c r="E2761" s="87">
        <v>20</v>
      </c>
    </row>
    <row r="2762" spans="1:5">
      <c r="A2762" s="87">
        <v>1311</v>
      </c>
      <c r="B2762" s="87" t="s">
        <v>1317</v>
      </c>
      <c r="C2762" s="87" t="s">
        <v>1368</v>
      </c>
      <c r="D2762" s="87">
        <v>2021</v>
      </c>
      <c r="E2762" s="87">
        <v>12</v>
      </c>
    </row>
    <row r="2763" spans="1:5">
      <c r="A2763" s="87">
        <v>1311</v>
      </c>
      <c r="B2763" s="87" t="s">
        <v>1319</v>
      </c>
      <c r="C2763" s="87" t="s">
        <v>1368</v>
      </c>
      <c r="D2763" s="87">
        <v>2021</v>
      </c>
      <c r="E2763" s="87">
        <v>3</v>
      </c>
    </row>
    <row r="2764" spans="1:5">
      <c r="A2764" s="87">
        <v>1311</v>
      </c>
      <c r="B2764" s="87" t="s">
        <v>1322</v>
      </c>
      <c r="C2764" s="87" t="s">
        <v>1368</v>
      </c>
      <c r="D2764" s="87">
        <v>2021</v>
      </c>
      <c r="E2764" s="87">
        <v>1</v>
      </c>
    </row>
    <row r="2765" spans="1:5">
      <c r="A2765" s="87">
        <v>1312</v>
      </c>
      <c r="B2765" s="87" t="s">
        <v>1317</v>
      </c>
      <c r="C2765" s="87" t="s">
        <v>1368</v>
      </c>
      <c r="D2765" s="87">
        <v>2021</v>
      </c>
      <c r="E2765" s="87">
        <v>44</v>
      </c>
    </row>
    <row r="2766" spans="1:5">
      <c r="A2766" s="87">
        <v>1312</v>
      </c>
      <c r="B2766" s="87" t="s">
        <v>1319</v>
      </c>
      <c r="C2766" s="87" t="s">
        <v>1368</v>
      </c>
      <c r="D2766" s="87">
        <v>2021</v>
      </c>
      <c r="E2766" s="87">
        <v>2</v>
      </c>
    </row>
    <row r="2767" spans="1:5">
      <c r="A2767" s="87">
        <v>1312</v>
      </c>
      <c r="B2767" s="87" t="s">
        <v>1322</v>
      </c>
      <c r="C2767" s="87" t="s">
        <v>1368</v>
      </c>
      <c r="D2767" s="87">
        <v>2021</v>
      </c>
      <c r="E2767" s="87">
        <v>1</v>
      </c>
    </row>
    <row r="2768" spans="1:5">
      <c r="A2768" s="87">
        <v>1312</v>
      </c>
      <c r="B2768" s="87" t="s">
        <v>1320</v>
      </c>
      <c r="C2768" s="87" t="s">
        <v>1368</v>
      </c>
      <c r="D2768" s="87">
        <v>2021</v>
      </c>
      <c r="E2768" s="87">
        <v>2</v>
      </c>
    </row>
    <row r="2769" spans="1:5">
      <c r="A2769" s="87">
        <v>1313</v>
      </c>
      <c r="B2769" s="87" t="s">
        <v>1317</v>
      </c>
      <c r="C2769" s="87" t="s">
        <v>1368</v>
      </c>
      <c r="D2769" s="87">
        <v>2021</v>
      </c>
      <c r="E2769" s="87">
        <v>27</v>
      </c>
    </row>
    <row r="2770" spans="1:5">
      <c r="A2770" s="87">
        <v>1313</v>
      </c>
      <c r="B2770" s="87" t="s">
        <v>1319</v>
      </c>
      <c r="C2770" s="87" t="s">
        <v>1368</v>
      </c>
      <c r="D2770" s="87">
        <v>2021</v>
      </c>
      <c r="E2770" s="87">
        <v>1</v>
      </c>
    </row>
    <row r="2771" spans="1:5">
      <c r="A2771" s="87">
        <v>1313</v>
      </c>
      <c r="B2771" s="87" t="s">
        <v>1322</v>
      </c>
      <c r="C2771" s="87" t="s">
        <v>1368</v>
      </c>
      <c r="D2771" s="87">
        <v>2021</v>
      </c>
      <c r="E2771" s="87">
        <v>1</v>
      </c>
    </row>
    <row r="2772" spans="1:5">
      <c r="A2772" s="87">
        <v>1391</v>
      </c>
      <c r="B2772" s="87" t="s">
        <v>1317</v>
      </c>
      <c r="C2772" s="87" t="s">
        <v>1368</v>
      </c>
      <c r="D2772" s="87">
        <v>2021</v>
      </c>
      <c r="E2772" s="87">
        <v>34</v>
      </c>
    </row>
    <row r="2773" spans="1:5">
      <c r="A2773" s="87">
        <v>1392</v>
      </c>
      <c r="B2773" s="87" t="s">
        <v>1317</v>
      </c>
      <c r="C2773" s="87" t="s">
        <v>1368</v>
      </c>
      <c r="D2773" s="87">
        <v>2021</v>
      </c>
      <c r="E2773" s="87">
        <v>165</v>
      </c>
    </row>
    <row r="2774" spans="1:5">
      <c r="A2774" s="87">
        <v>1392</v>
      </c>
      <c r="B2774" s="87" t="s">
        <v>1319</v>
      </c>
      <c r="C2774" s="87" t="s">
        <v>1368</v>
      </c>
      <c r="D2774" s="87">
        <v>2021</v>
      </c>
      <c r="E2774" s="87">
        <v>6</v>
      </c>
    </row>
    <row r="2775" spans="1:5">
      <c r="A2775" s="87">
        <v>1392</v>
      </c>
      <c r="B2775" s="87" t="s">
        <v>1322</v>
      </c>
      <c r="C2775" s="87" t="s">
        <v>1368</v>
      </c>
      <c r="D2775" s="87">
        <v>2021</v>
      </c>
      <c r="E2775" s="87">
        <v>3</v>
      </c>
    </row>
    <row r="2776" spans="1:5">
      <c r="A2776" s="87">
        <v>1392</v>
      </c>
      <c r="B2776" s="87" t="s">
        <v>1320</v>
      </c>
      <c r="C2776" s="87" t="s">
        <v>1368</v>
      </c>
      <c r="D2776" s="87">
        <v>2021</v>
      </c>
      <c r="E2776" s="87">
        <v>2</v>
      </c>
    </row>
    <row r="2777" spans="1:5">
      <c r="A2777" s="87">
        <v>1393</v>
      </c>
      <c r="B2777" s="87" t="s">
        <v>1317</v>
      </c>
      <c r="C2777" s="87" t="s">
        <v>1368</v>
      </c>
      <c r="D2777" s="87">
        <v>2021</v>
      </c>
      <c r="E2777" s="87">
        <v>9</v>
      </c>
    </row>
    <row r="2778" spans="1:5">
      <c r="A2778" s="87">
        <v>1394</v>
      </c>
      <c r="B2778" s="87" t="s">
        <v>1317</v>
      </c>
      <c r="C2778" s="87" t="s">
        <v>1368</v>
      </c>
      <c r="D2778" s="87">
        <v>2021</v>
      </c>
      <c r="E2778" s="87">
        <v>3</v>
      </c>
    </row>
    <row r="2779" spans="1:5">
      <c r="A2779" s="87">
        <v>1394</v>
      </c>
      <c r="B2779" s="87" t="s">
        <v>1322</v>
      </c>
      <c r="C2779" s="87" t="s">
        <v>1368</v>
      </c>
      <c r="D2779" s="87">
        <v>2021</v>
      </c>
      <c r="E2779" s="87">
        <v>2</v>
      </c>
    </row>
    <row r="2780" spans="1:5">
      <c r="A2780" s="87">
        <v>1399</v>
      </c>
      <c r="B2780" s="87" t="s">
        <v>1317</v>
      </c>
      <c r="C2780" s="87" t="s">
        <v>1368</v>
      </c>
      <c r="D2780" s="87">
        <v>2021</v>
      </c>
      <c r="E2780" s="87">
        <v>70</v>
      </c>
    </row>
    <row r="2781" spans="1:5">
      <c r="A2781" s="87">
        <v>1399</v>
      </c>
      <c r="B2781" s="87" t="s">
        <v>1319</v>
      </c>
      <c r="C2781" s="87" t="s">
        <v>1368</v>
      </c>
      <c r="D2781" s="87">
        <v>2021</v>
      </c>
      <c r="E2781" s="87">
        <v>3</v>
      </c>
    </row>
    <row r="2782" spans="1:5">
      <c r="A2782" s="87">
        <v>4641</v>
      </c>
      <c r="B2782" s="87" t="s">
        <v>1317</v>
      </c>
      <c r="C2782" s="87" t="s">
        <v>1368</v>
      </c>
      <c r="D2782" s="87">
        <v>2021</v>
      </c>
      <c r="E2782" s="87">
        <v>42</v>
      </c>
    </row>
    <row r="2783" spans="1:5">
      <c r="A2783" s="87">
        <v>4641</v>
      </c>
      <c r="B2783" s="87" t="s">
        <v>1319</v>
      </c>
      <c r="C2783" s="87" t="s">
        <v>1368</v>
      </c>
      <c r="D2783" s="87">
        <v>2021</v>
      </c>
      <c r="E2783" s="87">
        <v>5</v>
      </c>
    </row>
    <row r="2784" spans="1:5">
      <c r="A2784" s="87">
        <v>4641</v>
      </c>
      <c r="B2784" s="87" t="s">
        <v>1322</v>
      </c>
      <c r="C2784" s="87" t="s">
        <v>1368</v>
      </c>
      <c r="D2784" s="87">
        <v>2021</v>
      </c>
      <c r="E2784" s="87">
        <v>10</v>
      </c>
    </row>
    <row r="2785" spans="1:5">
      <c r="A2785" s="87">
        <v>4641</v>
      </c>
      <c r="B2785" s="87" t="s">
        <v>1320</v>
      </c>
      <c r="C2785" s="87" t="s">
        <v>1368</v>
      </c>
      <c r="D2785" s="87">
        <v>2021</v>
      </c>
      <c r="E2785" s="87">
        <v>1</v>
      </c>
    </row>
    <row r="2786" spans="1:5">
      <c r="A2786" s="87">
        <v>4751</v>
      </c>
      <c r="B2786" s="87" t="s">
        <v>1317</v>
      </c>
      <c r="C2786" s="87" t="s">
        <v>1368</v>
      </c>
      <c r="D2786" s="87">
        <v>2021</v>
      </c>
      <c r="E2786" s="87">
        <v>190</v>
      </c>
    </row>
    <row r="2787" spans="1:5">
      <c r="A2787" s="87">
        <v>4751</v>
      </c>
      <c r="B2787" s="87" t="s">
        <v>1319</v>
      </c>
      <c r="C2787" s="87" t="s">
        <v>1368</v>
      </c>
      <c r="D2787" s="87">
        <v>2021</v>
      </c>
      <c r="E2787" s="87">
        <v>2</v>
      </c>
    </row>
    <row r="2788" spans="1:5">
      <c r="A2788" s="87">
        <v>4751</v>
      </c>
      <c r="B2788" s="87" t="s">
        <v>1322</v>
      </c>
      <c r="C2788" s="87" t="s">
        <v>1368</v>
      </c>
      <c r="D2788" s="87">
        <v>2021</v>
      </c>
      <c r="E2788" s="87">
        <v>1</v>
      </c>
    </row>
    <row r="2789" spans="1:5">
      <c r="A2789" s="87">
        <v>4751</v>
      </c>
      <c r="B2789" s="87" t="s">
        <v>1320</v>
      </c>
      <c r="C2789" s="87" t="s">
        <v>1368</v>
      </c>
      <c r="D2789" s="87">
        <v>2021</v>
      </c>
      <c r="E2789" s="87">
        <v>1</v>
      </c>
    </row>
    <row r="2790" spans="1:5">
      <c r="A2790" s="87">
        <v>1311</v>
      </c>
      <c r="B2790" s="87" t="s">
        <v>1317</v>
      </c>
      <c r="C2790" s="87" t="s">
        <v>1369</v>
      </c>
      <c r="D2790" s="87">
        <v>2021</v>
      </c>
      <c r="E2790" s="87">
        <v>2</v>
      </c>
    </row>
    <row r="2791" spans="1:5">
      <c r="A2791" s="87">
        <v>1312</v>
      </c>
      <c r="B2791" s="87" t="s">
        <v>1317</v>
      </c>
      <c r="C2791" s="87" t="s">
        <v>1369</v>
      </c>
      <c r="D2791" s="87">
        <v>2021</v>
      </c>
      <c r="E2791" s="87">
        <v>4</v>
      </c>
    </row>
    <row r="2792" spans="1:5">
      <c r="A2792" s="87">
        <v>1313</v>
      </c>
      <c r="B2792" s="87" t="s">
        <v>1317</v>
      </c>
      <c r="C2792" s="87" t="s">
        <v>1369</v>
      </c>
      <c r="D2792" s="87">
        <v>2021</v>
      </c>
      <c r="E2792" s="87">
        <v>9</v>
      </c>
    </row>
    <row r="2793" spans="1:5">
      <c r="A2793" s="87">
        <v>1392</v>
      </c>
      <c r="B2793" s="87" t="s">
        <v>1317</v>
      </c>
      <c r="C2793" s="87" t="s">
        <v>1369</v>
      </c>
      <c r="D2793" s="87">
        <v>2021</v>
      </c>
      <c r="E2793" s="87">
        <v>10</v>
      </c>
    </row>
    <row r="2794" spans="1:5">
      <c r="A2794" s="87">
        <v>1394</v>
      </c>
      <c r="B2794" s="87" t="s">
        <v>1317</v>
      </c>
      <c r="C2794" s="87" t="s">
        <v>1369</v>
      </c>
      <c r="D2794" s="87">
        <v>2021</v>
      </c>
      <c r="E2794" s="87">
        <v>1</v>
      </c>
    </row>
    <row r="2795" spans="1:5">
      <c r="A2795" s="87">
        <v>1399</v>
      </c>
      <c r="B2795" s="87" t="s">
        <v>1317</v>
      </c>
      <c r="C2795" s="87" t="s">
        <v>1369</v>
      </c>
      <c r="D2795" s="87">
        <v>2021</v>
      </c>
      <c r="E2795" s="87">
        <v>13</v>
      </c>
    </row>
    <row r="2796" spans="1:5">
      <c r="A2796" s="87">
        <v>4641</v>
      </c>
      <c r="B2796" s="87" t="s">
        <v>1317</v>
      </c>
      <c r="C2796" s="87" t="s">
        <v>1369</v>
      </c>
      <c r="D2796" s="87">
        <v>2021</v>
      </c>
      <c r="E2796" s="87">
        <v>17</v>
      </c>
    </row>
    <row r="2797" spans="1:5">
      <c r="A2797" s="87">
        <v>4751</v>
      </c>
      <c r="B2797" s="87" t="s">
        <v>1317</v>
      </c>
      <c r="C2797" s="87" t="s">
        <v>1369</v>
      </c>
      <c r="D2797" s="87">
        <v>2021</v>
      </c>
      <c r="E2797" s="87">
        <v>71</v>
      </c>
    </row>
    <row r="2798" spans="1:5">
      <c r="A2798" s="87">
        <v>4751</v>
      </c>
      <c r="B2798" s="87" t="s">
        <v>1319</v>
      </c>
      <c r="C2798" s="87" t="s">
        <v>1369</v>
      </c>
      <c r="D2798" s="87">
        <v>2021</v>
      </c>
      <c r="E2798" s="87">
        <v>2</v>
      </c>
    </row>
    <row r="2799" spans="1:5">
      <c r="A2799" s="87">
        <v>4751</v>
      </c>
      <c r="B2799" s="87" t="s">
        <v>1322</v>
      </c>
      <c r="C2799" s="87" t="s">
        <v>1369</v>
      </c>
      <c r="D2799" s="87">
        <v>2021</v>
      </c>
      <c r="E2799" s="87">
        <v>1</v>
      </c>
    </row>
    <row r="2800" spans="1:5">
      <c r="A2800" s="87">
        <v>1391</v>
      </c>
      <c r="B2800" s="87" t="s">
        <v>1317</v>
      </c>
      <c r="C2800" s="87" t="s">
        <v>1371</v>
      </c>
      <c r="D2800" s="87">
        <v>2021</v>
      </c>
      <c r="E2800" s="87">
        <v>1</v>
      </c>
    </row>
    <row r="2801" spans="1:5">
      <c r="A2801" s="87">
        <v>1392</v>
      </c>
      <c r="B2801" s="87" t="s">
        <v>1317</v>
      </c>
      <c r="C2801" s="87" t="s">
        <v>1371</v>
      </c>
      <c r="D2801" s="87">
        <v>2021</v>
      </c>
      <c r="E2801" s="87">
        <v>2</v>
      </c>
    </row>
    <row r="2802" spans="1:5">
      <c r="A2802" s="87">
        <v>1399</v>
      </c>
      <c r="B2802" s="87" t="s">
        <v>1317</v>
      </c>
      <c r="C2802" s="87" t="s">
        <v>1371</v>
      </c>
      <c r="D2802" s="87">
        <v>2021</v>
      </c>
      <c r="E2802" s="87">
        <v>1</v>
      </c>
    </row>
    <row r="2803" spans="1:5">
      <c r="A2803" s="87">
        <v>4641</v>
      </c>
      <c r="B2803" s="87" t="s">
        <v>1317</v>
      </c>
      <c r="C2803" s="87" t="s">
        <v>1371</v>
      </c>
      <c r="D2803" s="87">
        <v>2021</v>
      </c>
      <c r="E2803" s="87">
        <v>2</v>
      </c>
    </row>
    <row r="2804" spans="1:5">
      <c r="A2804" s="87">
        <v>4751</v>
      </c>
      <c r="B2804" s="87" t="s">
        <v>1317</v>
      </c>
      <c r="C2804" s="87" t="s">
        <v>1371</v>
      </c>
      <c r="D2804" s="87">
        <v>2021</v>
      </c>
      <c r="E2804" s="87">
        <v>5</v>
      </c>
    </row>
    <row r="2805" spans="1:5">
      <c r="A2805" s="87">
        <v>1311</v>
      </c>
      <c r="B2805" s="87" t="s">
        <v>1317</v>
      </c>
      <c r="C2805" s="87" t="s">
        <v>1372</v>
      </c>
      <c r="D2805" s="87">
        <v>2021</v>
      </c>
      <c r="E2805" s="87">
        <v>2</v>
      </c>
    </row>
    <row r="2806" spans="1:5">
      <c r="A2806" s="87">
        <v>1312</v>
      </c>
      <c r="B2806" s="87" t="s">
        <v>1317</v>
      </c>
      <c r="C2806" s="87" t="s">
        <v>1372</v>
      </c>
      <c r="D2806" s="87">
        <v>2021</v>
      </c>
      <c r="E2806" s="87">
        <v>12</v>
      </c>
    </row>
    <row r="2807" spans="1:5">
      <c r="A2807" s="87">
        <v>1313</v>
      </c>
      <c r="B2807" s="87" t="s">
        <v>1317</v>
      </c>
      <c r="C2807" s="87" t="s">
        <v>1372</v>
      </c>
      <c r="D2807" s="87">
        <v>2021</v>
      </c>
      <c r="E2807" s="87">
        <v>6</v>
      </c>
    </row>
    <row r="2808" spans="1:5">
      <c r="A2808" s="87">
        <v>1391</v>
      </c>
      <c r="B2808" s="87" t="s">
        <v>1317</v>
      </c>
      <c r="C2808" s="87" t="s">
        <v>1372</v>
      </c>
      <c r="D2808" s="87">
        <v>2021</v>
      </c>
      <c r="E2808" s="87">
        <v>2</v>
      </c>
    </row>
    <row r="2809" spans="1:5">
      <c r="A2809" s="87">
        <v>1392</v>
      </c>
      <c r="B2809" s="87" t="s">
        <v>1317</v>
      </c>
      <c r="C2809" s="87" t="s">
        <v>1372</v>
      </c>
      <c r="D2809" s="87">
        <v>2021</v>
      </c>
      <c r="E2809" s="87">
        <v>41</v>
      </c>
    </row>
    <row r="2810" spans="1:5">
      <c r="A2810" s="87">
        <v>1394</v>
      </c>
      <c r="B2810" s="87" t="s">
        <v>1317</v>
      </c>
      <c r="C2810" s="87" t="s">
        <v>1372</v>
      </c>
      <c r="D2810" s="87">
        <v>2021</v>
      </c>
      <c r="E2810" s="87">
        <v>3</v>
      </c>
    </row>
    <row r="2811" spans="1:5">
      <c r="A2811" s="87">
        <v>1399</v>
      </c>
      <c r="B2811" s="87" t="s">
        <v>1317</v>
      </c>
      <c r="C2811" s="87" t="s">
        <v>1372</v>
      </c>
      <c r="D2811" s="87">
        <v>2021</v>
      </c>
      <c r="E2811" s="87">
        <v>7</v>
      </c>
    </row>
    <row r="2812" spans="1:5">
      <c r="A2812" s="87">
        <v>4641</v>
      </c>
      <c r="B2812" s="87" t="s">
        <v>1317</v>
      </c>
      <c r="C2812" s="87" t="s">
        <v>1372</v>
      </c>
      <c r="D2812" s="87">
        <v>2021</v>
      </c>
      <c r="E2812" s="87">
        <v>13</v>
      </c>
    </row>
    <row r="2813" spans="1:5">
      <c r="A2813" s="87">
        <v>4751</v>
      </c>
      <c r="B2813" s="87" t="s">
        <v>1317</v>
      </c>
      <c r="C2813" s="87" t="s">
        <v>1372</v>
      </c>
      <c r="D2813" s="87">
        <v>2021</v>
      </c>
      <c r="E2813" s="87">
        <v>120</v>
      </c>
    </row>
    <row r="2814" spans="1:5">
      <c r="A2814" s="87">
        <v>4751</v>
      </c>
      <c r="B2814" s="87" t="s">
        <v>1319</v>
      </c>
      <c r="C2814" s="87" t="s">
        <v>1372</v>
      </c>
      <c r="D2814" s="87">
        <v>2021</v>
      </c>
      <c r="E2814" s="87">
        <v>3</v>
      </c>
    </row>
    <row r="2815" spans="1:5">
      <c r="A2815" s="87">
        <v>1311</v>
      </c>
      <c r="B2815" s="87" t="s">
        <v>1317</v>
      </c>
      <c r="C2815" s="87" t="s">
        <v>1373</v>
      </c>
      <c r="D2815" s="87">
        <v>2021</v>
      </c>
      <c r="E2815" s="87">
        <v>3</v>
      </c>
    </row>
    <row r="2816" spans="1:5">
      <c r="A2816" s="87">
        <v>1312</v>
      </c>
      <c r="B2816" s="87" t="s">
        <v>1317</v>
      </c>
      <c r="C2816" s="87" t="s">
        <v>1373</v>
      </c>
      <c r="D2816" s="87">
        <v>2021</v>
      </c>
      <c r="E2816" s="87">
        <v>6</v>
      </c>
    </row>
    <row r="2817" spans="1:5">
      <c r="A2817" s="87">
        <v>1313</v>
      </c>
      <c r="B2817" s="87" t="s">
        <v>1317</v>
      </c>
      <c r="C2817" s="87" t="s">
        <v>1373</v>
      </c>
      <c r="D2817" s="87">
        <v>2021</v>
      </c>
      <c r="E2817" s="87">
        <v>3</v>
      </c>
    </row>
    <row r="2818" spans="1:5">
      <c r="A2818" s="87">
        <v>1391</v>
      </c>
      <c r="B2818" s="87" t="s">
        <v>1317</v>
      </c>
      <c r="C2818" s="87" t="s">
        <v>1373</v>
      </c>
      <c r="D2818" s="87">
        <v>2021</v>
      </c>
      <c r="E2818" s="87">
        <v>21</v>
      </c>
    </row>
    <row r="2819" spans="1:5">
      <c r="A2819" s="87">
        <v>1392</v>
      </c>
      <c r="B2819" s="87" t="s">
        <v>1317</v>
      </c>
      <c r="C2819" s="87" t="s">
        <v>1373</v>
      </c>
      <c r="D2819" s="87">
        <v>2021</v>
      </c>
      <c r="E2819" s="87">
        <v>10</v>
      </c>
    </row>
    <row r="2820" spans="1:5">
      <c r="A2820" s="87">
        <v>1392</v>
      </c>
      <c r="B2820" s="87" t="s">
        <v>1322</v>
      </c>
      <c r="C2820" s="87" t="s">
        <v>1373</v>
      </c>
      <c r="D2820" s="87">
        <v>2021</v>
      </c>
      <c r="E2820" s="87">
        <v>1</v>
      </c>
    </row>
    <row r="2821" spans="1:5">
      <c r="A2821" s="87">
        <v>1399</v>
      </c>
      <c r="B2821" s="87" t="s">
        <v>1317</v>
      </c>
      <c r="C2821" s="87" t="s">
        <v>1373</v>
      </c>
      <c r="D2821" s="87">
        <v>2021</v>
      </c>
      <c r="E2821" s="87">
        <v>4</v>
      </c>
    </row>
    <row r="2822" spans="1:5">
      <c r="A2822" s="87">
        <v>4641</v>
      </c>
      <c r="B2822" s="87" t="s">
        <v>1317</v>
      </c>
      <c r="C2822" s="87" t="s">
        <v>1373</v>
      </c>
      <c r="D2822" s="87">
        <v>2021</v>
      </c>
      <c r="E2822" s="87">
        <v>13</v>
      </c>
    </row>
    <row r="2823" spans="1:5">
      <c r="A2823" s="87">
        <v>4641</v>
      </c>
      <c r="B2823" s="87" t="s">
        <v>1322</v>
      </c>
      <c r="C2823" s="87" t="s">
        <v>1373</v>
      </c>
      <c r="D2823" s="87">
        <v>2021</v>
      </c>
      <c r="E2823" s="87">
        <v>2</v>
      </c>
    </row>
    <row r="2824" spans="1:5">
      <c r="A2824" s="87">
        <v>4751</v>
      </c>
      <c r="B2824" s="87" t="s">
        <v>1317</v>
      </c>
      <c r="C2824" s="87" t="s">
        <v>1373</v>
      </c>
      <c r="D2824" s="87">
        <v>2021</v>
      </c>
      <c r="E2824" s="87">
        <v>37</v>
      </c>
    </row>
    <row r="2825" spans="1:5">
      <c r="A2825" s="87">
        <v>1311</v>
      </c>
      <c r="B2825" s="87" t="s">
        <v>1317</v>
      </c>
      <c r="C2825" s="87" t="s">
        <v>1374</v>
      </c>
      <c r="D2825" s="87">
        <v>2021</v>
      </c>
      <c r="E2825" s="87">
        <v>3</v>
      </c>
    </row>
    <row r="2826" spans="1:5">
      <c r="A2826" s="87">
        <v>1312</v>
      </c>
      <c r="B2826" s="87" t="s">
        <v>1317</v>
      </c>
      <c r="C2826" s="87" t="s">
        <v>1374</v>
      </c>
      <c r="D2826" s="87">
        <v>2021</v>
      </c>
      <c r="E2826" s="87">
        <v>5</v>
      </c>
    </row>
    <row r="2827" spans="1:5">
      <c r="A2827" s="87">
        <v>1313</v>
      </c>
      <c r="B2827" s="87" t="s">
        <v>1317</v>
      </c>
      <c r="C2827" s="87" t="s">
        <v>1374</v>
      </c>
      <c r="D2827" s="87">
        <v>2021</v>
      </c>
      <c r="E2827" s="87">
        <v>3</v>
      </c>
    </row>
    <row r="2828" spans="1:5">
      <c r="A2828" s="87">
        <v>1391</v>
      </c>
      <c r="B2828" s="87" t="s">
        <v>1317</v>
      </c>
      <c r="C2828" s="87" t="s">
        <v>1374</v>
      </c>
      <c r="D2828" s="87">
        <v>2021</v>
      </c>
      <c r="E2828" s="87">
        <v>2</v>
      </c>
    </row>
    <row r="2829" spans="1:5">
      <c r="A2829" s="87">
        <v>1392</v>
      </c>
      <c r="B2829" s="87" t="s">
        <v>1317</v>
      </c>
      <c r="C2829" s="87" t="s">
        <v>1374</v>
      </c>
      <c r="D2829" s="87">
        <v>2021</v>
      </c>
      <c r="E2829" s="87">
        <v>17</v>
      </c>
    </row>
    <row r="2830" spans="1:5">
      <c r="A2830" s="87">
        <v>1399</v>
      </c>
      <c r="B2830" s="87" t="s">
        <v>1317</v>
      </c>
      <c r="C2830" s="87" t="s">
        <v>1374</v>
      </c>
      <c r="D2830" s="87">
        <v>2021</v>
      </c>
      <c r="E2830" s="87">
        <v>21</v>
      </c>
    </row>
    <row r="2831" spans="1:5">
      <c r="A2831" s="87">
        <v>4641</v>
      </c>
      <c r="B2831" s="87" t="s">
        <v>1317</v>
      </c>
      <c r="C2831" s="87" t="s">
        <v>1374</v>
      </c>
      <c r="D2831" s="87">
        <v>2021</v>
      </c>
      <c r="E2831" s="87">
        <v>12</v>
      </c>
    </row>
    <row r="2832" spans="1:5">
      <c r="A2832" s="87">
        <v>4751</v>
      </c>
      <c r="B2832" s="87" t="s">
        <v>1317</v>
      </c>
      <c r="C2832" s="87" t="s">
        <v>1374</v>
      </c>
      <c r="D2832" s="87">
        <v>2021</v>
      </c>
      <c r="E2832" s="87">
        <v>44</v>
      </c>
    </row>
    <row r="2833" spans="1:5">
      <c r="A2833" s="87">
        <v>4751</v>
      </c>
      <c r="B2833" s="87" t="s">
        <v>1319</v>
      </c>
      <c r="C2833" s="87" t="s">
        <v>1374</v>
      </c>
      <c r="D2833" s="87">
        <v>2021</v>
      </c>
      <c r="E2833" s="87">
        <v>2</v>
      </c>
    </row>
    <row r="2834" spans="1:5">
      <c r="A2834" s="87">
        <v>1311</v>
      </c>
      <c r="B2834" s="87" t="s">
        <v>1317</v>
      </c>
      <c r="C2834" s="87" t="s">
        <v>1375</v>
      </c>
      <c r="D2834" s="87">
        <v>2021</v>
      </c>
      <c r="E2834" s="87">
        <v>2</v>
      </c>
    </row>
    <row r="2835" spans="1:5">
      <c r="A2835" s="87">
        <v>1312</v>
      </c>
      <c r="B2835" s="87" t="s">
        <v>1317</v>
      </c>
      <c r="C2835" s="87" t="s">
        <v>1375</v>
      </c>
      <c r="D2835" s="87">
        <v>2021</v>
      </c>
      <c r="E2835" s="87">
        <v>8</v>
      </c>
    </row>
    <row r="2836" spans="1:5">
      <c r="A2836" s="87">
        <v>1313</v>
      </c>
      <c r="B2836" s="87" t="s">
        <v>1317</v>
      </c>
      <c r="C2836" s="87" t="s">
        <v>1375</v>
      </c>
      <c r="D2836" s="87">
        <v>2021</v>
      </c>
      <c r="E2836" s="87">
        <v>17</v>
      </c>
    </row>
    <row r="2837" spans="1:5">
      <c r="A2837" s="87">
        <v>1391</v>
      </c>
      <c r="B2837" s="87" t="s">
        <v>1317</v>
      </c>
      <c r="C2837" s="87" t="s">
        <v>1375</v>
      </c>
      <c r="D2837" s="87">
        <v>2021</v>
      </c>
      <c r="E2837" s="87">
        <v>3</v>
      </c>
    </row>
    <row r="2838" spans="1:5">
      <c r="A2838" s="87">
        <v>1392</v>
      </c>
      <c r="B2838" s="87" t="s">
        <v>1317</v>
      </c>
      <c r="C2838" s="87" t="s">
        <v>1375</v>
      </c>
      <c r="D2838" s="87">
        <v>2021</v>
      </c>
      <c r="E2838" s="87">
        <v>71</v>
      </c>
    </row>
    <row r="2839" spans="1:5">
      <c r="A2839" s="87">
        <v>1392</v>
      </c>
      <c r="B2839" s="87" t="s">
        <v>1319</v>
      </c>
      <c r="C2839" s="87" t="s">
        <v>1375</v>
      </c>
      <c r="D2839" s="87">
        <v>2021</v>
      </c>
      <c r="E2839" s="87">
        <v>2</v>
      </c>
    </row>
    <row r="2840" spans="1:5">
      <c r="A2840" s="87">
        <v>1394</v>
      </c>
      <c r="B2840" s="87" t="s">
        <v>1317</v>
      </c>
      <c r="C2840" s="87" t="s">
        <v>1375</v>
      </c>
      <c r="D2840" s="87">
        <v>2021</v>
      </c>
      <c r="E2840" s="87">
        <v>2</v>
      </c>
    </row>
    <row r="2841" spans="1:5">
      <c r="A2841" s="87">
        <v>1399</v>
      </c>
      <c r="B2841" s="87" t="s">
        <v>1317</v>
      </c>
      <c r="C2841" s="87" t="s">
        <v>1375</v>
      </c>
      <c r="D2841" s="87">
        <v>2021</v>
      </c>
      <c r="E2841" s="87">
        <v>28</v>
      </c>
    </row>
    <row r="2842" spans="1:5">
      <c r="A2842" s="87">
        <v>4641</v>
      </c>
      <c r="B2842" s="87" t="s">
        <v>1317</v>
      </c>
      <c r="C2842" s="87" t="s">
        <v>1375</v>
      </c>
      <c r="D2842" s="87">
        <v>2021</v>
      </c>
      <c r="E2842" s="87">
        <v>28</v>
      </c>
    </row>
    <row r="2843" spans="1:5">
      <c r="A2843" s="87">
        <v>4751</v>
      </c>
      <c r="B2843" s="87" t="s">
        <v>1317</v>
      </c>
      <c r="C2843" s="87" t="s">
        <v>1375</v>
      </c>
      <c r="D2843" s="87">
        <v>2021</v>
      </c>
      <c r="E2843" s="87">
        <v>92</v>
      </c>
    </row>
    <row r="2844" spans="1:5">
      <c r="A2844" s="87">
        <v>4751</v>
      </c>
      <c r="B2844" s="87" t="s">
        <v>1322</v>
      </c>
      <c r="C2844" s="87" t="s">
        <v>1375</v>
      </c>
      <c r="D2844" s="87">
        <v>2021</v>
      </c>
      <c r="E2844" s="87">
        <v>1</v>
      </c>
    </row>
    <row r="2845" spans="1:5">
      <c r="A2845" s="87">
        <v>1311</v>
      </c>
      <c r="B2845" s="87" t="s">
        <v>1317</v>
      </c>
      <c r="C2845" s="87" t="s">
        <v>1376</v>
      </c>
      <c r="D2845" s="87">
        <v>2021</v>
      </c>
      <c r="E2845" s="87">
        <v>6</v>
      </c>
    </row>
    <row r="2846" spans="1:5">
      <c r="A2846" s="87">
        <v>1312</v>
      </c>
      <c r="B2846" s="87" t="s">
        <v>1317</v>
      </c>
      <c r="C2846" s="87" t="s">
        <v>1376</v>
      </c>
      <c r="D2846" s="87">
        <v>2021</v>
      </c>
      <c r="E2846" s="87">
        <v>27</v>
      </c>
    </row>
    <row r="2847" spans="1:5">
      <c r="A2847" s="87">
        <v>1313</v>
      </c>
      <c r="B2847" s="87" t="s">
        <v>1317</v>
      </c>
      <c r="C2847" s="87" t="s">
        <v>1376</v>
      </c>
      <c r="D2847" s="87">
        <v>2021</v>
      </c>
      <c r="E2847" s="87">
        <v>4</v>
      </c>
    </row>
    <row r="2848" spans="1:5">
      <c r="A2848" s="87">
        <v>1391</v>
      </c>
      <c r="B2848" s="87" t="s">
        <v>1317</v>
      </c>
      <c r="C2848" s="87" t="s">
        <v>1376</v>
      </c>
      <c r="D2848" s="87">
        <v>2021</v>
      </c>
      <c r="E2848" s="87">
        <v>12</v>
      </c>
    </row>
    <row r="2849" spans="1:5">
      <c r="A2849" s="87">
        <v>1392</v>
      </c>
      <c r="B2849" s="87" t="s">
        <v>1317</v>
      </c>
      <c r="C2849" s="87" t="s">
        <v>1376</v>
      </c>
      <c r="D2849" s="87">
        <v>2021</v>
      </c>
      <c r="E2849" s="87">
        <v>44</v>
      </c>
    </row>
    <row r="2850" spans="1:5">
      <c r="A2850" s="87">
        <v>1392</v>
      </c>
      <c r="B2850" s="87" t="s">
        <v>1319</v>
      </c>
      <c r="C2850" s="87" t="s">
        <v>1376</v>
      </c>
      <c r="D2850" s="87">
        <v>2021</v>
      </c>
      <c r="E2850" s="87">
        <v>1</v>
      </c>
    </row>
    <row r="2851" spans="1:5">
      <c r="A2851" s="87">
        <v>1393</v>
      </c>
      <c r="B2851" s="87" t="s">
        <v>1317</v>
      </c>
      <c r="C2851" s="87" t="s">
        <v>1376</v>
      </c>
      <c r="D2851" s="87">
        <v>2021</v>
      </c>
      <c r="E2851" s="87">
        <v>1</v>
      </c>
    </row>
    <row r="2852" spans="1:5">
      <c r="A2852" s="87">
        <v>1394</v>
      </c>
      <c r="B2852" s="87" t="s">
        <v>1317</v>
      </c>
      <c r="C2852" s="87" t="s">
        <v>1376</v>
      </c>
      <c r="D2852" s="87">
        <v>2021</v>
      </c>
      <c r="E2852" s="87">
        <v>5</v>
      </c>
    </row>
    <row r="2853" spans="1:5">
      <c r="A2853" s="87">
        <v>1399</v>
      </c>
      <c r="B2853" s="87" t="s">
        <v>1317</v>
      </c>
      <c r="C2853" s="87" t="s">
        <v>1376</v>
      </c>
      <c r="D2853" s="87">
        <v>2021</v>
      </c>
      <c r="E2853" s="87">
        <v>20</v>
      </c>
    </row>
    <row r="2854" spans="1:5">
      <c r="A2854" s="87">
        <v>1399</v>
      </c>
      <c r="B2854" s="87" t="s">
        <v>1319</v>
      </c>
      <c r="C2854" s="87" t="s">
        <v>1376</v>
      </c>
      <c r="D2854" s="87">
        <v>2021</v>
      </c>
      <c r="E2854" s="87">
        <v>1</v>
      </c>
    </row>
    <row r="2855" spans="1:5">
      <c r="A2855" s="87">
        <v>4641</v>
      </c>
      <c r="B2855" s="87" t="s">
        <v>1317</v>
      </c>
      <c r="C2855" s="87" t="s">
        <v>1376</v>
      </c>
      <c r="D2855" s="87">
        <v>2021</v>
      </c>
      <c r="E2855" s="87">
        <v>31</v>
      </c>
    </row>
    <row r="2856" spans="1:5">
      <c r="A2856" s="87">
        <v>4641</v>
      </c>
      <c r="B2856" s="87" t="s">
        <v>1319</v>
      </c>
      <c r="C2856" s="87" t="s">
        <v>1376</v>
      </c>
      <c r="D2856" s="87">
        <v>2021</v>
      </c>
      <c r="E2856" s="87">
        <v>4</v>
      </c>
    </row>
    <row r="2857" spans="1:5">
      <c r="A2857" s="87">
        <v>4751</v>
      </c>
      <c r="B2857" s="87" t="s">
        <v>1317</v>
      </c>
      <c r="C2857" s="87" t="s">
        <v>1376</v>
      </c>
      <c r="D2857" s="87">
        <v>2021</v>
      </c>
      <c r="E2857" s="87">
        <v>115</v>
      </c>
    </row>
    <row r="2858" spans="1:5">
      <c r="A2858" s="87">
        <v>4751</v>
      </c>
      <c r="B2858" s="87" t="s">
        <v>1319</v>
      </c>
      <c r="C2858" s="87" t="s">
        <v>1376</v>
      </c>
      <c r="D2858" s="87">
        <v>2021</v>
      </c>
      <c r="E2858" s="87">
        <v>5</v>
      </c>
    </row>
    <row r="2859" spans="1:5">
      <c r="A2859" s="87">
        <v>4751</v>
      </c>
      <c r="B2859" s="87" t="s">
        <v>1322</v>
      </c>
      <c r="C2859" s="87" t="s">
        <v>1376</v>
      </c>
      <c r="D2859" s="87">
        <v>2021</v>
      </c>
      <c r="E2859" s="87">
        <v>1</v>
      </c>
    </row>
    <row r="2860" spans="1:5">
      <c r="A2860" s="87">
        <v>1311</v>
      </c>
      <c r="B2860" s="87" t="s">
        <v>1317</v>
      </c>
      <c r="C2860" s="87" t="s">
        <v>1377</v>
      </c>
      <c r="D2860" s="87">
        <v>2021</v>
      </c>
      <c r="E2860" s="87">
        <v>3</v>
      </c>
    </row>
    <row r="2861" spans="1:5">
      <c r="A2861" s="87">
        <v>1312</v>
      </c>
      <c r="B2861" s="87" t="s">
        <v>1317</v>
      </c>
      <c r="C2861" s="87" t="s">
        <v>1377</v>
      </c>
      <c r="D2861" s="87">
        <v>2021</v>
      </c>
      <c r="E2861" s="87">
        <v>20</v>
      </c>
    </row>
    <row r="2862" spans="1:5">
      <c r="A2862" s="87">
        <v>1312</v>
      </c>
      <c r="B2862" s="87" t="s">
        <v>1319</v>
      </c>
      <c r="C2862" s="87" t="s">
        <v>1377</v>
      </c>
      <c r="D2862" s="87">
        <v>2021</v>
      </c>
      <c r="E2862" s="87">
        <v>1</v>
      </c>
    </row>
    <row r="2863" spans="1:5">
      <c r="A2863" s="87">
        <v>1313</v>
      </c>
      <c r="B2863" s="87" t="s">
        <v>1317</v>
      </c>
      <c r="C2863" s="87" t="s">
        <v>1377</v>
      </c>
      <c r="D2863" s="87">
        <v>2021</v>
      </c>
      <c r="E2863" s="87">
        <v>38</v>
      </c>
    </row>
    <row r="2864" spans="1:5">
      <c r="A2864" s="87">
        <v>1313</v>
      </c>
      <c r="B2864" s="87" t="s">
        <v>1319</v>
      </c>
      <c r="C2864" s="87" t="s">
        <v>1377</v>
      </c>
      <c r="D2864" s="87">
        <v>2021</v>
      </c>
      <c r="E2864" s="87">
        <v>3</v>
      </c>
    </row>
    <row r="2865" spans="1:5">
      <c r="A2865" s="87">
        <v>1391</v>
      </c>
      <c r="B2865" s="87" t="s">
        <v>1317</v>
      </c>
      <c r="C2865" s="87" t="s">
        <v>1377</v>
      </c>
      <c r="D2865" s="87">
        <v>2021</v>
      </c>
      <c r="E2865" s="87">
        <v>10</v>
      </c>
    </row>
    <row r="2866" spans="1:5">
      <c r="A2866" s="87">
        <v>1392</v>
      </c>
      <c r="B2866" s="87" t="s">
        <v>1317</v>
      </c>
      <c r="C2866" s="87" t="s">
        <v>1377</v>
      </c>
      <c r="D2866" s="87">
        <v>2021</v>
      </c>
      <c r="E2866" s="87">
        <v>51</v>
      </c>
    </row>
    <row r="2867" spans="1:5">
      <c r="A2867" s="87">
        <v>1392</v>
      </c>
      <c r="B2867" s="87" t="s">
        <v>1319</v>
      </c>
      <c r="C2867" s="87" t="s">
        <v>1377</v>
      </c>
      <c r="D2867" s="87">
        <v>2021</v>
      </c>
      <c r="E2867" s="87">
        <v>1</v>
      </c>
    </row>
    <row r="2868" spans="1:5">
      <c r="A2868" s="87">
        <v>1393</v>
      </c>
      <c r="B2868" s="87" t="s">
        <v>1317</v>
      </c>
      <c r="C2868" s="87" t="s">
        <v>1377</v>
      </c>
      <c r="D2868" s="87">
        <v>2021</v>
      </c>
      <c r="E2868" s="87">
        <v>3</v>
      </c>
    </row>
    <row r="2869" spans="1:5">
      <c r="A2869" s="87">
        <v>1394</v>
      </c>
      <c r="B2869" s="87" t="s">
        <v>1317</v>
      </c>
      <c r="C2869" s="87" t="s">
        <v>1377</v>
      </c>
      <c r="D2869" s="87">
        <v>2021</v>
      </c>
      <c r="E2869" s="87">
        <v>3</v>
      </c>
    </row>
    <row r="2870" spans="1:5">
      <c r="A2870" s="87">
        <v>1399</v>
      </c>
      <c r="B2870" s="87" t="s">
        <v>1317</v>
      </c>
      <c r="C2870" s="87" t="s">
        <v>1377</v>
      </c>
      <c r="D2870" s="87">
        <v>2021</v>
      </c>
      <c r="E2870" s="87">
        <v>47</v>
      </c>
    </row>
    <row r="2871" spans="1:5">
      <c r="A2871" s="87">
        <v>4641</v>
      </c>
      <c r="B2871" s="87" t="s">
        <v>1317</v>
      </c>
      <c r="C2871" s="87" t="s">
        <v>1377</v>
      </c>
      <c r="D2871" s="87">
        <v>2021</v>
      </c>
      <c r="E2871" s="87">
        <v>53</v>
      </c>
    </row>
    <row r="2872" spans="1:5">
      <c r="A2872" s="87">
        <v>4641</v>
      </c>
      <c r="B2872" s="87" t="s">
        <v>1319</v>
      </c>
      <c r="C2872" s="87" t="s">
        <v>1377</v>
      </c>
      <c r="D2872" s="87">
        <v>2021</v>
      </c>
      <c r="E2872" s="87">
        <v>5</v>
      </c>
    </row>
    <row r="2873" spans="1:5">
      <c r="A2873" s="87">
        <v>4751</v>
      </c>
      <c r="B2873" s="87" t="s">
        <v>1317</v>
      </c>
      <c r="C2873" s="87" t="s">
        <v>1377</v>
      </c>
      <c r="D2873" s="87">
        <v>2021</v>
      </c>
      <c r="E2873" s="87">
        <v>88</v>
      </c>
    </row>
    <row r="2874" spans="1:5">
      <c r="A2874" s="87">
        <v>4751</v>
      </c>
      <c r="B2874" s="87" t="s">
        <v>1319</v>
      </c>
      <c r="C2874" s="87" t="s">
        <v>1377</v>
      </c>
      <c r="D2874" s="87">
        <v>2021</v>
      </c>
      <c r="E2874" s="87">
        <v>4</v>
      </c>
    </row>
    <row r="2875" spans="1:5">
      <c r="A2875" s="87">
        <v>1312</v>
      </c>
      <c r="B2875" s="87" t="s">
        <v>1317</v>
      </c>
      <c r="C2875" s="87" t="s">
        <v>1378</v>
      </c>
      <c r="D2875" s="87">
        <v>2021</v>
      </c>
      <c r="E2875" s="87">
        <v>2</v>
      </c>
    </row>
    <row r="2876" spans="1:5">
      <c r="A2876" s="87">
        <v>1313</v>
      </c>
      <c r="B2876" s="87" t="s">
        <v>1317</v>
      </c>
      <c r="C2876" s="87" t="s">
        <v>1378</v>
      </c>
      <c r="D2876" s="87">
        <v>2021</v>
      </c>
      <c r="E2876" s="87">
        <v>2</v>
      </c>
    </row>
    <row r="2877" spans="1:5">
      <c r="A2877" s="87">
        <v>1391</v>
      </c>
      <c r="B2877" s="87" t="s">
        <v>1317</v>
      </c>
      <c r="C2877" s="87" t="s">
        <v>1378</v>
      </c>
      <c r="D2877" s="87">
        <v>2021</v>
      </c>
      <c r="E2877" s="87">
        <v>1</v>
      </c>
    </row>
    <row r="2878" spans="1:5">
      <c r="A2878" s="87">
        <v>1392</v>
      </c>
      <c r="B2878" s="87" t="s">
        <v>1317</v>
      </c>
      <c r="C2878" s="87" t="s">
        <v>1378</v>
      </c>
      <c r="D2878" s="87">
        <v>2021</v>
      </c>
      <c r="E2878" s="87">
        <v>10</v>
      </c>
    </row>
    <row r="2879" spans="1:5">
      <c r="A2879" s="87">
        <v>1393</v>
      </c>
      <c r="B2879" s="87" t="s">
        <v>1317</v>
      </c>
      <c r="C2879" s="87" t="s">
        <v>1378</v>
      </c>
      <c r="D2879" s="87">
        <v>2021</v>
      </c>
      <c r="E2879" s="87">
        <v>2</v>
      </c>
    </row>
    <row r="2880" spans="1:5">
      <c r="A2880" s="87">
        <v>1394</v>
      </c>
      <c r="B2880" s="87" t="s">
        <v>1317</v>
      </c>
      <c r="C2880" s="87" t="s">
        <v>1378</v>
      </c>
      <c r="D2880" s="87">
        <v>2021</v>
      </c>
      <c r="E2880" s="87">
        <v>1</v>
      </c>
    </row>
    <row r="2881" spans="1:5">
      <c r="A2881" s="87">
        <v>1399</v>
      </c>
      <c r="B2881" s="87" t="s">
        <v>1317</v>
      </c>
      <c r="C2881" s="87" t="s">
        <v>1378</v>
      </c>
      <c r="D2881" s="87">
        <v>2021</v>
      </c>
      <c r="E2881" s="87">
        <v>6</v>
      </c>
    </row>
    <row r="2882" spans="1:5">
      <c r="A2882" s="87">
        <v>4641</v>
      </c>
      <c r="B2882" s="87" t="s">
        <v>1317</v>
      </c>
      <c r="C2882" s="87" t="s">
        <v>1378</v>
      </c>
      <c r="D2882" s="87">
        <v>2021</v>
      </c>
      <c r="E2882" s="87">
        <v>5</v>
      </c>
    </row>
    <row r="2883" spans="1:5">
      <c r="A2883" s="87">
        <v>4751</v>
      </c>
      <c r="B2883" s="87" t="s">
        <v>1317</v>
      </c>
      <c r="C2883" s="87" t="s">
        <v>1378</v>
      </c>
      <c r="D2883" s="87">
        <v>2021</v>
      </c>
      <c r="E2883" s="87">
        <v>29</v>
      </c>
    </row>
    <row r="2884" spans="1:5">
      <c r="A2884" s="87">
        <v>1311</v>
      </c>
      <c r="B2884" s="87" t="s">
        <v>1317</v>
      </c>
      <c r="C2884" s="87" t="s">
        <v>1379</v>
      </c>
      <c r="D2884" s="87">
        <v>2021</v>
      </c>
      <c r="E2884" s="87">
        <v>2</v>
      </c>
    </row>
    <row r="2885" spans="1:5">
      <c r="A2885" s="87">
        <v>1312</v>
      </c>
      <c r="B2885" s="87" t="s">
        <v>1317</v>
      </c>
      <c r="C2885" s="87" t="s">
        <v>1379</v>
      </c>
      <c r="D2885" s="87">
        <v>2021</v>
      </c>
      <c r="E2885" s="87">
        <v>7</v>
      </c>
    </row>
    <row r="2886" spans="1:5">
      <c r="A2886" s="87">
        <v>1313</v>
      </c>
      <c r="B2886" s="87" t="s">
        <v>1317</v>
      </c>
      <c r="C2886" s="87" t="s">
        <v>1379</v>
      </c>
      <c r="D2886" s="87">
        <v>2021</v>
      </c>
      <c r="E2886" s="87">
        <v>5</v>
      </c>
    </row>
    <row r="2887" spans="1:5">
      <c r="A2887" s="87">
        <v>1391</v>
      </c>
      <c r="B2887" s="87" t="s">
        <v>1317</v>
      </c>
      <c r="C2887" s="87" t="s">
        <v>1379</v>
      </c>
      <c r="D2887" s="87">
        <v>2021</v>
      </c>
      <c r="E2887" s="87">
        <v>2</v>
      </c>
    </row>
    <row r="2888" spans="1:5">
      <c r="A2888" s="87">
        <v>1392</v>
      </c>
      <c r="B2888" s="87" t="s">
        <v>1317</v>
      </c>
      <c r="C2888" s="87" t="s">
        <v>1379</v>
      </c>
      <c r="D2888" s="87">
        <v>2021</v>
      </c>
      <c r="E2888" s="87">
        <v>20</v>
      </c>
    </row>
    <row r="2889" spans="1:5">
      <c r="A2889" s="87">
        <v>1399</v>
      </c>
      <c r="B2889" s="87" t="s">
        <v>1317</v>
      </c>
      <c r="C2889" s="87" t="s">
        <v>1379</v>
      </c>
      <c r="D2889" s="87">
        <v>2021</v>
      </c>
      <c r="E2889" s="87">
        <v>10</v>
      </c>
    </row>
    <row r="2890" spans="1:5">
      <c r="A2890" s="87">
        <v>4641</v>
      </c>
      <c r="B2890" s="87" t="s">
        <v>1317</v>
      </c>
      <c r="C2890" s="87" t="s">
        <v>1379</v>
      </c>
      <c r="D2890" s="87">
        <v>2021</v>
      </c>
      <c r="E2890" s="87">
        <v>11</v>
      </c>
    </row>
    <row r="2891" spans="1:5">
      <c r="A2891" s="87">
        <v>4751</v>
      </c>
      <c r="B2891" s="87" t="s">
        <v>1317</v>
      </c>
      <c r="C2891" s="87" t="s">
        <v>1379</v>
      </c>
      <c r="D2891" s="87">
        <v>2021</v>
      </c>
      <c r="E2891" s="87">
        <v>35</v>
      </c>
    </row>
    <row r="2892" spans="1:5">
      <c r="A2892" s="87">
        <v>4751</v>
      </c>
      <c r="B2892" s="87" t="s">
        <v>1322</v>
      </c>
      <c r="C2892" s="87" t="s">
        <v>1379</v>
      </c>
      <c r="D2892" s="87">
        <v>2021</v>
      </c>
      <c r="E2892" s="87">
        <v>2</v>
      </c>
    </row>
    <row r="2893" spans="1:5">
      <c r="A2893" s="87">
        <v>1311</v>
      </c>
      <c r="B2893" s="87" t="s">
        <v>1317</v>
      </c>
      <c r="C2893" s="87" t="s">
        <v>1380</v>
      </c>
      <c r="D2893" s="87">
        <v>2021</v>
      </c>
      <c r="E2893" s="87">
        <v>3</v>
      </c>
    </row>
    <row r="2894" spans="1:5">
      <c r="A2894" s="87">
        <v>1311</v>
      </c>
      <c r="B2894" s="87" t="s">
        <v>1320</v>
      </c>
      <c r="C2894" s="87" t="s">
        <v>1380</v>
      </c>
      <c r="D2894" s="87">
        <v>2021</v>
      </c>
      <c r="E2894" s="87">
        <v>1</v>
      </c>
    </row>
    <row r="2895" spans="1:5">
      <c r="A2895" s="87">
        <v>1312</v>
      </c>
      <c r="B2895" s="87" t="s">
        <v>1317</v>
      </c>
      <c r="C2895" s="87" t="s">
        <v>1380</v>
      </c>
      <c r="D2895" s="87">
        <v>2021</v>
      </c>
      <c r="E2895" s="87">
        <v>8</v>
      </c>
    </row>
    <row r="2896" spans="1:5">
      <c r="A2896" s="87">
        <v>1312</v>
      </c>
      <c r="B2896" s="87" t="s">
        <v>1322</v>
      </c>
      <c r="C2896" s="87" t="s">
        <v>1380</v>
      </c>
      <c r="D2896" s="87">
        <v>2021</v>
      </c>
      <c r="E2896" s="87">
        <v>1</v>
      </c>
    </row>
    <row r="2897" spans="1:5">
      <c r="A2897" s="87">
        <v>1312</v>
      </c>
      <c r="B2897" s="87" t="s">
        <v>1320</v>
      </c>
      <c r="C2897" s="87" t="s">
        <v>1380</v>
      </c>
      <c r="D2897" s="87">
        <v>2021</v>
      </c>
      <c r="E2897" s="87">
        <v>1</v>
      </c>
    </row>
    <row r="2898" spans="1:5">
      <c r="A2898" s="87">
        <v>1313</v>
      </c>
      <c r="B2898" s="87" t="s">
        <v>1317</v>
      </c>
      <c r="C2898" s="87" t="s">
        <v>1380</v>
      </c>
      <c r="D2898" s="87">
        <v>2021</v>
      </c>
      <c r="E2898" s="87">
        <v>23</v>
      </c>
    </row>
    <row r="2899" spans="1:5">
      <c r="A2899" s="87">
        <v>1313</v>
      </c>
      <c r="B2899" s="87" t="s">
        <v>1319</v>
      </c>
      <c r="C2899" s="87" t="s">
        <v>1380</v>
      </c>
      <c r="D2899" s="87">
        <v>2021</v>
      </c>
      <c r="E2899" s="87">
        <v>2</v>
      </c>
    </row>
    <row r="2900" spans="1:5">
      <c r="A2900" s="87">
        <v>1313</v>
      </c>
      <c r="B2900" s="87" t="s">
        <v>1320</v>
      </c>
      <c r="C2900" s="87" t="s">
        <v>1380</v>
      </c>
      <c r="D2900" s="87">
        <v>2021</v>
      </c>
      <c r="E2900" s="87">
        <v>1</v>
      </c>
    </row>
    <row r="2901" spans="1:5">
      <c r="A2901" s="87">
        <v>1391</v>
      </c>
      <c r="B2901" s="87" t="s">
        <v>1317</v>
      </c>
      <c r="C2901" s="87" t="s">
        <v>1380</v>
      </c>
      <c r="D2901" s="87">
        <v>2021</v>
      </c>
      <c r="E2901" s="87">
        <v>5</v>
      </c>
    </row>
    <row r="2902" spans="1:5">
      <c r="A2902" s="87">
        <v>1391</v>
      </c>
      <c r="B2902" s="87" t="s">
        <v>1319</v>
      </c>
      <c r="C2902" s="87" t="s">
        <v>1380</v>
      </c>
      <c r="D2902" s="87">
        <v>2021</v>
      </c>
      <c r="E2902" s="87">
        <v>1</v>
      </c>
    </row>
    <row r="2903" spans="1:5">
      <c r="A2903" s="87">
        <v>1392</v>
      </c>
      <c r="B2903" s="87" t="s">
        <v>1317</v>
      </c>
      <c r="C2903" s="87" t="s">
        <v>1380</v>
      </c>
      <c r="D2903" s="87">
        <v>2021</v>
      </c>
      <c r="E2903" s="87">
        <v>56</v>
      </c>
    </row>
    <row r="2904" spans="1:5">
      <c r="A2904" s="87">
        <v>1392</v>
      </c>
      <c r="B2904" s="87" t="s">
        <v>1319</v>
      </c>
      <c r="C2904" s="87" t="s">
        <v>1380</v>
      </c>
      <c r="D2904" s="87">
        <v>2021</v>
      </c>
      <c r="E2904" s="87">
        <v>1</v>
      </c>
    </row>
    <row r="2905" spans="1:5">
      <c r="A2905" s="87">
        <v>1393</v>
      </c>
      <c r="B2905" s="87" t="s">
        <v>1317</v>
      </c>
      <c r="C2905" s="87" t="s">
        <v>1380</v>
      </c>
      <c r="D2905" s="87">
        <v>2021</v>
      </c>
      <c r="E2905" s="87">
        <v>2</v>
      </c>
    </row>
    <row r="2906" spans="1:5">
      <c r="A2906" s="87">
        <v>1394</v>
      </c>
      <c r="B2906" s="87" t="s">
        <v>1317</v>
      </c>
      <c r="C2906" s="87" t="s">
        <v>1380</v>
      </c>
      <c r="D2906" s="87">
        <v>2021</v>
      </c>
      <c r="E2906" s="87">
        <v>4</v>
      </c>
    </row>
    <row r="2907" spans="1:5">
      <c r="A2907" s="87">
        <v>1399</v>
      </c>
      <c r="B2907" s="87" t="s">
        <v>1317</v>
      </c>
      <c r="C2907" s="87" t="s">
        <v>1380</v>
      </c>
      <c r="D2907" s="87">
        <v>2021</v>
      </c>
      <c r="E2907" s="87">
        <v>30</v>
      </c>
    </row>
    <row r="2908" spans="1:5">
      <c r="A2908" s="87">
        <v>1399</v>
      </c>
      <c r="B2908" s="87" t="s">
        <v>1320</v>
      </c>
      <c r="C2908" s="87" t="s">
        <v>1380</v>
      </c>
      <c r="D2908" s="87">
        <v>2021</v>
      </c>
      <c r="E2908" s="87">
        <v>1</v>
      </c>
    </row>
    <row r="2909" spans="1:5">
      <c r="A2909" s="87">
        <v>4641</v>
      </c>
      <c r="B2909" s="87" t="s">
        <v>1317</v>
      </c>
      <c r="C2909" s="87" t="s">
        <v>1380</v>
      </c>
      <c r="D2909" s="87">
        <v>2021</v>
      </c>
      <c r="E2909" s="87">
        <v>21</v>
      </c>
    </row>
    <row r="2910" spans="1:5">
      <c r="A2910" s="87">
        <v>4641</v>
      </c>
      <c r="B2910" s="87" t="s">
        <v>1319</v>
      </c>
      <c r="C2910" s="87" t="s">
        <v>1380</v>
      </c>
      <c r="D2910" s="87">
        <v>2021</v>
      </c>
      <c r="E2910" s="87">
        <v>10</v>
      </c>
    </row>
    <row r="2911" spans="1:5">
      <c r="A2911" s="87">
        <v>4641</v>
      </c>
      <c r="B2911" s="87" t="s">
        <v>1322</v>
      </c>
      <c r="C2911" s="87" t="s">
        <v>1380</v>
      </c>
      <c r="D2911" s="87">
        <v>2021</v>
      </c>
      <c r="E2911" s="87">
        <v>2</v>
      </c>
    </row>
    <row r="2912" spans="1:5">
      <c r="A2912" s="87">
        <v>4751</v>
      </c>
      <c r="B2912" s="87" t="s">
        <v>1317</v>
      </c>
      <c r="C2912" s="87" t="s">
        <v>1380</v>
      </c>
      <c r="D2912" s="87">
        <v>2021</v>
      </c>
      <c r="E2912" s="87">
        <v>82</v>
      </c>
    </row>
    <row r="2913" spans="1:5">
      <c r="A2913" s="87">
        <v>4751</v>
      </c>
      <c r="B2913" s="87" t="s">
        <v>1319</v>
      </c>
      <c r="C2913" s="87" t="s">
        <v>1380</v>
      </c>
      <c r="D2913" s="87">
        <v>2021</v>
      </c>
      <c r="E2913" s="87">
        <v>7</v>
      </c>
    </row>
    <row r="2914" spans="1:5">
      <c r="A2914" s="87">
        <v>4751</v>
      </c>
      <c r="B2914" s="87" t="s">
        <v>1322</v>
      </c>
      <c r="C2914" s="87" t="s">
        <v>1380</v>
      </c>
      <c r="D2914" s="87">
        <v>2021</v>
      </c>
      <c r="E2914" s="87">
        <v>1</v>
      </c>
    </row>
    <row r="2915" spans="1:5">
      <c r="A2915" s="87">
        <v>1311</v>
      </c>
      <c r="B2915" s="87" t="s">
        <v>1317</v>
      </c>
      <c r="C2915" s="87" t="s">
        <v>1381</v>
      </c>
      <c r="D2915" s="87">
        <v>2021</v>
      </c>
      <c r="E2915" s="87">
        <v>7</v>
      </c>
    </row>
    <row r="2916" spans="1:5">
      <c r="A2916" s="87">
        <v>1312</v>
      </c>
      <c r="B2916" s="87" t="s">
        <v>1317</v>
      </c>
      <c r="C2916" s="87" t="s">
        <v>1381</v>
      </c>
      <c r="D2916" s="87">
        <v>2021</v>
      </c>
      <c r="E2916" s="87">
        <v>20</v>
      </c>
    </row>
    <row r="2917" spans="1:5">
      <c r="A2917" s="87">
        <v>1312</v>
      </c>
      <c r="B2917" s="87" t="s">
        <v>1319</v>
      </c>
      <c r="C2917" s="87" t="s">
        <v>1381</v>
      </c>
      <c r="D2917" s="87">
        <v>2021</v>
      </c>
      <c r="E2917" s="87">
        <v>2</v>
      </c>
    </row>
    <row r="2918" spans="1:5">
      <c r="A2918" s="87">
        <v>1313</v>
      </c>
      <c r="B2918" s="87" t="s">
        <v>1317</v>
      </c>
      <c r="C2918" s="87" t="s">
        <v>1381</v>
      </c>
      <c r="D2918" s="87">
        <v>2021</v>
      </c>
      <c r="E2918" s="87">
        <v>61</v>
      </c>
    </row>
    <row r="2919" spans="1:5">
      <c r="A2919" s="87">
        <v>1313</v>
      </c>
      <c r="B2919" s="87" t="s">
        <v>1319</v>
      </c>
      <c r="C2919" s="87" t="s">
        <v>1381</v>
      </c>
      <c r="D2919" s="87">
        <v>2021</v>
      </c>
      <c r="E2919" s="87">
        <v>4</v>
      </c>
    </row>
    <row r="2920" spans="1:5">
      <c r="A2920" s="87">
        <v>1391</v>
      </c>
      <c r="B2920" s="87" t="s">
        <v>1317</v>
      </c>
      <c r="C2920" s="87" t="s">
        <v>1381</v>
      </c>
      <c r="D2920" s="87">
        <v>2021</v>
      </c>
      <c r="E2920" s="87">
        <v>9</v>
      </c>
    </row>
    <row r="2921" spans="1:5">
      <c r="A2921" s="87">
        <v>1392</v>
      </c>
      <c r="B2921" s="87" t="s">
        <v>1317</v>
      </c>
      <c r="C2921" s="87" t="s">
        <v>1381</v>
      </c>
      <c r="D2921" s="87">
        <v>2021</v>
      </c>
      <c r="E2921" s="87">
        <v>115</v>
      </c>
    </row>
    <row r="2922" spans="1:5">
      <c r="A2922" s="87">
        <v>1392</v>
      </c>
      <c r="B2922" s="87" t="s">
        <v>1319</v>
      </c>
      <c r="C2922" s="87" t="s">
        <v>1381</v>
      </c>
      <c r="D2922" s="87">
        <v>2021</v>
      </c>
      <c r="E2922" s="87">
        <v>1</v>
      </c>
    </row>
    <row r="2923" spans="1:5">
      <c r="A2923" s="87">
        <v>1393</v>
      </c>
      <c r="B2923" s="87" t="s">
        <v>1317</v>
      </c>
      <c r="C2923" s="87" t="s">
        <v>1381</v>
      </c>
      <c r="D2923" s="87">
        <v>2021</v>
      </c>
      <c r="E2923" s="87">
        <v>4</v>
      </c>
    </row>
    <row r="2924" spans="1:5">
      <c r="A2924" s="87">
        <v>1394</v>
      </c>
      <c r="B2924" s="87" t="s">
        <v>1317</v>
      </c>
      <c r="C2924" s="87" t="s">
        <v>1381</v>
      </c>
      <c r="D2924" s="87">
        <v>2021</v>
      </c>
      <c r="E2924" s="87">
        <v>1</v>
      </c>
    </row>
    <row r="2925" spans="1:5">
      <c r="A2925" s="87">
        <v>1394</v>
      </c>
      <c r="B2925" s="87" t="s">
        <v>1319</v>
      </c>
      <c r="C2925" s="87" t="s">
        <v>1381</v>
      </c>
      <c r="D2925" s="87">
        <v>2021</v>
      </c>
      <c r="E2925" s="87">
        <v>3</v>
      </c>
    </row>
    <row r="2926" spans="1:5">
      <c r="A2926" s="87">
        <v>1399</v>
      </c>
      <c r="B2926" s="87" t="s">
        <v>1317</v>
      </c>
      <c r="C2926" s="87" t="s">
        <v>1381</v>
      </c>
      <c r="D2926" s="87">
        <v>2021</v>
      </c>
      <c r="E2926" s="87">
        <v>54</v>
      </c>
    </row>
    <row r="2927" spans="1:5">
      <c r="A2927" s="87">
        <v>1399</v>
      </c>
      <c r="B2927" s="87" t="s">
        <v>1319</v>
      </c>
      <c r="C2927" s="87" t="s">
        <v>1381</v>
      </c>
      <c r="D2927" s="87">
        <v>2021</v>
      </c>
      <c r="E2927" s="87">
        <v>2</v>
      </c>
    </row>
    <row r="2928" spans="1:5">
      <c r="A2928" s="87">
        <v>4641</v>
      </c>
      <c r="B2928" s="87" t="s">
        <v>1317</v>
      </c>
      <c r="C2928" s="87" t="s">
        <v>1381</v>
      </c>
      <c r="D2928" s="87">
        <v>2021</v>
      </c>
      <c r="E2928" s="87">
        <v>49</v>
      </c>
    </row>
    <row r="2929" spans="1:5">
      <c r="A2929" s="87">
        <v>4641</v>
      </c>
      <c r="B2929" s="87" t="s">
        <v>1319</v>
      </c>
      <c r="C2929" s="87" t="s">
        <v>1381</v>
      </c>
      <c r="D2929" s="87">
        <v>2021</v>
      </c>
      <c r="E2929" s="87">
        <v>5</v>
      </c>
    </row>
    <row r="2930" spans="1:5">
      <c r="A2930" s="87">
        <v>4641</v>
      </c>
      <c r="B2930" s="87" t="s">
        <v>1322</v>
      </c>
      <c r="C2930" s="87" t="s">
        <v>1381</v>
      </c>
      <c r="D2930" s="87">
        <v>2021</v>
      </c>
      <c r="E2930" s="87">
        <v>2</v>
      </c>
    </row>
    <row r="2931" spans="1:5">
      <c r="A2931" s="87">
        <v>4641</v>
      </c>
      <c r="B2931" s="87" t="s">
        <v>1320</v>
      </c>
      <c r="C2931" s="87" t="s">
        <v>1381</v>
      </c>
      <c r="D2931" s="87">
        <v>2021</v>
      </c>
      <c r="E2931" s="87">
        <v>1</v>
      </c>
    </row>
    <row r="2932" spans="1:5">
      <c r="A2932" s="87">
        <v>4751</v>
      </c>
      <c r="B2932" s="87" t="s">
        <v>1317</v>
      </c>
      <c r="C2932" s="87" t="s">
        <v>1381</v>
      </c>
      <c r="D2932" s="87">
        <v>2021</v>
      </c>
      <c r="E2932" s="87">
        <v>205</v>
      </c>
    </row>
    <row r="2933" spans="1:5">
      <c r="A2933" s="87">
        <v>4751</v>
      </c>
      <c r="B2933" s="87" t="s">
        <v>1319</v>
      </c>
      <c r="C2933" s="87" t="s">
        <v>1381</v>
      </c>
      <c r="D2933" s="87">
        <v>2021</v>
      </c>
      <c r="E2933" s="87">
        <v>10</v>
      </c>
    </row>
    <row r="2934" spans="1:5">
      <c r="A2934" s="87">
        <v>4751</v>
      </c>
      <c r="B2934" s="87" t="s">
        <v>1322</v>
      </c>
      <c r="C2934" s="87" t="s">
        <v>1381</v>
      </c>
      <c r="D2934" s="87">
        <v>2021</v>
      </c>
      <c r="E2934" s="87">
        <v>1</v>
      </c>
    </row>
    <row r="2935" spans="1:5">
      <c r="A2935" s="87">
        <v>1313</v>
      </c>
      <c r="B2935" s="87" t="s">
        <v>1317</v>
      </c>
      <c r="C2935" s="87" t="s">
        <v>1382</v>
      </c>
      <c r="D2935" s="87">
        <v>2021</v>
      </c>
      <c r="E2935" s="87">
        <v>2</v>
      </c>
    </row>
    <row r="2936" spans="1:5">
      <c r="A2936" s="87">
        <v>1392</v>
      </c>
      <c r="B2936" s="87" t="s">
        <v>1317</v>
      </c>
      <c r="C2936" s="87" t="s">
        <v>1382</v>
      </c>
      <c r="D2936" s="87">
        <v>2021</v>
      </c>
      <c r="E2936" s="87">
        <v>8</v>
      </c>
    </row>
    <row r="2937" spans="1:5">
      <c r="A2937" s="87">
        <v>1394</v>
      </c>
      <c r="B2937" s="87" t="s">
        <v>1317</v>
      </c>
      <c r="C2937" s="87" t="s">
        <v>1382</v>
      </c>
      <c r="D2937" s="87">
        <v>2021</v>
      </c>
      <c r="E2937" s="87">
        <v>1</v>
      </c>
    </row>
    <row r="2938" spans="1:5">
      <c r="A2938" s="87">
        <v>1399</v>
      </c>
      <c r="B2938" s="87" t="s">
        <v>1317</v>
      </c>
      <c r="C2938" s="87" t="s">
        <v>1382</v>
      </c>
      <c r="D2938" s="87">
        <v>2021</v>
      </c>
      <c r="E2938" s="87">
        <v>2</v>
      </c>
    </row>
    <row r="2939" spans="1:5">
      <c r="A2939" s="87">
        <v>4641</v>
      </c>
      <c r="B2939" s="87" t="s">
        <v>1317</v>
      </c>
      <c r="C2939" s="87" t="s">
        <v>1382</v>
      </c>
      <c r="D2939" s="87">
        <v>2021</v>
      </c>
      <c r="E2939" s="87">
        <v>3</v>
      </c>
    </row>
    <row r="2940" spans="1:5">
      <c r="A2940" s="87">
        <v>4751</v>
      </c>
      <c r="B2940" s="87" t="s">
        <v>1317</v>
      </c>
      <c r="C2940" s="87" t="s">
        <v>1382</v>
      </c>
      <c r="D2940" s="87">
        <v>2021</v>
      </c>
      <c r="E2940" s="87">
        <v>48</v>
      </c>
    </row>
    <row r="2941" spans="1:5">
      <c r="A2941" s="87">
        <v>4751</v>
      </c>
      <c r="B2941" s="87" t="s">
        <v>1319</v>
      </c>
      <c r="C2941" s="87" t="s">
        <v>1382</v>
      </c>
      <c r="D2941" s="87">
        <v>2021</v>
      </c>
      <c r="E2941" s="87">
        <v>1</v>
      </c>
    </row>
    <row r="2942" spans="1:5">
      <c r="A2942" s="87">
        <v>1311</v>
      </c>
      <c r="B2942" s="87" t="s">
        <v>1317</v>
      </c>
      <c r="C2942" s="87" t="s">
        <v>1383</v>
      </c>
      <c r="D2942" s="87">
        <v>2021</v>
      </c>
      <c r="E2942" s="87">
        <v>2</v>
      </c>
    </row>
    <row r="2943" spans="1:5">
      <c r="A2943" s="87">
        <v>1312</v>
      </c>
      <c r="B2943" s="87" t="s">
        <v>1317</v>
      </c>
      <c r="C2943" s="87" t="s">
        <v>1383</v>
      </c>
      <c r="D2943" s="87">
        <v>2021</v>
      </c>
      <c r="E2943" s="87">
        <v>10</v>
      </c>
    </row>
    <row r="2944" spans="1:5">
      <c r="A2944" s="87">
        <v>1313</v>
      </c>
      <c r="B2944" s="87" t="s">
        <v>1317</v>
      </c>
      <c r="C2944" s="87" t="s">
        <v>1383</v>
      </c>
      <c r="D2944" s="87">
        <v>2021</v>
      </c>
      <c r="E2944" s="87">
        <v>15</v>
      </c>
    </row>
    <row r="2945" spans="1:5">
      <c r="A2945" s="87">
        <v>1391</v>
      </c>
      <c r="B2945" s="87" t="s">
        <v>1317</v>
      </c>
      <c r="C2945" s="87" t="s">
        <v>1383</v>
      </c>
      <c r="D2945" s="87">
        <v>2021</v>
      </c>
      <c r="E2945" s="87">
        <v>2</v>
      </c>
    </row>
    <row r="2946" spans="1:5">
      <c r="A2946" s="87">
        <v>1392</v>
      </c>
      <c r="B2946" s="87" t="s">
        <v>1317</v>
      </c>
      <c r="C2946" s="87" t="s">
        <v>1383</v>
      </c>
      <c r="D2946" s="87">
        <v>2021</v>
      </c>
      <c r="E2946" s="87">
        <v>34</v>
      </c>
    </row>
    <row r="2947" spans="1:5">
      <c r="A2947" s="87">
        <v>1392</v>
      </c>
      <c r="B2947" s="87" t="s">
        <v>1319</v>
      </c>
      <c r="C2947" s="87" t="s">
        <v>1383</v>
      </c>
      <c r="D2947" s="87">
        <v>2021</v>
      </c>
      <c r="E2947" s="87">
        <v>1</v>
      </c>
    </row>
    <row r="2948" spans="1:5">
      <c r="A2948" s="87">
        <v>1393</v>
      </c>
      <c r="B2948" s="87" t="s">
        <v>1317</v>
      </c>
      <c r="C2948" s="87" t="s">
        <v>1383</v>
      </c>
      <c r="D2948" s="87">
        <v>2021</v>
      </c>
      <c r="E2948" s="87">
        <v>1</v>
      </c>
    </row>
    <row r="2949" spans="1:5">
      <c r="A2949" s="87">
        <v>1394</v>
      </c>
      <c r="B2949" s="87" t="s">
        <v>1317</v>
      </c>
      <c r="C2949" s="87" t="s">
        <v>1383</v>
      </c>
      <c r="D2949" s="87">
        <v>2021</v>
      </c>
      <c r="E2949" s="87">
        <v>1</v>
      </c>
    </row>
    <row r="2950" spans="1:5">
      <c r="A2950" s="87">
        <v>1399</v>
      </c>
      <c r="B2950" s="87" t="s">
        <v>1317</v>
      </c>
      <c r="C2950" s="87" t="s">
        <v>1383</v>
      </c>
      <c r="D2950" s="87">
        <v>2021</v>
      </c>
      <c r="E2950" s="87">
        <v>21</v>
      </c>
    </row>
    <row r="2951" spans="1:5">
      <c r="A2951" s="87">
        <v>4641</v>
      </c>
      <c r="B2951" s="87" t="s">
        <v>1317</v>
      </c>
      <c r="C2951" s="87" t="s">
        <v>1383</v>
      </c>
      <c r="D2951" s="87">
        <v>2021</v>
      </c>
      <c r="E2951" s="87">
        <v>12</v>
      </c>
    </row>
    <row r="2952" spans="1:5">
      <c r="A2952" s="87">
        <v>4641</v>
      </c>
      <c r="B2952" s="87" t="s">
        <v>1319</v>
      </c>
      <c r="C2952" s="87" t="s">
        <v>1383</v>
      </c>
      <c r="D2952" s="87">
        <v>2021</v>
      </c>
      <c r="E2952" s="87">
        <v>3</v>
      </c>
    </row>
    <row r="2953" spans="1:5">
      <c r="A2953" s="87">
        <v>4641</v>
      </c>
      <c r="B2953" s="87" t="s">
        <v>1322</v>
      </c>
      <c r="C2953" s="87" t="s">
        <v>1383</v>
      </c>
      <c r="D2953" s="87">
        <v>2021</v>
      </c>
      <c r="E2953" s="87">
        <v>1</v>
      </c>
    </row>
    <row r="2954" spans="1:5">
      <c r="A2954" s="87">
        <v>4751</v>
      </c>
      <c r="B2954" s="87" t="s">
        <v>1317</v>
      </c>
      <c r="C2954" s="87" t="s">
        <v>1383</v>
      </c>
      <c r="D2954" s="87">
        <v>2021</v>
      </c>
      <c r="E2954" s="87">
        <v>106</v>
      </c>
    </row>
    <row r="2955" spans="1:5">
      <c r="A2955" s="87">
        <v>4751</v>
      </c>
      <c r="B2955" s="87" t="s">
        <v>1319</v>
      </c>
      <c r="C2955" s="87" t="s">
        <v>1383</v>
      </c>
      <c r="D2955" s="87">
        <v>2021</v>
      </c>
      <c r="E2955" s="87">
        <v>2</v>
      </c>
    </row>
    <row r="2956" spans="1:5">
      <c r="A2956" s="87">
        <v>1311</v>
      </c>
      <c r="B2956" s="87" t="s">
        <v>1317</v>
      </c>
      <c r="C2956" s="87" t="s">
        <v>1384</v>
      </c>
      <c r="D2956" s="87">
        <v>2021</v>
      </c>
      <c r="E2956" s="87">
        <v>5</v>
      </c>
    </row>
    <row r="2957" spans="1:5">
      <c r="A2957" s="87">
        <v>1311</v>
      </c>
      <c r="B2957" s="87" t="s">
        <v>1319</v>
      </c>
      <c r="C2957" s="87" t="s">
        <v>1384</v>
      </c>
      <c r="D2957" s="87">
        <v>2021</v>
      </c>
      <c r="E2957" s="87">
        <v>1</v>
      </c>
    </row>
    <row r="2958" spans="1:5">
      <c r="A2958" s="87">
        <v>1312</v>
      </c>
      <c r="B2958" s="87" t="s">
        <v>1317</v>
      </c>
      <c r="C2958" s="87" t="s">
        <v>1384</v>
      </c>
      <c r="D2958" s="87">
        <v>2021</v>
      </c>
      <c r="E2958" s="87">
        <v>32</v>
      </c>
    </row>
    <row r="2959" spans="1:5">
      <c r="A2959" s="87">
        <v>1312</v>
      </c>
      <c r="B2959" s="87" t="s">
        <v>1319</v>
      </c>
      <c r="C2959" s="87" t="s">
        <v>1384</v>
      </c>
      <c r="D2959" s="87">
        <v>2021</v>
      </c>
      <c r="E2959" s="87">
        <v>3</v>
      </c>
    </row>
    <row r="2960" spans="1:5">
      <c r="A2960" s="87">
        <v>1312</v>
      </c>
      <c r="B2960" s="87" t="s">
        <v>1322</v>
      </c>
      <c r="C2960" s="87" t="s">
        <v>1384</v>
      </c>
      <c r="D2960" s="87">
        <v>2021</v>
      </c>
      <c r="E2960" s="87">
        <v>1</v>
      </c>
    </row>
    <row r="2961" spans="1:5">
      <c r="A2961" s="87">
        <v>1313</v>
      </c>
      <c r="B2961" s="87" t="s">
        <v>1317</v>
      </c>
      <c r="C2961" s="87" t="s">
        <v>1384</v>
      </c>
      <c r="D2961" s="87">
        <v>2021</v>
      </c>
      <c r="E2961" s="87">
        <v>74</v>
      </c>
    </row>
    <row r="2962" spans="1:5">
      <c r="A2962" s="87">
        <v>1313</v>
      </c>
      <c r="B2962" s="87" t="s">
        <v>1319</v>
      </c>
      <c r="C2962" s="87" t="s">
        <v>1384</v>
      </c>
      <c r="D2962" s="87">
        <v>2021</v>
      </c>
      <c r="E2962" s="87">
        <v>11</v>
      </c>
    </row>
    <row r="2963" spans="1:5">
      <c r="A2963" s="87">
        <v>1313</v>
      </c>
      <c r="B2963" s="87" t="s">
        <v>1322</v>
      </c>
      <c r="C2963" s="87" t="s">
        <v>1384</v>
      </c>
      <c r="D2963" s="87">
        <v>2021</v>
      </c>
      <c r="E2963" s="87">
        <v>3</v>
      </c>
    </row>
    <row r="2964" spans="1:5">
      <c r="A2964" s="87">
        <v>1391</v>
      </c>
      <c r="B2964" s="87" t="s">
        <v>1317</v>
      </c>
      <c r="C2964" s="87" t="s">
        <v>1384</v>
      </c>
      <c r="D2964" s="87">
        <v>2021</v>
      </c>
      <c r="E2964" s="87">
        <v>28</v>
      </c>
    </row>
    <row r="2965" spans="1:5">
      <c r="A2965" s="87">
        <v>1391</v>
      </c>
      <c r="B2965" s="87" t="s">
        <v>1319</v>
      </c>
      <c r="C2965" s="87" t="s">
        <v>1384</v>
      </c>
      <c r="D2965" s="87">
        <v>2021</v>
      </c>
      <c r="E2965" s="87">
        <v>1</v>
      </c>
    </row>
    <row r="2966" spans="1:5">
      <c r="A2966" s="87">
        <v>1391</v>
      </c>
      <c r="B2966" s="87" t="s">
        <v>1322</v>
      </c>
      <c r="C2966" s="87" t="s">
        <v>1384</v>
      </c>
      <c r="D2966" s="87">
        <v>2021</v>
      </c>
      <c r="E2966" s="87">
        <v>1</v>
      </c>
    </row>
    <row r="2967" spans="1:5">
      <c r="A2967" s="87">
        <v>1392</v>
      </c>
      <c r="B2967" s="87" t="s">
        <v>1317</v>
      </c>
      <c r="C2967" s="87" t="s">
        <v>1384</v>
      </c>
      <c r="D2967" s="87">
        <v>2021</v>
      </c>
      <c r="E2967" s="87">
        <v>180</v>
      </c>
    </row>
    <row r="2968" spans="1:5">
      <c r="A2968" s="87">
        <v>1392</v>
      </c>
      <c r="B2968" s="87" t="s">
        <v>1319</v>
      </c>
      <c r="C2968" s="87" t="s">
        <v>1384</v>
      </c>
      <c r="D2968" s="87">
        <v>2021</v>
      </c>
      <c r="E2968" s="87">
        <v>6</v>
      </c>
    </row>
    <row r="2969" spans="1:5">
      <c r="A2969" s="87">
        <v>1392</v>
      </c>
      <c r="B2969" s="87" t="s">
        <v>1322</v>
      </c>
      <c r="C2969" s="87" t="s">
        <v>1384</v>
      </c>
      <c r="D2969" s="87">
        <v>2021</v>
      </c>
      <c r="E2969" s="87">
        <v>1</v>
      </c>
    </row>
    <row r="2970" spans="1:5">
      <c r="A2970" s="87">
        <v>1393</v>
      </c>
      <c r="B2970" s="87" t="s">
        <v>1317</v>
      </c>
      <c r="C2970" s="87" t="s">
        <v>1384</v>
      </c>
      <c r="D2970" s="87">
        <v>2021</v>
      </c>
      <c r="E2970" s="87">
        <v>3</v>
      </c>
    </row>
    <row r="2971" spans="1:5">
      <c r="A2971" s="87">
        <v>1394</v>
      </c>
      <c r="B2971" s="87" t="s">
        <v>1317</v>
      </c>
      <c r="C2971" s="87" t="s">
        <v>1384</v>
      </c>
      <c r="D2971" s="87">
        <v>2021</v>
      </c>
      <c r="E2971" s="87">
        <v>4</v>
      </c>
    </row>
    <row r="2972" spans="1:5">
      <c r="A2972" s="87">
        <v>1394</v>
      </c>
      <c r="B2972" s="87" t="s">
        <v>1319</v>
      </c>
      <c r="C2972" s="87" t="s">
        <v>1384</v>
      </c>
      <c r="D2972" s="87">
        <v>2021</v>
      </c>
      <c r="E2972" s="87">
        <v>1</v>
      </c>
    </row>
    <row r="2973" spans="1:5">
      <c r="A2973" s="87">
        <v>1399</v>
      </c>
      <c r="B2973" s="87" t="s">
        <v>1317</v>
      </c>
      <c r="C2973" s="87" t="s">
        <v>1384</v>
      </c>
      <c r="D2973" s="87">
        <v>2021</v>
      </c>
      <c r="E2973" s="87">
        <v>92</v>
      </c>
    </row>
    <row r="2974" spans="1:5">
      <c r="A2974" s="87">
        <v>1399</v>
      </c>
      <c r="B2974" s="87" t="s">
        <v>1319</v>
      </c>
      <c r="C2974" s="87" t="s">
        <v>1384</v>
      </c>
      <c r="D2974" s="87">
        <v>2021</v>
      </c>
      <c r="E2974" s="87">
        <v>7</v>
      </c>
    </row>
    <row r="2975" spans="1:5">
      <c r="A2975" s="87">
        <v>1399</v>
      </c>
      <c r="B2975" s="87" t="s">
        <v>1322</v>
      </c>
      <c r="C2975" s="87" t="s">
        <v>1384</v>
      </c>
      <c r="D2975" s="87">
        <v>2021</v>
      </c>
      <c r="E2975" s="87">
        <v>4</v>
      </c>
    </row>
    <row r="2976" spans="1:5">
      <c r="A2976" s="87">
        <v>1399</v>
      </c>
      <c r="B2976" s="87" t="s">
        <v>1320</v>
      </c>
      <c r="C2976" s="87" t="s">
        <v>1384</v>
      </c>
      <c r="D2976" s="87">
        <v>2021</v>
      </c>
      <c r="E2976" s="87">
        <v>2</v>
      </c>
    </row>
    <row r="2977" spans="1:5">
      <c r="A2977" s="87">
        <v>4641</v>
      </c>
      <c r="B2977" s="87" t="s">
        <v>1317</v>
      </c>
      <c r="C2977" s="87" t="s">
        <v>1384</v>
      </c>
      <c r="D2977" s="87">
        <v>2021</v>
      </c>
      <c r="E2977" s="87">
        <v>103</v>
      </c>
    </row>
    <row r="2978" spans="1:5">
      <c r="A2978" s="87">
        <v>4641</v>
      </c>
      <c r="B2978" s="87" t="s">
        <v>1319</v>
      </c>
      <c r="C2978" s="87" t="s">
        <v>1384</v>
      </c>
      <c r="D2978" s="87">
        <v>2021</v>
      </c>
      <c r="E2978" s="87">
        <v>26</v>
      </c>
    </row>
    <row r="2979" spans="1:5">
      <c r="A2979" s="87">
        <v>4641</v>
      </c>
      <c r="B2979" s="87" t="s">
        <v>1322</v>
      </c>
      <c r="C2979" s="87" t="s">
        <v>1384</v>
      </c>
      <c r="D2979" s="87">
        <v>2021</v>
      </c>
      <c r="E2979" s="87">
        <v>6</v>
      </c>
    </row>
    <row r="2980" spans="1:5">
      <c r="A2980" s="87">
        <v>4751</v>
      </c>
      <c r="B2980" s="87" t="s">
        <v>1317</v>
      </c>
      <c r="C2980" s="87" t="s">
        <v>1384</v>
      </c>
      <c r="D2980" s="87">
        <v>2021</v>
      </c>
      <c r="E2980" s="87">
        <v>314</v>
      </c>
    </row>
    <row r="2981" spans="1:5">
      <c r="A2981" s="87">
        <v>4751</v>
      </c>
      <c r="B2981" s="87" t="s">
        <v>1319</v>
      </c>
      <c r="C2981" s="87" t="s">
        <v>1384</v>
      </c>
      <c r="D2981" s="87">
        <v>2021</v>
      </c>
      <c r="E2981" s="87">
        <v>26</v>
      </c>
    </row>
    <row r="2982" spans="1:5">
      <c r="A2982" s="87">
        <v>4751</v>
      </c>
      <c r="B2982" s="87" t="s">
        <v>1322</v>
      </c>
      <c r="C2982" s="87" t="s">
        <v>1384</v>
      </c>
      <c r="D2982" s="87">
        <v>2021</v>
      </c>
      <c r="E2982" s="87">
        <v>2</v>
      </c>
    </row>
    <row r="2983" spans="1:5">
      <c r="A2983" s="87">
        <v>4751</v>
      </c>
      <c r="B2983" s="87" t="s">
        <v>1320</v>
      </c>
      <c r="C2983" s="87" t="s">
        <v>1384</v>
      </c>
      <c r="D2983" s="87">
        <v>2021</v>
      </c>
      <c r="E2983" s="87">
        <v>2</v>
      </c>
    </row>
    <row r="2984" spans="1:5">
      <c r="A2984" s="87">
        <v>1312</v>
      </c>
      <c r="B2984" s="87" t="s">
        <v>1317</v>
      </c>
      <c r="C2984" s="87" t="s">
        <v>1385</v>
      </c>
      <c r="D2984" s="87">
        <v>2021</v>
      </c>
      <c r="E2984" s="87">
        <v>1</v>
      </c>
    </row>
    <row r="2985" spans="1:5">
      <c r="A2985" s="87">
        <v>1392</v>
      </c>
      <c r="B2985" s="87" t="s">
        <v>1317</v>
      </c>
      <c r="C2985" s="87" t="s">
        <v>1385</v>
      </c>
      <c r="D2985" s="87">
        <v>2021</v>
      </c>
      <c r="E2985" s="87">
        <v>1</v>
      </c>
    </row>
    <row r="2986" spans="1:5">
      <c r="A2986" s="87">
        <v>4641</v>
      </c>
      <c r="B2986" s="87" t="s">
        <v>1317</v>
      </c>
      <c r="C2986" s="87" t="s">
        <v>1385</v>
      </c>
      <c r="D2986" s="87">
        <v>2021</v>
      </c>
      <c r="E2986" s="87">
        <v>1</v>
      </c>
    </row>
    <row r="2987" spans="1:5">
      <c r="A2987" s="87">
        <v>4751</v>
      </c>
      <c r="B2987" s="87" t="s">
        <v>1317</v>
      </c>
      <c r="C2987" s="87" t="s">
        <v>1385</v>
      </c>
      <c r="D2987" s="87">
        <v>2021</v>
      </c>
      <c r="E2987" s="87">
        <v>1</v>
      </c>
    </row>
    <row r="2988" spans="1:5">
      <c r="A2988" s="87">
        <v>4641</v>
      </c>
      <c r="B2988" s="87" t="s">
        <v>1317</v>
      </c>
      <c r="C2988" s="87" t="s">
        <v>1386</v>
      </c>
      <c r="D2988" s="87">
        <v>2021</v>
      </c>
      <c r="E2988" s="87">
        <v>1</v>
      </c>
    </row>
    <row r="2989" spans="1:5">
      <c r="A2989" s="87">
        <v>4751</v>
      </c>
      <c r="B2989" s="87" t="s">
        <v>1317</v>
      </c>
      <c r="C2989" s="87" t="s">
        <v>1386</v>
      </c>
      <c r="D2989" s="87">
        <v>2021</v>
      </c>
      <c r="E2989" s="87">
        <v>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showGridLines="0" topLeftCell="K116" workbookViewId="0">
      <selection activeCell="C156" sqref="C156:O156"/>
    </sheetView>
  </sheetViews>
  <sheetFormatPr baseColWidth="10" defaultColWidth="10.85546875" defaultRowHeight="14.25"/>
  <cols>
    <col min="1" max="2" width="10.85546875" style="1"/>
    <col min="3" max="4" width="13.5703125" style="1" bestFit="1" customWidth="1"/>
    <col min="5" max="5" width="13.140625" style="1" bestFit="1" customWidth="1"/>
    <col min="6" max="8" width="13" style="1" bestFit="1" customWidth="1"/>
    <col min="9" max="10" width="12.85546875" style="1" bestFit="1" customWidth="1"/>
    <col min="11" max="13" width="14.140625" style="1" bestFit="1" customWidth="1"/>
    <col min="14" max="14" width="12.5703125" style="1" bestFit="1" customWidth="1"/>
    <col min="15" max="15" width="14.140625" style="1" bestFit="1" customWidth="1"/>
    <col min="16" max="16384" width="10.85546875" style="1"/>
  </cols>
  <sheetData>
    <row r="1" spans="1:15" s="15" customFormat="1" ht="18">
      <c r="A1" s="15" t="s">
        <v>1013</v>
      </c>
    </row>
    <row r="2" spans="1:15" s="15" customFormat="1" ht="18">
      <c r="A2" s="15" t="s">
        <v>8</v>
      </c>
    </row>
    <row r="3" spans="1:15" s="15" customFormat="1" ht="18">
      <c r="A3" s="15" t="s">
        <v>30</v>
      </c>
    </row>
    <row r="4" spans="1:15">
      <c r="N4" s="191" t="s">
        <v>1015</v>
      </c>
      <c r="O4" s="192"/>
    </row>
    <row r="5" spans="1:15">
      <c r="C5" s="29">
        <v>2010</v>
      </c>
      <c r="D5" s="30">
        <v>2011</v>
      </c>
      <c r="E5" s="29">
        <v>2012</v>
      </c>
      <c r="F5" s="30">
        <v>2013</v>
      </c>
      <c r="G5" s="29">
        <v>2014</v>
      </c>
      <c r="H5" s="30">
        <v>2015</v>
      </c>
      <c r="I5" s="29">
        <v>2016</v>
      </c>
      <c r="J5" s="30">
        <v>2017</v>
      </c>
      <c r="K5" s="29">
        <v>2018</v>
      </c>
      <c r="L5" s="30">
        <v>2019</v>
      </c>
      <c r="M5" s="30">
        <v>2020</v>
      </c>
      <c r="N5" s="29">
        <v>2020</v>
      </c>
      <c r="O5" s="31">
        <v>2021</v>
      </c>
    </row>
    <row r="6" spans="1:15">
      <c r="A6" s="188" t="s">
        <v>840</v>
      </c>
      <c r="B6" s="26" t="s">
        <v>857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52.9</v>
      </c>
      <c r="L6" s="8">
        <v>17775.57</v>
      </c>
      <c r="M6" s="9">
        <v>0</v>
      </c>
      <c r="N6" s="39">
        <v>0</v>
      </c>
      <c r="O6" s="9">
        <v>0</v>
      </c>
    </row>
    <row r="7" spans="1:15">
      <c r="A7" s="189"/>
      <c r="B7" s="41" t="s">
        <v>858</v>
      </c>
      <c r="C7" s="39">
        <v>0</v>
      </c>
      <c r="D7" s="39">
        <v>28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8">
        <v>0</v>
      </c>
      <c r="M7" s="9">
        <v>0</v>
      </c>
      <c r="N7" s="39">
        <v>0</v>
      </c>
      <c r="O7" s="9">
        <v>0</v>
      </c>
    </row>
    <row r="8" spans="1:15">
      <c r="A8" s="189"/>
      <c r="B8" s="41" t="s">
        <v>859</v>
      </c>
      <c r="C8" s="39">
        <v>2508.3000000000002</v>
      </c>
      <c r="D8" s="39">
        <v>937.43999999999994</v>
      </c>
      <c r="E8" s="39">
        <v>10093.01</v>
      </c>
      <c r="F8" s="39">
        <v>0</v>
      </c>
      <c r="G8" s="39">
        <v>640</v>
      </c>
      <c r="H8" s="39">
        <v>0</v>
      </c>
      <c r="I8" s="39">
        <v>0</v>
      </c>
      <c r="J8" s="39">
        <v>3364.49</v>
      </c>
      <c r="K8" s="39">
        <v>32726.84</v>
      </c>
      <c r="L8" s="8">
        <v>17847.550000000003</v>
      </c>
      <c r="M8" s="9">
        <v>1426</v>
      </c>
      <c r="N8" s="39">
        <v>0</v>
      </c>
      <c r="O8" s="9">
        <v>2773.44</v>
      </c>
    </row>
    <row r="9" spans="1:15">
      <c r="A9" s="188" t="s">
        <v>841</v>
      </c>
      <c r="B9" s="26" t="s">
        <v>860</v>
      </c>
      <c r="C9" s="38">
        <v>0</v>
      </c>
      <c r="D9" s="38">
        <v>0</v>
      </c>
      <c r="E9" s="38">
        <v>34854</v>
      </c>
      <c r="F9" s="38">
        <v>27833.22</v>
      </c>
      <c r="G9" s="38">
        <v>3</v>
      </c>
      <c r="H9" s="38">
        <v>13342</v>
      </c>
      <c r="I9" s="38">
        <v>0</v>
      </c>
      <c r="J9" s="38">
        <v>0</v>
      </c>
      <c r="K9" s="38">
        <v>0</v>
      </c>
      <c r="L9" s="16">
        <v>0</v>
      </c>
      <c r="M9" s="17">
        <v>170.81</v>
      </c>
      <c r="N9" s="38">
        <v>0</v>
      </c>
      <c r="O9" s="17">
        <v>0</v>
      </c>
    </row>
    <row r="10" spans="1:15">
      <c r="A10" s="189"/>
      <c r="B10" s="41" t="s">
        <v>861</v>
      </c>
      <c r="C10" s="39">
        <v>0</v>
      </c>
      <c r="D10" s="39">
        <v>99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48.63</v>
      </c>
      <c r="K10" s="39">
        <v>0</v>
      </c>
      <c r="L10" s="8">
        <v>0</v>
      </c>
      <c r="M10" s="9">
        <v>0</v>
      </c>
      <c r="N10" s="39">
        <v>0</v>
      </c>
      <c r="O10" s="9">
        <v>0</v>
      </c>
    </row>
    <row r="11" spans="1:15">
      <c r="A11" s="189"/>
      <c r="B11" s="41" t="s">
        <v>862</v>
      </c>
      <c r="C11" s="39">
        <v>0</v>
      </c>
      <c r="D11" s="39">
        <v>0</v>
      </c>
      <c r="E11" s="39">
        <v>0</v>
      </c>
      <c r="F11" s="39">
        <v>0</v>
      </c>
      <c r="G11" s="39">
        <v>131354.57</v>
      </c>
      <c r="H11" s="39">
        <v>0</v>
      </c>
      <c r="I11" s="39">
        <v>0</v>
      </c>
      <c r="J11" s="39">
        <v>66.599999999999994</v>
      </c>
      <c r="K11" s="39">
        <v>0</v>
      </c>
      <c r="L11" s="8">
        <v>0</v>
      </c>
      <c r="M11" s="9">
        <v>25</v>
      </c>
      <c r="N11" s="39">
        <v>0</v>
      </c>
      <c r="O11" s="9">
        <v>0</v>
      </c>
    </row>
    <row r="12" spans="1:15">
      <c r="A12" s="189"/>
      <c r="B12" s="41" t="s">
        <v>863</v>
      </c>
      <c r="C12" s="39">
        <v>0</v>
      </c>
      <c r="D12" s="39">
        <v>26070.83</v>
      </c>
      <c r="E12" s="39">
        <v>0</v>
      </c>
      <c r="F12" s="39">
        <v>0</v>
      </c>
      <c r="G12" s="39">
        <v>1228.69</v>
      </c>
      <c r="H12" s="39">
        <v>0</v>
      </c>
      <c r="I12" s="39">
        <v>0</v>
      </c>
      <c r="J12" s="39">
        <v>0</v>
      </c>
      <c r="K12" s="39">
        <v>0</v>
      </c>
      <c r="L12" s="8">
        <v>0</v>
      </c>
      <c r="M12" s="9">
        <v>0</v>
      </c>
      <c r="N12" s="39">
        <v>0</v>
      </c>
      <c r="O12" s="9">
        <v>0</v>
      </c>
    </row>
    <row r="13" spans="1:15">
      <c r="A13" s="189"/>
      <c r="B13" s="41" t="s">
        <v>864</v>
      </c>
      <c r="C13" s="39">
        <v>0</v>
      </c>
      <c r="D13" s="39">
        <v>30.750000000000004</v>
      </c>
      <c r="E13" s="39">
        <v>0</v>
      </c>
      <c r="F13" s="39">
        <v>0</v>
      </c>
      <c r="G13" s="39">
        <v>0</v>
      </c>
      <c r="H13" s="39">
        <v>0</v>
      </c>
      <c r="I13" s="39">
        <v>158.13999999999999</v>
      </c>
      <c r="J13" s="39">
        <v>24.21</v>
      </c>
      <c r="K13" s="39">
        <v>462.14</v>
      </c>
      <c r="L13" s="8">
        <v>0</v>
      </c>
      <c r="M13" s="9">
        <v>0</v>
      </c>
      <c r="N13" s="39">
        <v>0</v>
      </c>
      <c r="O13" s="9">
        <v>0</v>
      </c>
    </row>
    <row r="14" spans="1:15">
      <c r="A14" s="189"/>
      <c r="B14" s="41" t="s">
        <v>865</v>
      </c>
      <c r="C14" s="39">
        <v>0</v>
      </c>
      <c r="D14" s="39">
        <v>9.08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8">
        <v>0</v>
      </c>
      <c r="M14" s="9">
        <v>0</v>
      </c>
      <c r="N14" s="39">
        <v>0</v>
      </c>
      <c r="O14" s="9">
        <v>0</v>
      </c>
    </row>
    <row r="15" spans="1:15">
      <c r="A15" s="189"/>
      <c r="B15" s="41" t="s">
        <v>866</v>
      </c>
      <c r="C15" s="39">
        <v>4371.5</v>
      </c>
      <c r="D15" s="39">
        <v>3372.79</v>
      </c>
      <c r="E15" s="39">
        <v>59120.95</v>
      </c>
      <c r="F15" s="39">
        <v>7236.29</v>
      </c>
      <c r="G15" s="39">
        <v>2921.04</v>
      </c>
      <c r="H15" s="39">
        <v>1727.99</v>
      </c>
      <c r="I15" s="39">
        <v>0</v>
      </c>
      <c r="J15" s="39">
        <v>34377</v>
      </c>
      <c r="K15" s="39">
        <v>6193</v>
      </c>
      <c r="L15" s="8">
        <v>0</v>
      </c>
      <c r="M15" s="9">
        <v>308</v>
      </c>
      <c r="N15" s="39">
        <v>0</v>
      </c>
      <c r="O15" s="9">
        <v>0</v>
      </c>
    </row>
    <row r="16" spans="1:15">
      <c r="A16" s="189"/>
      <c r="B16" s="41" t="s">
        <v>867</v>
      </c>
      <c r="C16" s="39">
        <v>1254509.51</v>
      </c>
      <c r="D16" s="39">
        <v>583218.79</v>
      </c>
      <c r="E16" s="39">
        <v>484443.32</v>
      </c>
      <c r="F16" s="39">
        <v>50627.950000000004</v>
      </c>
      <c r="G16" s="39">
        <v>27190.81</v>
      </c>
      <c r="H16" s="39">
        <v>3904.8800000000006</v>
      </c>
      <c r="I16" s="39">
        <v>16797.879999999997</v>
      </c>
      <c r="J16" s="39">
        <v>9889.68</v>
      </c>
      <c r="K16" s="39">
        <v>8771.77</v>
      </c>
      <c r="L16" s="8">
        <v>37695.219999999994</v>
      </c>
      <c r="M16" s="9">
        <v>3262.45</v>
      </c>
      <c r="N16" s="39">
        <v>0</v>
      </c>
      <c r="O16" s="9">
        <v>1674.3600000000001</v>
      </c>
    </row>
    <row r="17" spans="1:15">
      <c r="A17" s="190"/>
      <c r="B17" s="42" t="s">
        <v>868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200</v>
      </c>
      <c r="L17" s="18">
        <v>0</v>
      </c>
      <c r="M17" s="19">
        <v>0</v>
      </c>
      <c r="N17" s="40">
        <v>0</v>
      </c>
      <c r="O17" s="19">
        <v>0</v>
      </c>
    </row>
    <row r="18" spans="1:15">
      <c r="A18" s="188" t="s">
        <v>842</v>
      </c>
      <c r="B18" s="26" t="s">
        <v>869</v>
      </c>
      <c r="C18" s="38">
        <v>0</v>
      </c>
      <c r="D18" s="38">
        <v>1159312.8399999999</v>
      </c>
      <c r="E18" s="38">
        <v>416349.23</v>
      </c>
      <c r="F18" s="38">
        <v>1620633.5299999998</v>
      </c>
      <c r="G18" s="38">
        <v>3942983.83</v>
      </c>
      <c r="H18" s="38">
        <v>971431.91999999993</v>
      </c>
      <c r="I18" s="38">
        <v>1468684.2999999998</v>
      </c>
      <c r="J18" s="38">
        <v>0</v>
      </c>
      <c r="K18" s="38">
        <v>0</v>
      </c>
      <c r="L18" s="16">
        <v>0</v>
      </c>
      <c r="M18" s="17">
        <v>0</v>
      </c>
      <c r="N18" s="38">
        <v>0</v>
      </c>
      <c r="O18" s="17">
        <v>0</v>
      </c>
    </row>
    <row r="19" spans="1:15">
      <c r="A19" s="189"/>
      <c r="B19" s="41" t="s">
        <v>870</v>
      </c>
      <c r="C19" s="39">
        <v>64442.509999999995</v>
      </c>
      <c r="D19" s="39">
        <v>582045.30999999994</v>
      </c>
      <c r="E19" s="39">
        <v>7408.2</v>
      </c>
      <c r="F19" s="39">
        <v>0</v>
      </c>
      <c r="G19" s="39">
        <v>0</v>
      </c>
      <c r="H19" s="39">
        <v>10</v>
      </c>
      <c r="I19" s="39">
        <v>36170.300000000003</v>
      </c>
      <c r="J19" s="39">
        <v>6291.96</v>
      </c>
      <c r="K19" s="39">
        <v>0</v>
      </c>
      <c r="L19" s="8">
        <v>0</v>
      </c>
      <c r="M19" s="9">
        <v>0</v>
      </c>
      <c r="N19" s="39">
        <v>0</v>
      </c>
      <c r="O19" s="9">
        <v>0</v>
      </c>
    </row>
    <row r="20" spans="1:15">
      <c r="A20" s="189"/>
      <c r="B20" s="41" t="s">
        <v>871</v>
      </c>
      <c r="C20" s="39">
        <v>343405.02999999997</v>
      </c>
      <c r="D20" s="39">
        <v>293177.46999999997</v>
      </c>
      <c r="E20" s="39">
        <v>429848.99999999994</v>
      </c>
      <c r="F20" s="39">
        <v>305361.61</v>
      </c>
      <c r="G20" s="39">
        <v>231333.41</v>
      </c>
      <c r="H20" s="39">
        <v>818152.74000000011</v>
      </c>
      <c r="I20" s="39">
        <v>306809.89</v>
      </c>
      <c r="J20" s="39">
        <v>351722.39</v>
      </c>
      <c r="K20" s="39">
        <v>180552.83</v>
      </c>
      <c r="L20" s="8">
        <v>81685.849999999991</v>
      </c>
      <c r="M20" s="9">
        <v>47372.21</v>
      </c>
      <c r="N20" s="39">
        <v>13065.1</v>
      </c>
      <c r="O20" s="9">
        <v>18244.54</v>
      </c>
    </row>
    <row r="21" spans="1:15">
      <c r="A21" s="189"/>
      <c r="B21" s="41" t="s">
        <v>872</v>
      </c>
      <c r="C21" s="39">
        <v>104019.23</v>
      </c>
      <c r="D21" s="39">
        <v>84778.25</v>
      </c>
      <c r="E21" s="39">
        <v>62967.86</v>
      </c>
      <c r="F21" s="39">
        <v>83026.36</v>
      </c>
      <c r="G21" s="39">
        <v>117920.5</v>
      </c>
      <c r="H21" s="39">
        <v>113151.81999999999</v>
      </c>
      <c r="I21" s="39">
        <v>113843.15000000002</v>
      </c>
      <c r="J21" s="39">
        <v>243543.34000000003</v>
      </c>
      <c r="K21" s="39">
        <v>155547.79</v>
      </c>
      <c r="L21" s="8">
        <v>114452.44000000002</v>
      </c>
      <c r="M21" s="9">
        <v>70809.460000000006</v>
      </c>
      <c r="N21" s="39">
        <v>23753.399999999998</v>
      </c>
      <c r="O21" s="9">
        <v>12655.04</v>
      </c>
    </row>
    <row r="22" spans="1:15">
      <c r="A22" s="189"/>
      <c r="B22" s="41" t="s">
        <v>873</v>
      </c>
      <c r="C22" s="39">
        <v>1574769.81</v>
      </c>
      <c r="D22" s="39">
        <v>1703050.1599999997</v>
      </c>
      <c r="E22" s="39">
        <v>775678.86</v>
      </c>
      <c r="F22" s="39">
        <v>1380446.78</v>
      </c>
      <c r="G22" s="39">
        <v>958520.88</v>
      </c>
      <c r="H22" s="39">
        <v>255564.08</v>
      </c>
      <c r="I22" s="39">
        <v>51741.289999999994</v>
      </c>
      <c r="J22" s="39">
        <v>75542.77</v>
      </c>
      <c r="K22" s="39">
        <v>12234.599999999999</v>
      </c>
      <c r="L22" s="8">
        <v>152044.65000000002</v>
      </c>
      <c r="M22" s="9">
        <v>408565.91</v>
      </c>
      <c r="N22" s="39">
        <v>20747.05</v>
      </c>
      <c r="O22" s="9">
        <v>92795.840000000011</v>
      </c>
    </row>
    <row r="23" spans="1:15">
      <c r="A23" s="189"/>
      <c r="B23" s="41" t="s">
        <v>874</v>
      </c>
      <c r="C23" s="39">
        <v>441565.38</v>
      </c>
      <c r="D23" s="39">
        <v>1075583.78</v>
      </c>
      <c r="E23" s="39">
        <v>603907.94999999995</v>
      </c>
      <c r="F23" s="39">
        <v>2802779.1300000004</v>
      </c>
      <c r="G23" s="39">
        <v>663116.37999999989</v>
      </c>
      <c r="H23" s="39">
        <v>430003.3</v>
      </c>
      <c r="I23" s="39">
        <v>170414.82</v>
      </c>
      <c r="J23" s="39">
        <v>613193.1</v>
      </c>
      <c r="K23" s="39">
        <v>180462.48</v>
      </c>
      <c r="L23" s="8">
        <v>105235.44</v>
      </c>
      <c r="M23" s="9">
        <v>29374.760000000002</v>
      </c>
      <c r="N23" s="39">
        <v>17700</v>
      </c>
      <c r="O23" s="9">
        <v>266</v>
      </c>
    </row>
    <row r="24" spans="1:15">
      <c r="A24" s="189"/>
      <c r="B24" s="41" t="s">
        <v>875</v>
      </c>
      <c r="C24" s="39">
        <v>1166113.8400000001</v>
      </c>
      <c r="D24" s="39">
        <v>1514727.26</v>
      </c>
      <c r="E24" s="39">
        <v>1748228.8799999994</v>
      </c>
      <c r="F24" s="39">
        <v>1526525.86</v>
      </c>
      <c r="G24" s="39">
        <v>1165472.72</v>
      </c>
      <c r="H24" s="39">
        <v>525931.59</v>
      </c>
      <c r="I24" s="39">
        <v>552501.73</v>
      </c>
      <c r="J24" s="39">
        <v>1580268.79</v>
      </c>
      <c r="K24" s="39">
        <v>322177.56000000006</v>
      </c>
      <c r="L24" s="8">
        <v>432841.27</v>
      </c>
      <c r="M24" s="9">
        <v>268591.89</v>
      </c>
      <c r="N24" s="39">
        <v>116962.47</v>
      </c>
      <c r="O24" s="9">
        <v>186250.07</v>
      </c>
    </row>
    <row r="25" spans="1:15">
      <c r="A25" s="189"/>
      <c r="B25" s="41" t="s">
        <v>876</v>
      </c>
      <c r="C25" s="39">
        <v>6709363.7800000049</v>
      </c>
      <c r="D25" s="39">
        <v>9645128.7200000044</v>
      </c>
      <c r="E25" s="39">
        <v>8277344.3499999996</v>
      </c>
      <c r="F25" s="39">
        <v>6633606.0800000001</v>
      </c>
      <c r="G25" s="39">
        <v>6465101.2600000016</v>
      </c>
      <c r="H25" s="39">
        <v>6286866.1200000001</v>
      </c>
      <c r="I25" s="39">
        <v>3775760.1500000018</v>
      </c>
      <c r="J25" s="39">
        <v>5465590.6099999994</v>
      </c>
      <c r="K25" s="39">
        <v>4722663.4000000022</v>
      </c>
      <c r="L25" s="8">
        <v>5032948.3699999955</v>
      </c>
      <c r="M25" s="9">
        <v>2292508.31</v>
      </c>
      <c r="N25" s="39">
        <v>1015215.1399999999</v>
      </c>
      <c r="O25" s="9">
        <v>1190122.4799999997</v>
      </c>
    </row>
    <row r="26" spans="1:15">
      <c r="A26" s="189"/>
      <c r="B26" s="41" t="s">
        <v>877</v>
      </c>
      <c r="C26" s="39">
        <v>32757229.02999999</v>
      </c>
      <c r="D26" s="39">
        <v>49759102.529999994</v>
      </c>
      <c r="E26" s="39">
        <v>39184429.499999985</v>
      </c>
      <c r="F26" s="39">
        <v>25549801.129999992</v>
      </c>
      <c r="G26" s="39">
        <v>17800239.57</v>
      </c>
      <c r="H26" s="39">
        <v>12669892.890000002</v>
      </c>
      <c r="I26" s="39">
        <v>8185844.6100000013</v>
      </c>
      <c r="J26" s="39">
        <v>11917517.470000001</v>
      </c>
      <c r="K26" s="39">
        <v>9730688.3300000019</v>
      </c>
      <c r="L26" s="8">
        <v>7295048.2999999998</v>
      </c>
      <c r="M26" s="9">
        <v>2075697.3900000001</v>
      </c>
      <c r="N26" s="39">
        <v>1099998.45</v>
      </c>
      <c r="O26" s="9">
        <v>847540.83999999985</v>
      </c>
    </row>
    <row r="27" spans="1:15">
      <c r="A27" s="189"/>
      <c r="B27" s="41" t="s">
        <v>878</v>
      </c>
      <c r="C27" s="39">
        <v>2590965.1199999996</v>
      </c>
      <c r="D27" s="39">
        <v>4010982.6899999995</v>
      </c>
      <c r="E27" s="39">
        <v>3383759.1499999994</v>
      </c>
      <c r="F27" s="39">
        <v>2290226.7299999995</v>
      </c>
      <c r="G27" s="39">
        <v>1428042.4600000004</v>
      </c>
      <c r="H27" s="39">
        <v>634555.19999999995</v>
      </c>
      <c r="I27" s="39">
        <v>1514959.09</v>
      </c>
      <c r="J27" s="39">
        <v>2081020.8799999997</v>
      </c>
      <c r="K27" s="39">
        <v>2194428.34</v>
      </c>
      <c r="L27" s="8">
        <v>2039785.7799999996</v>
      </c>
      <c r="M27" s="9">
        <v>959556.91000000015</v>
      </c>
      <c r="N27" s="39">
        <v>565907.86000000034</v>
      </c>
      <c r="O27" s="9">
        <v>752146.52</v>
      </c>
    </row>
    <row r="28" spans="1:15">
      <c r="A28" s="189"/>
      <c r="B28" s="41" t="s">
        <v>879</v>
      </c>
      <c r="C28" s="39">
        <v>26299478.780000001</v>
      </c>
      <c r="D28" s="39">
        <v>27703839.20000001</v>
      </c>
      <c r="E28" s="39">
        <v>26274572.259999994</v>
      </c>
      <c r="F28" s="39">
        <v>12685556.890000001</v>
      </c>
      <c r="G28" s="39">
        <v>11229034.899999999</v>
      </c>
      <c r="H28" s="39">
        <v>7240645.8299999991</v>
      </c>
      <c r="I28" s="39">
        <v>8519752.3499999978</v>
      </c>
      <c r="J28" s="39">
        <v>7897824.3899999978</v>
      </c>
      <c r="K28" s="39">
        <v>4968079.78</v>
      </c>
      <c r="L28" s="8">
        <v>4698619.1099999985</v>
      </c>
      <c r="M28" s="9">
        <v>2089929.7000000002</v>
      </c>
      <c r="N28" s="39">
        <v>1152693.7699999998</v>
      </c>
      <c r="O28" s="9">
        <v>1530428.0399999998</v>
      </c>
    </row>
    <row r="29" spans="1:15">
      <c r="A29" s="190"/>
      <c r="B29" s="42" t="s">
        <v>880</v>
      </c>
      <c r="C29" s="40">
        <v>2648.24</v>
      </c>
      <c r="D29" s="40">
        <v>3874.2500000000005</v>
      </c>
      <c r="E29" s="40">
        <v>14702.06</v>
      </c>
      <c r="F29" s="40">
        <v>2089.9299999999998</v>
      </c>
      <c r="G29" s="40">
        <v>2961.73</v>
      </c>
      <c r="H29" s="40">
        <v>330</v>
      </c>
      <c r="I29" s="40">
        <v>432.7</v>
      </c>
      <c r="J29" s="40">
        <v>8510.75</v>
      </c>
      <c r="K29" s="40">
        <v>106.77</v>
      </c>
      <c r="L29" s="18">
        <v>314.85000000000002</v>
      </c>
      <c r="M29" s="19">
        <v>4639.68</v>
      </c>
      <c r="N29" s="40">
        <v>0</v>
      </c>
      <c r="O29" s="19">
        <v>948.75</v>
      </c>
    </row>
    <row r="30" spans="1:15">
      <c r="A30" s="189" t="s">
        <v>843</v>
      </c>
      <c r="B30" s="41" t="s">
        <v>881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8">
        <v>0</v>
      </c>
      <c r="M30" s="9">
        <v>4245.3999999999996</v>
      </c>
      <c r="N30" s="39">
        <v>0</v>
      </c>
      <c r="O30" s="9">
        <v>0</v>
      </c>
    </row>
    <row r="31" spans="1:15">
      <c r="A31" s="189"/>
      <c r="B31" s="41" t="s">
        <v>882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8">
        <v>0</v>
      </c>
      <c r="M31" s="9">
        <v>187.48</v>
      </c>
      <c r="N31" s="39">
        <v>134</v>
      </c>
      <c r="O31" s="9">
        <v>0</v>
      </c>
    </row>
    <row r="32" spans="1:15">
      <c r="A32" s="189"/>
      <c r="B32" s="41" t="s">
        <v>883</v>
      </c>
      <c r="C32" s="39">
        <v>339.61</v>
      </c>
      <c r="D32" s="39">
        <v>1022.4</v>
      </c>
      <c r="E32" s="39">
        <v>5122.5599999999995</v>
      </c>
      <c r="F32" s="39">
        <v>18.11</v>
      </c>
      <c r="G32" s="39">
        <v>2</v>
      </c>
      <c r="H32" s="39">
        <v>11550.3</v>
      </c>
      <c r="I32" s="39">
        <v>126.6</v>
      </c>
      <c r="J32" s="39">
        <v>129.19999999999999</v>
      </c>
      <c r="K32" s="39">
        <v>2325</v>
      </c>
      <c r="L32" s="8">
        <v>51.2</v>
      </c>
      <c r="M32" s="9">
        <v>1038</v>
      </c>
      <c r="N32" s="39">
        <v>0</v>
      </c>
      <c r="O32" s="9">
        <v>322.82</v>
      </c>
    </row>
    <row r="33" spans="1:15">
      <c r="A33" s="189"/>
      <c r="B33" s="41" t="s">
        <v>884</v>
      </c>
      <c r="C33" s="39">
        <v>0</v>
      </c>
      <c r="D33" s="39">
        <v>18.38</v>
      </c>
      <c r="E33" s="39">
        <v>105</v>
      </c>
      <c r="F33" s="39">
        <v>0</v>
      </c>
      <c r="G33" s="39">
        <v>2772.6</v>
      </c>
      <c r="H33" s="39">
        <v>68737.2</v>
      </c>
      <c r="I33" s="39">
        <v>2898459.55</v>
      </c>
      <c r="J33" s="39">
        <v>672296.6</v>
      </c>
      <c r="K33" s="39">
        <v>2959813.91</v>
      </c>
      <c r="L33" s="8">
        <v>3551256.2299999986</v>
      </c>
      <c r="M33" s="9">
        <v>141535.24</v>
      </c>
      <c r="N33" s="39">
        <v>50640</v>
      </c>
      <c r="O33" s="9">
        <v>796638.02</v>
      </c>
    </row>
    <row r="34" spans="1:15">
      <c r="A34" s="189"/>
      <c r="B34" s="41" t="s">
        <v>885</v>
      </c>
      <c r="C34" s="39">
        <v>1174.8</v>
      </c>
      <c r="D34" s="39">
        <v>0</v>
      </c>
      <c r="E34" s="39">
        <v>6220.8</v>
      </c>
      <c r="F34" s="39">
        <v>0</v>
      </c>
      <c r="G34" s="39">
        <v>8520</v>
      </c>
      <c r="H34" s="39">
        <v>0</v>
      </c>
      <c r="I34" s="39">
        <v>0</v>
      </c>
      <c r="J34" s="39">
        <v>0</v>
      </c>
      <c r="K34" s="39">
        <v>183.13</v>
      </c>
      <c r="L34" s="8">
        <v>0</v>
      </c>
      <c r="M34" s="9">
        <v>0</v>
      </c>
      <c r="N34" s="39">
        <v>0</v>
      </c>
      <c r="O34" s="9">
        <v>0</v>
      </c>
    </row>
    <row r="35" spans="1:15">
      <c r="A35" s="189"/>
      <c r="B35" s="41" t="s">
        <v>886</v>
      </c>
      <c r="C35" s="39">
        <v>2812.23</v>
      </c>
      <c r="D35" s="39">
        <v>73540</v>
      </c>
      <c r="E35" s="39">
        <v>11034.43</v>
      </c>
      <c r="F35" s="39">
        <v>260.95</v>
      </c>
      <c r="G35" s="39">
        <v>6251.2800000000007</v>
      </c>
      <c r="H35" s="39">
        <v>2246.41</v>
      </c>
      <c r="I35" s="39">
        <v>21.11</v>
      </c>
      <c r="J35" s="39">
        <v>7127.7300000000005</v>
      </c>
      <c r="K35" s="39">
        <v>816.89</v>
      </c>
      <c r="L35" s="8">
        <v>0</v>
      </c>
      <c r="M35" s="9">
        <v>671.69</v>
      </c>
      <c r="N35" s="39">
        <v>331.2</v>
      </c>
      <c r="O35" s="9">
        <v>724.01</v>
      </c>
    </row>
    <row r="36" spans="1:15">
      <c r="A36" s="189"/>
      <c r="B36" s="41" t="s">
        <v>887</v>
      </c>
      <c r="C36" s="39">
        <v>85155.569999999992</v>
      </c>
      <c r="D36" s="39">
        <v>64014.02</v>
      </c>
      <c r="E36" s="39">
        <v>215920.32000000004</v>
      </c>
      <c r="F36" s="39">
        <v>120183.28000000001</v>
      </c>
      <c r="G36" s="39">
        <v>167405.08000000002</v>
      </c>
      <c r="H36" s="39">
        <v>165077.68999999997</v>
      </c>
      <c r="I36" s="39">
        <v>674212.78999999992</v>
      </c>
      <c r="J36" s="39">
        <v>102941.72999999998</v>
      </c>
      <c r="K36" s="39">
        <v>242488.90999999997</v>
      </c>
      <c r="L36" s="8">
        <v>402630.90000000008</v>
      </c>
      <c r="M36" s="9">
        <v>394169.76</v>
      </c>
      <c r="N36" s="39">
        <v>53470.85</v>
      </c>
      <c r="O36" s="9">
        <v>119201.93000000001</v>
      </c>
    </row>
    <row r="37" spans="1:15">
      <c r="A37" s="189"/>
      <c r="B37" s="41" t="s">
        <v>888</v>
      </c>
      <c r="C37" s="39">
        <v>8240.99</v>
      </c>
      <c r="D37" s="39">
        <v>3241.82</v>
      </c>
      <c r="E37" s="39">
        <v>8395.9700000000012</v>
      </c>
      <c r="F37" s="39">
        <v>11170.25</v>
      </c>
      <c r="G37" s="39">
        <v>2852.7000000000003</v>
      </c>
      <c r="H37" s="39">
        <v>10917.369999999999</v>
      </c>
      <c r="I37" s="39">
        <v>14272.96</v>
      </c>
      <c r="J37" s="39">
        <v>38914.499999999993</v>
      </c>
      <c r="K37" s="39">
        <v>110566.53000000003</v>
      </c>
      <c r="L37" s="8">
        <v>171720.38000000003</v>
      </c>
      <c r="M37" s="9">
        <v>85606.62</v>
      </c>
      <c r="N37" s="39">
        <v>23270.569999999996</v>
      </c>
      <c r="O37" s="9">
        <v>41422.909999999996</v>
      </c>
    </row>
    <row r="38" spans="1:15">
      <c r="A38" s="189"/>
      <c r="B38" s="41" t="s">
        <v>889</v>
      </c>
      <c r="C38" s="39">
        <v>51.07</v>
      </c>
      <c r="D38" s="39">
        <v>621</v>
      </c>
      <c r="E38" s="39">
        <v>0</v>
      </c>
      <c r="F38" s="39">
        <v>2586</v>
      </c>
      <c r="G38" s="39">
        <v>0</v>
      </c>
      <c r="H38" s="39">
        <v>18</v>
      </c>
      <c r="I38" s="39">
        <v>163.6</v>
      </c>
      <c r="J38" s="39">
        <v>0</v>
      </c>
      <c r="K38" s="39">
        <v>0</v>
      </c>
      <c r="L38" s="8">
        <v>0</v>
      </c>
      <c r="M38" s="9">
        <v>1821</v>
      </c>
      <c r="N38" s="39">
        <v>45</v>
      </c>
      <c r="O38" s="9">
        <v>331.2</v>
      </c>
    </row>
    <row r="39" spans="1:15">
      <c r="A39" s="190"/>
      <c r="B39" s="42" t="s">
        <v>890</v>
      </c>
      <c r="C39" s="40">
        <v>5752</v>
      </c>
      <c r="D39" s="40">
        <v>175622.68</v>
      </c>
      <c r="E39" s="40">
        <v>315144.69</v>
      </c>
      <c r="F39" s="40">
        <v>43375.78</v>
      </c>
      <c r="G39" s="40">
        <v>247572</v>
      </c>
      <c r="H39" s="40">
        <v>283215.74</v>
      </c>
      <c r="I39" s="40">
        <v>219542.62</v>
      </c>
      <c r="J39" s="40">
        <v>210123.47</v>
      </c>
      <c r="K39" s="40">
        <v>518515.67000000004</v>
      </c>
      <c r="L39" s="18">
        <v>414724.10000000003</v>
      </c>
      <c r="M39" s="19">
        <v>237368.87000000002</v>
      </c>
      <c r="N39" s="40">
        <v>132602.54999999999</v>
      </c>
      <c r="O39" s="19">
        <v>83840.23</v>
      </c>
    </row>
    <row r="40" spans="1:15">
      <c r="A40" s="189" t="s">
        <v>844</v>
      </c>
      <c r="B40" s="41" t="s">
        <v>891</v>
      </c>
      <c r="C40" s="39">
        <v>1468833.4400000002</v>
      </c>
      <c r="D40" s="39">
        <v>1557734.3899999997</v>
      </c>
      <c r="E40" s="39">
        <v>2071099.9200000002</v>
      </c>
      <c r="F40" s="39">
        <v>1496451.0800000003</v>
      </c>
      <c r="G40" s="39">
        <v>1852695.82</v>
      </c>
      <c r="H40" s="39">
        <v>1054298.9100000001</v>
      </c>
      <c r="I40" s="39">
        <v>1063014.4600000002</v>
      </c>
      <c r="J40" s="39">
        <v>1208515.4300000002</v>
      </c>
      <c r="K40" s="39">
        <v>1014929.4599999998</v>
      </c>
      <c r="L40" s="8">
        <v>964007.05999999994</v>
      </c>
      <c r="M40" s="9">
        <v>648143.28</v>
      </c>
      <c r="N40" s="39">
        <v>230020.62000000002</v>
      </c>
      <c r="O40" s="9">
        <v>332321.28999999992</v>
      </c>
    </row>
    <row r="41" spans="1:15">
      <c r="A41" s="189"/>
      <c r="B41" s="41" t="s">
        <v>892</v>
      </c>
      <c r="C41" s="39">
        <v>30263760.829999991</v>
      </c>
      <c r="D41" s="39">
        <v>35551699.43999999</v>
      </c>
      <c r="E41" s="39">
        <v>24109096.500000004</v>
      </c>
      <c r="F41" s="39">
        <v>20479433.439999998</v>
      </c>
      <c r="G41" s="39">
        <v>26527374.950000003</v>
      </c>
      <c r="H41" s="39">
        <v>24434027.110000007</v>
      </c>
      <c r="I41" s="39">
        <v>23388679.609999999</v>
      </c>
      <c r="J41" s="39">
        <v>35680532.469999999</v>
      </c>
      <c r="K41" s="39">
        <v>36221231.959999993</v>
      </c>
      <c r="L41" s="8">
        <v>36752007.25999999</v>
      </c>
      <c r="M41" s="9">
        <v>22521462.080000002</v>
      </c>
      <c r="N41" s="39">
        <v>9322027.4800000023</v>
      </c>
      <c r="O41" s="9">
        <v>10664184.009999998</v>
      </c>
    </row>
    <row r="42" spans="1:15">
      <c r="A42" s="189"/>
      <c r="B42" s="41" t="s">
        <v>893</v>
      </c>
      <c r="C42" s="39">
        <v>100</v>
      </c>
      <c r="D42" s="39">
        <v>0</v>
      </c>
      <c r="E42" s="39">
        <v>0</v>
      </c>
      <c r="F42" s="39">
        <v>0</v>
      </c>
      <c r="G42" s="39">
        <v>37.83</v>
      </c>
      <c r="H42" s="39">
        <v>0</v>
      </c>
      <c r="I42" s="39">
        <v>0</v>
      </c>
      <c r="J42" s="39">
        <v>0</v>
      </c>
      <c r="K42" s="39">
        <v>0</v>
      </c>
      <c r="L42" s="8">
        <v>0</v>
      </c>
      <c r="M42" s="9">
        <v>0</v>
      </c>
      <c r="N42" s="39">
        <v>0</v>
      </c>
      <c r="O42" s="9">
        <v>0</v>
      </c>
    </row>
    <row r="43" spans="1:15">
      <c r="A43" s="189"/>
      <c r="B43" s="41" t="s">
        <v>894</v>
      </c>
      <c r="C43" s="39">
        <v>52387.119999999995</v>
      </c>
      <c r="D43" s="39">
        <v>69781.91</v>
      </c>
      <c r="E43" s="39">
        <v>323353.36999999994</v>
      </c>
      <c r="F43" s="39">
        <v>306696.80999999994</v>
      </c>
      <c r="G43" s="39">
        <v>123112.38</v>
      </c>
      <c r="H43" s="39">
        <v>128437.36</v>
      </c>
      <c r="I43" s="39">
        <v>285077.15999999997</v>
      </c>
      <c r="J43" s="39">
        <v>678378.02000000014</v>
      </c>
      <c r="K43" s="39">
        <v>945675.24</v>
      </c>
      <c r="L43" s="8">
        <v>1171719.3899999999</v>
      </c>
      <c r="M43" s="9">
        <v>1132958.4200000002</v>
      </c>
      <c r="N43" s="39">
        <v>368438.48</v>
      </c>
      <c r="O43" s="9">
        <v>682006.5</v>
      </c>
    </row>
    <row r="44" spans="1:15">
      <c r="A44" s="189"/>
      <c r="B44" s="41" t="s">
        <v>895</v>
      </c>
      <c r="C44" s="39">
        <v>0</v>
      </c>
      <c r="D44" s="39">
        <v>0</v>
      </c>
      <c r="E44" s="39">
        <v>51.74</v>
      </c>
      <c r="F44" s="39">
        <v>165.75</v>
      </c>
      <c r="G44" s="39">
        <v>0</v>
      </c>
      <c r="H44" s="39">
        <v>74331.13</v>
      </c>
      <c r="I44" s="39">
        <v>35040</v>
      </c>
      <c r="J44" s="39">
        <v>0</v>
      </c>
      <c r="K44" s="39">
        <v>0</v>
      </c>
      <c r="L44" s="8">
        <v>0</v>
      </c>
      <c r="M44" s="9">
        <v>0</v>
      </c>
      <c r="N44" s="39">
        <v>0</v>
      </c>
      <c r="O44" s="9">
        <v>0</v>
      </c>
    </row>
    <row r="45" spans="1:15">
      <c r="A45" s="189"/>
      <c r="B45" s="41" t="s">
        <v>896</v>
      </c>
      <c r="C45" s="39">
        <v>1034.32</v>
      </c>
      <c r="D45" s="39">
        <v>8971.52</v>
      </c>
      <c r="E45" s="39">
        <v>33937.01</v>
      </c>
      <c r="F45" s="39">
        <v>4842.33</v>
      </c>
      <c r="G45" s="39">
        <v>8978.94</v>
      </c>
      <c r="H45" s="39">
        <v>14114.050000000001</v>
      </c>
      <c r="I45" s="39">
        <v>7287.4199999999992</v>
      </c>
      <c r="J45" s="39">
        <v>10615.720000000001</v>
      </c>
      <c r="K45" s="39">
        <v>13993.55</v>
      </c>
      <c r="L45" s="8">
        <v>18578.54</v>
      </c>
      <c r="M45" s="9">
        <v>18768.059999999998</v>
      </c>
      <c r="N45" s="39">
        <v>2413.5100000000002</v>
      </c>
      <c r="O45" s="9">
        <v>7130.8</v>
      </c>
    </row>
    <row r="46" spans="1:15">
      <c r="A46" s="189"/>
      <c r="B46" s="41" t="s">
        <v>897</v>
      </c>
      <c r="C46" s="39">
        <v>24564658.419999979</v>
      </c>
      <c r="D46" s="39">
        <v>28921846.580000006</v>
      </c>
      <c r="E46" s="39">
        <v>31525300.639999993</v>
      </c>
      <c r="F46" s="39">
        <v>28851371.900000013</v>
      </c>
      <c r="G46" s="39">
        <v>29868563.350000005</v>
      </c>
      <c r="H46" s="39">
        <v>30866707.809999991</v>
      </c>
      <c r="I46" s="39">
        <v>23057735.61999999</v>
      </c>
      <c r="J46" s="39">
        <v>21542260.989999983</v>
      </c>
      <c r="K46" s="39">
        <v>26084482.249999989</v>
      </c>
      <c r="L46" s="8">
        <v>27813965.350000028</v>
      </c>
      <c r="M46" s="9">
        <v>20605676.900000013</v>
      </c>
      <c r="N46" s="39">
        <v>7179600.1499999994</v>
      </c>
      <c r="O46" s="9">
        <v>9900488.8400000017</v>
      </c>
    </row>
    <row r="47" spans="1:15">
      <c r="A47" s="190"/>
      <c r="B47" s="42" t="s">
        <v>898</v>
      </c>
      <c r="C47" s="40">
        <v>5193.26</v>
      </c>
      <c r="D47" s="40">
        <v>3</v>
      </c>
      <c r="E47" s="40">
        <v>259.95</v>
      </c>
      <c r="F47" s="40">
        <v>0</v>
      </c>
      <c r="G47" s="40">
        <v>38944.519999999997</v>
      </c>
      <c r="H47" s="40">
        <v>101234.46999999999</v>
      </c>
      <c r="I47" s="40">
        <v>73062.740000000005</v>
      </c>
      <c r="J47" s="40">
        <v>8204.51</v>
      </c>
      <c r="K47" s="40">
        <v>1906.79</v>
      </c>
      <c r="L47" s="18">
        <v>3969.33</v>
      </c>
      <c r="M47" s="19">
        <v>325.12</v>
      </c>
      <c r="N47" s="40">
        <v>0</v>
      </c>
      <c r="O47" s="19">
        <v>0</v>
      </c>
    </row>
    <row r="48" spans="1:15">
      <c r="A48" s="188" t="s">
        <v>845</v>
      </c>
      <c r="B48" s="26" t="s">
        <v>899</v>
      </c>
      <c r="C48" s="38">
        <v>625040.51</v>
      </c>
      <c r="D48" s="38">
        <v>52962.32</v>
      </c>
      <c r="E48" s="38">
        <v>327616.58</v>
      </c>
      <c r="F48" s="38">
        <v>409048.36</v>
      </c>
      <c r="G48" s="38">
        <v>394120.83999999997</v>
      </c>
      <c r="H48" s="38">
        <v>612001.4800000001</v>
      </c>
      <c r="I48" s="38">
        <v>163882.69</v>
      </c>
      <c r="J48" s="38">
        <v>180784.28</v>
      </c>
      <c r="K48" s="38">
        <v>296263.86</v>
      </c>
      <c r="L48" s="16">
        <v>53709.799999999996</v>
      </c>
      <c r="M48" s="17">
        <v>45255.05</v>
      </c>
      <c r="N48" s="38">
        <v>0</v>
      </c>
      <c r="O48" s="17">
        <v>3.5</v>
      </c>
    </row>
    <row r="49" spans="1:15">
      <c r="A49" s="189"/>
      <c r="B49" s="41" t="s">
        <v>900</v>
      </c>
      <c r="C49" s="39">
        <v>35074.050000000003</v>
      </c>
      <c r="D49" s="39">
        <v>7547.2</v>
      </c>
      <c r="E49" s="39">
        <v>433666.77</v>
      </c>
      <c r="F49" s="39">
        <v>341758.73000000004</v>
      </c>
      <c r="G49" s="39">
        <v>245122.08000000002</v>
      </c>
      <c r="H49" s="39">
        <v>7875.66</v>
      </c>
      <c r="I49" s="39">
        <v>131862.27999999997</v>
      </c>
      <c r="J49" s="39">
        <v>745</v>
      </c>
      <c r="K49" s="39">
        <v>0</v>
      </c>
      <c r="L49" s="8">
        <v>226459.58999999997</v>
      </c>
      <c r="M49" s="9">
        <v>0</v>
      </c>
      <c r="N49" s="39">
        <v>0</v>
      </c>
      <c r="O49" s="9">
        <v>0</v>
      </c>
    </row>
    <row r="50" spans="1:15">
      <c r="A50" s="189"/>
      <c r="B50" s="41" t="s">
        <v>901</v>
      </c>
      <c r="C50" s="39">
        <v>6039835.4300000006</v>
      </c>
      <c r="D50" s="39">
        <v>6911504.96</v>
      </c>
      <c r="E50" s="39">
        <v>6705596.8400000008</v>
      </c>
      <c r="F50" s="39">
        <v>7331072.5199999996</v>
      </c>
      <c r="G50" s="39">
        <v>9171929.5500000045</v>
      </c>
      <c r="H50" s="39">
        <v>5773576.8600000013</v>
      </c>
      <c r="I50" s="39">
        <v>5346053.7000000011</v>
      </c>
      <c r="J50" s="39">
        <v>5729533.1499999976</v>
      </c>
      <c r="K50" s="39">
        <v>6218820.4200000009</v>
      </c>
      <c r="L50" s="8">
        <v>4737073.2700000005</v>
      </c>
      <c r="M50" s="9">
        <v>3855523.13</v>
      </c>
      <c r="N50" s="39">
        <v>1520293.6199999999</v>
      </c>
      <c r="O50" s="9">
        <v>1916471.81</v>
      </c>
    </row>
    <row r="51" spans="1:15">
      <c r="A51" s="189"/>
      <c r="B51" s="41" t="s">
        <v>902</v>
      </c>
      <c r="C51" s="39">
        <v>357603.9</v>
      </c>
      <c r="D51" s="39">
        <v>57502.82</v>
      </c>
      <c r="E51" s="39">
        <v>204.43</v>
      </c>
      <c r="F51" s="39">
        <v>0</v>
      </c>
      <c r="G51" s="39">
        <v>0</v>
      </c>
      <c r="H51" s="39">
        <v>0</v>
      </c>
      <c r="I51" s="39">
        <v>454.11</v>
      </c>
      <c r="J51" s="39">
        <v>0</v>
      </c>
      <c r="K51" s="39">
        <v>0</v>
      </c>
      <c r="L51" s="8">
        <v>0</v>
      </c>
      <c r="M51" s="9">
        <v>0</v>
      </c>
      <c r="N51" s="39">
        <v>0</v>
      </c>
      <c r="O51" s="9">
        <v>0</v>
      </c>
    </row>
    <row r="52" spans="1:15">
      <c r="A52" s="189"/>
      <c r="B52" s="41" t="s">
        <v>903</v>
      </c>
      <c r="C52" s="39">
        <v>643807.67000000004</v>
      </c>
      <c r="D52" s="39">
        <v>371576.32999999996</v>
      </c>
      <c r="E52" s="39">
        <v>66979.23000000001</v>
      </c>
      <c r="F52" s="39">
        <v>19920</v>
      </c>
      <c r="G52" s="39">
        <v>20193.060000000001</v>
      </c>
      <c r="H52" s="39">
        <v>0</v>
      </c>
      <c r="I52" s="39">
        <v>7989.74</v>
      </c>
      <c r="J52" s="39">
        <v>32072.760000000002</v>
      </c>
      <c r="K52" s="39">
        <v>10127.9</v>
      </c>
      <c r="L52" s="8">
        <v>16661.620000000003</v>
      </c>
      <c r="M52" s="9">
        <v>0</v>
      </c>
      <c r="N52" s="39">
        <v>0</v>
      </c>
      <c r="O52" s="9">
        <v>0</v>
      </c>
    </row>
    <row r="53" spans="1:15">
      <c r="A53" s="189"/>
      <c r="B53" s="41" t="s">
        <v>904</v>
      </c>
      <c r="C53" s="39">
        <v>291399.78999999998</v>
      </c>
      <c r="D53" s="39">
        <v>115871.14</v>
      </c>
      <c r="E53" s="39">
        <v>533494.32999999996</v>
      </c>
      <c r="F53" s="39">
        <v>182835.78999999998</v>
      </c>
      <c r="G53" s="39">
        <v>211831.4</v>
      </c>
      <c r="H53" s="39">
        <v>123645.31</v>
      </c>
      <c r="I53" s="39">
        <v>171768.95999999996</v>
      </c>
      <c r="J53" s="39">
        <v>108647.95999999999</v>
      </c>
      <c r="K53" s="39">
        <v>37673.15</v>
      </c>
      <c r="L53" s="8">
        <v>0</v>
      </c>
      <c r="M53" s="9">
        <v>0</v>
      </c>
      <c r="N53" s="39">
        <v>0</v>
      </c>
      <c r="O53" s="9">
        <v>0</v>
      </c>
    </row>
    <row r="54" spans="1:15">
      <c r="A54" s="189"/>
      <c r="B54" s="41" t="s">
        <v>905</v>
      </c>
      <c r="C54" s="39">
        <v>0</v>
      </c>
      <c r="D54" s="39">
        <v>0</v>
      </c>
      <c r="E54" s="39">
        <v>7000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8">
        <v>350.6</v>
      </c>
      <c r="M54" s="9">
        <v>0</v>
      </c>
      <c r="N54" s="39">
        <v>0</v>
      </c>
      <c r="O54" s="9">
        <v>0</v>
      </c>
    </row>
    <row r="55" spans="1:15">
      <c r="A55" s="189"/>
      <c r="B55" s="41" t="s">
        <v>906</v>
      </c>
      <c r="C55" s="39">
        <v>976464.67000000016</v>
      </c>
      <c r="D55" s="39">
        <v>1056494.6099999999</v>
      </c>
      <c r="E55" s="39">
        <v>1041280.8799999999</v>
      </c>
      <c r="F55" s="39">
        <v>999303.83999999985</v>
      </c>
      <c r="G55" s="39">
        <v>723487.95</v>
      </c>
      <c r="H55" s="39">
        <v>493019.28</v>
      </c>
      <c r="I55" s="39">
        <v>460493.43000000005</v>
      </c>
      <c r="J55" s="39">
        <v>504853.66000000009</v>
      </c>
      <c r="K55" s="39">
        <v>509915.20000000007</v>
      </c>
      <c r="L55" s="8">
        <v>349123.77999999997</v>
      </c>
      <c r="M55" s="9">
        <v>230200.04999999996</v>
      </c>
      <c r="N55" s="39">
        <v>72275.030000000013</v>
      </c>
      <c r="O55" s="9">
        <v>191950.76999999996</v>
      </c>
    </row>
    <row r="56" spans="1:15">
      <c r="A56" s="189"/>
      <c r="B56" s="41" t="s">
        <v>907</v>
      </c>
      <c r="C56" s="39">
        <v>9026084.2199999969</v>
      </c>
      <c r="D56" s="39">
        <v>12232883.99</v>
      </c>
      <c r="E56" s="39">
        <v>8625286.0799999982</v>
      </c>
      <c r="F56" s="39">
        <v>4652406.8100000015</v>
      </c>
      <c r="G56" s="39">
        <v>3174947.8700000006</v>
      </c>
      <c r="H56" s="39">
        <v>654225.03</v>
      </c>
      <c r="I56" s="39">
        <v>95273.65</v>
      </c>
      <c r="J56" s="39">
        <v>610019.6</v>
      </c>
      <c r="K56" s="39">
        <v>938140.48</v>
      </c>
      <c r="L56" s="8">
        <v>87782.07</v>
      </c>
      <c r="M56" s="9">
        <v>140874.88999999998</v>
      </c>
      <c r="N56" s="39">
        <v>0</v>
      </c>
      <c r="O56" s="9">
        <v>5906.11</v>
      </c>
    </row>
    <row r="57" spans="1:15">
      <c r="A57" s="189"/>
      <c r="B57" s="41" t="s">
        <v>908</v>
      </c>
      <c r="C57" s="39">
        <v>9190.07</v>
      </c>
      <c r="D57" s="39">
        <v>56801.939999999995</v>
      </c>
      <c r="E57" s="39">
        <v>464017.19</v>
      </c>
      <c r="F57" s="39">
        <v>102175.5</v>
      </c>
      <c r="G57" s="39">
        <v>53907.75</v>
      </c>
      <c r="H57" s="39">
        <v>2599.6999999999998</v>
      </c>
      <c r="I57" s="39">
        <v>36</v>
      </c>
      <c r="J57" s="39">
        <v>0</v>
      </c>
      <c r="K57" s="39">
        <v>0</v>
      </c>
      <c r="L57" s="8">
        <v>121.68</v>
      </c>
      <c r="M57" s="9">
        <v>27.86</v>
      </c>
      <c r="N57" s="39">
        <v>0</v>
      </c>
      <c r="O57" s="9">
        <v>0</v>
      </c>
    </row>
    <row r="58" spans="1:15">
      <c r="A58" s="189"/>
      <c r="B58" s="41" t="s">
        <v>909</v>
      </c>
      <c r="C58" s="39">
        <v>56276.939999999995</v>
      </c>
      <c r="D58" s="39">
        <v>90528.470000000016</v>
      </c>
      <c r="E58" s="39">
        <v>256866.15</v>
      </c>
      <c r="F58" s="39">
        <v>55977.729999999996</v>
      </c>
      <c r="G58" s="39">
        <v>288445.47000000009</v>
      </c>
      <c r="H58" s="39">
        <v>91970.29</v>
      </c>
      <c r="I58" s="39">
        <v>42733.669999999991</v>
      </c>
      <c r="J58" s="39">
        <v>97490.87</v>
      </c>
      <c r="K58" s="39">
        <v>66866.359999999986</v>
      </c>
      <c r="L58" s="8">
        <v>76405.740000000005</v>
      </c>
      <c r="M58" s="9">
        <v>97728.36</v>
      </c>
      <c r="N58" s="39">
        <v>6727.43</v>
      </c>
      <c r="O58" s="9">
        <v>17539.019999999997</v>
      </c>
    </row>
    <row r="59" spans="1:15">
      <c r="A59" s="189"/>
      <c r="B59" s="41" t="s">
        <v>910</v>
      </c>
      <c r="C59" s="39">
        <v>660630.89000000013</v>
      </c>
      <c r="D59" s="39">
        <v>83705.210000000006</v>
      </c>
      <c r="E59" s="39">
        <v>140243.18</v>
      </c>
      <c r="F59" s="39">
        <v>187808.16999999998</v>
      </c>
      <c r="G59" s="39">
        <v>114784.86</v>
      </c>
      <c r="H59" s="39">
        <v>440942.35999999993</v>
      </c>
      <c r="I59" s="39">
        <v>204577.8</v>
      </c>
      <c r="J59" s="39">
        <v>183874.62999999995</v>
      </c>
      <c r="K59" s="39">
        <v>108787.87999999999</v>
      </c>
      <c r="L59" s="8">
        <v>100911.39</v>
      </c>
      <c r="M59" s="9">
        <v>484291.33999999997</v>
      </c>
      <c r="N59" s="39">
        <v>452014.37999999995</v>
      </c>
      <c r="O59" s="9">
        <v>84797.829999999987</v>
      </c>
    </row>
    <row r="60" spans="1:15">
      <c r="A60" s="189"/>
      <c r="B60" s="41" t="s">
        <v>911</v>
      </c>
      <c r="C60" s="39">
        <v>1420666.7499999998</v>
      </c>
      <c r="D60" s="39">
        <v>1795161.8600000003</v>
      </c>
      <c r="E60" s="39">
        <v>2532105.5500000003</v>
      </c>
      <c r="F60" s="39">
        <v>2167184.7000000007</v>
      </c>
      <c r="G60" s="39">
        <v>1029052.1800000003</v>
      </c>
      <c r="H60" s="39">
        <v>1500126.6999999995</v>
      </c>
      <c r="I60" s="39">
        <v>719895.12000000011</v>
      </c>
      <c r="J60" s="39">
        <v>1022222.5100000005</v>
      </c>
      <c r="K60" s="39">
        <v>1238252.5599999996</v>
      </c>
      <c r="L60" s="8">
        <v>1056345.8999999999</v>
      </c>
      <c r="M60" s="9">
        <v>352868.99999999994</v>
      </c>
      <c r="N60" s="39">
        <v>221528.69999999995</v>
      </c>
      <c r="O60" s="9">
        <v>160048.7699999999</v>
      </c>
    </row>
    <row r="61" spans="1:15">
      <c r="A61" s="189"/>
      <c r="B61" s="41" t="s">
        <v>912</v>
      </c>
      <c r="C61" s="39">
        <v>1805967.6999999997</v>
      </c>
      <c r="D61" s="39">
        <v>1756520.29</v>
      </c>
      <c r="E61" s="39">
        <v>2165331.4000000004</v>
      </c>
      <c r="F61" s="39">
        <v>2065429.9299999997</v>
      </c>
      <c r="G61" s="39">
        <v>1409169.93</v>
      </c>
      <c r="H61" s="39">
        <v>858629.47</v>
      </c>
      <c r="I61" s="39">
        <v>2217930.7200000002</v>
      </c>
      <c r="J61" s="39">
        <v>2026449.2200000004</v>
      </c>
      <c r="K61" s="39">
        <v>1797172.77</v>
      </c>
      <c r="L61" s="8">
        <v>745731.5</v>
      </c>
      <c r="M61" s="9">
        <v>2255296.37</v>
      </c>
      <c r="N61" s="39">
        <v>912368.2699999999</v>
      </c>
      <c r="O61" s="9">
        <v>254659.18999999997</v>
      </c>
    </row>
    <row r="62" spans="1:15">
      <c r="A62" s="189"/>
      <c r="B62" s="41" t="s">
        <v>913</v>
      </c>
      <c r="C62" s="39">
        <v>2676094.62</v>
      </c>
      <c r="D62" s="39">
        <v>4983200.0999999996</v>
      </c>
      <c r="E62" s="39">
        <v>5022293.4800000014</v>
      </c>
      <c r="F62" s="39">
        <v>2558474.3600000008</v>
      </c>
      <c r="G62" s="39">
        <v>2120882.6399999992</v>
      </c>
      <c r="H62" s="39">
        <v>1678528.4500000002</v>
      </c>
      <c r="I62" s="39">
        <v>1172661.02</v>
      </c>
      <c r="J62" s="39">
        <v>1174318.75</v>
      </c>
      <c r="K62" s="39">
        <v>1489796.08</v>
      </c>
      <c r="L62" s="8">
        <v>1371087.1499999997</v>
      </c>
      <c r="M62" s="9">
        <v>945613.81999999983</v>
      </c>
      <c r="N62" s="39">
        <v>302539.08999999997</v>
      </c>
      <c r="O62" s="9">
        <v>386103.16999999987</v>
      </c>
    </row>
    <row r="63" spans="1:15">
      <c r="A63" s="190"/>
      <c r="B63" s="42" t="s">
        <v>914</v>
      </c>
      <c r="C63" s="40">
        <v>25060.21</v>
      </c>
      <c r="D63" s="40">
        <v>16510.770000000004</v>
      </c>
      <c r="E63" s="40">
        <v>480264.22</v>
      </c>
      <c r="F63" s="40">
        <v>1431060.3400000003</v>
      </c>
      <c r="G63" s="40">
        <v>1259510.5</v>
      </c>
      <c r="H63" s="40">
        <v>1131069.3199999996</v>
      </c>
      <c r="I63" s="40">
        <v>1326033.6799999992</v>
      </c>
      <c r="J63" s="40">
        <v>1784110.4700000002</v>
      </c>
      <c r="K63" s="40">
        <v>2344341.8699999987</v>
      </c>
      <c r="L63" s="18">
        <v>2236751.0800000005</v>
      </c>
      <c r="M63" s="19">
        <v>983803.74</v>
      </c>
      <c r="N63" s="40">
        <v>434036.5199999999</v>
      </c>
      <c r="O63" s="19">
        <v>400944.0199999999</v>
      </c>
    </row>
    <row r="64" spans="1:15">
      <c r="A64" s="188" t="s">
        <v>846</v>
      </c>
      <c r="B64" s="26" t="s">
        <v>915</v>
      </c>
      <c r="C64" s="38">
        <v>8100769.3000000007</v>
      </c>
      <c r="D64" s="38">
        <v>552379.27</v>
      </c>
      <c r="E64" s="38">
        <v>711691.02999999991</v>
      </c>
      <c r="F64" s="38">
        <v>585935.66999999993</v>
      </c>
      <c r="G64" s="38">
        <v>1755094.64</v>
      </c>
      <c r="H64" s="38">
        <v>663812.26999999979</v>
      </c>
      <c r="I64" s="38">
        <v>843808.01999999979</v>
      </c>
      <c r="J64" s="38">
        <v>341569.17999999993</v>
      </c>
      <c r="K64" s="38">
        <v>327823.26</v>
      </c>
      <c r="L64" s="16">
        <v>567939.06000000006</v>
      </c>
      <c r="M64" s="17">
        <v>145939.70999999996</v>
      </c>
      <c r="N64" s="38">
        <v>34722.149999999994</v>
      </c>
      <c r="O64" s="17">
        <v>75098.34</v>
      </c>
    </row>
    <row r="65" spans="1:15">
      <c r="A65" s="189"/>
      <c r="B65" s="41" t="s">
        <v>916</v>
      </c>
      <c r="C65" s="39">
        <v>653619.79999999993</v>
      </c>
      <c r="D65" s="39">
        <v>464237.11000000004</v>
      </c>
      <c r="E65" s="39">
        <v>518767.33000000007</v>
      </c>
      <c r="F65" s="39">
        <v>196835.78</v>
      </c>
      <c r="G65" s="39">
        <v>245332.87</v>
      </c>
      <c r="H65" s="39">
        <v>88431.180000000008</v>
      </c>
      <c r="I65" s="39">
        <v>108705.79000000001</v>
      </c>
      <c r="J65" s="39">
        <v>60434.01</v>
      </c>
      <c r="K65" s="39">
        <v>51507.479999999996</v>
      </c>
      <c r="L65" s="8">
        <v>39347.700000000012</v>
      </c>
      <c r="M65" s="9">
        <v>183355.25000000006</v>
      </c>
      <c r="N65" s="39">
        <v>6523</v>
      </c>
      <c r="O65" s="9">
        <v>138717.24</v>
      </c>
    </row>
    <row r="66" spans="1:15">
      <c r="A66" s="189"/>
      <c r="B66" s="41" t="s">
        <v>917</v>
      </c>
      <c r="C66" s="39">
        <v>9686556.8900000025</v>
      </c>
      <c r="D66" s="39">
        <v>8124396.8899999997</v>
      </c>
      <c r="E66" s="39">
        <v>11677850.620000001</v>
      </c>
      <c r="F66" s="39">
        <v>13239075.91</v>
      </c>
      <c r="G66" s="39">
        <v>10084361.930000005</v>
      </c>
      <c r="H66" s="39">
        <v>7032811.1600000001</v>
      </c>
      <c r="I66" s="39">
        <v>5410701.6199999992</v>
      </c>
      <c r="J66" s="39">
        <v>3613674.7800000003</v>
      </c>
      <c r="K66" s="39">
        <v>4730695.2799999965</v>
      </c>
      <c r="L66" s="8">
        <v>5119157.5999999987</v>
      </c>
      <c r="M66" s="9">
        <v>6018038.9500000002</v>
      </c>
      <c r="N66" s="39">
        <v>1208046.8499999996</v>
      </c>
      <c r="O66" s="9">
        <v>2471950.1100000008</v>
      </c>
    </row>
    <row r="67" spans="1:15">
      <c r="A67" s="189"/>
      <c r="B67" s="41" t="s">
        <v>918</v>
      </c>
      <c r="C67" s="39">
        <v>860.76</v>
      </c>
      <c r="D67" s="39">
        <v>44.34</v>
      </c>
      <c r="E67" s="39">
        <v>2929.08</v>
      </c>
      <c r="F67" s="39">
        <v>20950.32</v>
      </c>
      <c r="G67" s="39">
        <v>16352.400000000001</v>
      </c>
      <c r="H67" s="39">
        <v>17123.699999999997</v>
      </c>
      <c r="I67" s="39">
        <v>17062.850000000002</v>
      </c>
      <c r="J67" s="39">
        <v>4523.74</v>
      </c>
      <c r="K67" s="39">
        <v>8383.69</v>
      </c>
      <c r="L67" s="8">
        <v>6973.19</v>
      </c>
      <c r="M67" s="9">
        <v>106059.51999999999</v>
      </c>
      <c r="N67" s="39">
        <v>84077.329999999987</v>
      </c>
      <c r="O67" s="9">
        <v>5571.9</v>
      </c>
    </row>
    <row r="68" spans="1:15">
      <c r="A68" s="189"/>
      <c r="B68" s="41" t="s">
        <v>919</v>
      </c>
      <c r="C68" s="39">
        <v>2526.1499999999996</v>
      </c>
      <c r="D68" s="39">
        <v>3781</v>
      </c>
      <c r="E68" s="39">
        <v>240</v>
      </c>
      <c r="F68" s="39">
        <v>0</v>
      </c>
      <c r="G68" s="39">
        <v>3509.4500000000003</v>
      </c>
      <c r="H68" s="39">
        <v>9101.5300000000007</v>
      </c>
      <c r="I68" s="39">
        <v>2177.8599999999997</v>
      </c>
      <c r="J68" s="39">
        <v>3117.38</v>
      </c>
      <c r="K68" s="39">
        <v>7941.6299999999992</v>
      </c>
      <c r="L68" s="8">
        <v>5605.8099999999995</v>
      </c>
      <c r="M68" s="9">
        <v>4567.5999999999995</v>
      </c>
      <c r="N68" s="39">
        <v>900.33999999999992</v>
      </c>
      <c r="O68" s="9">
        <v>2475.7400000000002</v>
      </c>
    </row>
    <row r="69" spans="1:15">
      <c r="A69" s="189"/>
      <c r="B69" s="41" t="s">
        <v>920</v>
      </c>
      <c r="C69" s="39">
        <v>10285906.440000003</v>
      </c>
      <c r="D69" s="39">
        <v>12098508.640000001</v>
      </c>
      <c r="E69" s="39">
        <v>12711489.810000001</v>
      </c>
      <c r="F69" s="39">
        <v>5350798.4300000006</v>
      </c>
      <c r="G69" s="39">
        <v>2710519.43</v>
      </c>
      <c r="H69" s="39">
        <v>1813293.78</v>
      </c>
      <c r="I69" s="39">
        <v>1599058.4199999995</v>
      </c>
      <c r="J69" s="39">
        <v>1502715.7000000002</v>
      </c>
      <c r="K69" s="39">
        <v>1539223.7699999998</v>
      </c>
      <c r="L69" s="8">
        <v>1930247.25</v>
      </c>
      <c r="M69" s="9">
        <v>571034.53999999992</v>
      </c>
      <c r="N69" s="39">
        <v>378911.80000000005</v>
      </c>
      <c r="O69" s="9">
        <v>403359.07000000007</v>
      </c>
    </row>
    <row r="70" spans="1:15">
      <c r="A70" s="189"/>
      <c r="B70" s="41" t="s">
        <v>921</v>
      </c>
      <c r="C70" s="39">
        <v>2529961.0299999998</v>
      </c>
      <c r="D70" s="39">
        <v>2978860.56</v>
      </c>
      <c r="E70" s="39">
        <v>4986434.3999999994</v>
      </c>
      <c r="F70" s="39">
        <v>4346628.6900000004</v>
      </c>
      <c r="G70" s="39">
        <v>4909453.209999999</v>
      </c>
      <c r="H70" s="39">
        <v>3886758.08</v>
      </c>
      <c r="I70" s="39">
        <v>3502386.1100000008</v>
      </c>
      <c r="J70" s="39">
        <v>4012798.9600000004</v>
      </c>
      <c r="K70" s="39">
        <v>3604817.8000000012</v>
      </c>
      <c r="L70" s="8">
        <v>3231358.4800000004</v>
      </c>
      <c r="M70" s="9">
        <v>3368986.95</v>
      </c>
      <c r="N70" s="39">
        <v>1041415.62</v>
      </c>
      <c r="O70" s="9">
        <v>1462390.0300000003</v>
      </c>
    </row>
    <row r="71" spans="1:15">
      <c r="A71" s="189"/>
      <c r="B71" s="41" t="s">
        <v>922</v>
      </c>
      <c r="C71" s="39">
        <v>1017146.0299999998</v>
      </c>
      <c r="D71" s="39">
        <v>1829121.6600000001</v>
      </c>
      <c r="E71" s="39">
        <v>2196721.86</v>
      </c>
      <c r="F71" s="39">
        <v>2133643.4000000004</v>
      </c>
      <c r="G71" s="39">
        <v>1805730.8000000003</v>
      </c>
      <c r="H71" s="39">
        <v>1498969.2300000002</v>
      </c>
      <c r="I71" s="39">
        <v>1294119.7</v>
      </c>
      <c r="J71" s="39">
        <v>1278610.67</v>
      </c>
      <c r="K71" s="39">
        <v>1118347.77</v>
      </c>
      <c r="L71" s="8">
        <v>1518718.29</v>
      </c>
      <c r="M71" s="9">
        <v>611105.36</v>
      </c>
      <c r="N71" s="39">
        <v>228531.19</v>
      </c>
      <c r="O71" s="9">
        <v>731144.94000000006</v>
      </c>
    </row>
    <row r="72" spans="1:15">
      <c r="A72" s="190"/>
      <c r="B72" s="42" t="s">
        <v>923</v>
      </c>
      <c r="C72" s="40">
        <v>48329.670000000006</v>
      </c>
      <c r="D72" s="40">
        <v>29542.74</v>
      </c>
      <c r="E72" s="40">
        <v>40650.460000000006</v>
      </c>
      <c r="F72" s="40">
        <v>32130.720000000001</v>
      </c>
      <c r="G72" s="40">
        <v>7696.06</v>
      </c>
      <c r="H72" s="40">
        <v>16707.129999999997</v>
      </c>
      <c r="I72" s="40">
        <v>55888.709999999992</v>
      </c>
      <c r="J72" s="40">
        <v>32653.999999999996</v>
      </c>
      <c r="K72" s="40">
        <v>35706.189999999995</v>
      </c>
      <c r="L72" s="18">
        <v>39660.35</v>
      </c>
      <c r="M72" s="19">
        <v>20683.149999999998</v>
      </c>
      <c r="N72" s="40">
        <v>2667.53</v>
      </c>
      <c r="O72" s="19">
        <v>10963.779999999999</v>
      </c>
    </row>
    <row r="73" spans="1:15">
      <c r="A73" s="188" t="s">
        <v>847</v>
      </c>
      <c r="B73" s="26" t="s">
        <v>924</v>
      </c>
      <c r="C73" s="38">
        <v>27468.86</v>
      </c>
      <c r="D73" s="38">
        <v>2418.7399999999998</v>
      </c>
      <c r="E73" s="38">
        <v>17189.12</v>
      </c>
      <c r="F73" s="38">
        <v>14352.94</v>
      </c>
      <c r="G73" s="38">
        <v>6647.75</v>
      </c>
      <c r="H73" s="38">
        <v>4247</v>
      </c>
      <c r="I73" s="38">
        <v>10980.25</v>
      </c>
      <c r="J73" s="38">
        <v>23988.31</v>
      </c>
      <c r="K73" s="38">
        <v>47762.799999999996</v>
      </c>
      <c r="L73" s="16">
        <v>38939.43</v>
      </c>
      <c r="M73" s="17">
        <v>45126.25</v>
      </c>
      <c r="N73" s="38">
        <v>12819.51</v>
      </c>
      <c r="O73" s="17">
        <v>24862.51</v>
      </c>
    </row>
    <row r="74" spans="1:15">
      <c r="A74" s="189"/>
      <c r="B74" s="41" t="s">
        <v>925</v>
      </c>
      <c r="C74" s="39">
        <v>733106.40000000026</v>
      </c>
      <c r="D74" s="39">
        <v>1097710.01</v>
      </c>
      <c r="E74" s="39">
        <v>402621.32999999996</v>
      </c>
      <c r="F74" s="39">
        <v>334140.11000000004</v>
      </c>
      <c r="G74" s="39">
        <v>98067.83</v>
      </c>
      <c r="H74" s="39">
        <v>110620.22999999998</v>
      </c>
      <c r="I74" s="39">
        <v>57624.200000000004</v>
      </c>
      <c r="J74" s="39">
        <v>42493.54</v>
      </c>
      <c r="K74" s="39">
        <v>847674.52000000014</v>
      </c>
      <c r="L74" s="8">
        <v>217887.33</v>
      </c>
      <c r="M74" s="9">
        <v>349937.67000000004</v>
      </c>
      <c r="N74" s="39">
        <v>39948.28</v>
      </c>
      <c r="O74" s="9">
        <v>132463.19</v>
      </c>
    </row>
    <row r="75" spans="1:15">
      <c r="A75" s="189"/>
      <c r="B75" s="41" t="s">
        <v>926</v>
      </c>
      <c r="C75" s="39">
        <v>296375.47999999992</v>
      </c>
      <c r="D75" s="39">
        <v>711219.49999999988</v>
      </c>
      <c r="E75" s="39">
        <v>385792.60000000003</v>
      </c>
      <c r="F75" s="39">
        <v>524851.36</v>
      </c>
      <c r="G75" s="39">
        <v>478045.99000000011</v>
      </c>
      <c r="H75" s="39">
        <v>183500.68999999997</v>
      </c>
      <c r="I75" s="39">
        <v>105534.87</v>
      </c>
      <c r="J75" s="39">
        <v>153888.07999999999</v>
      </c>
      <c r="K75" s="39">
        <v>203103.75</v>
      </c>
      <c r="L75" s="8">
        <v>145451.55999999997</v>
      </c>
      <c r="M75" s="9">
        <v>30692.9</v>
      </c>
      <c r="N75" s="39">
        <v>15403.98</v>
      </c>
      <c r="O75" s="9">
        <v>6537.93</v>
      </c>
    </row>
    <row r="76" spans="1:15">
      <c r="A76" s="189"/>
      <c r="B76" s="41" t="s">
        <v>927</v>
      </c>
      <c r="C76" s="39">
        <v>250780.72999999998</v>
      </c>
      <c r="D76" s="39">
        <v>86563.890000000014</v>
      </c>
      <c r="E76" s="39">
        <v>93210.709999999992</v>
      </c>
      <c r="F76" s="39">
        <v>155446.02000000002</v>
      </c>
      <c r="G76" s="39">
        <v>129676.90999999999</v>
      </c>
      <c r="H76" s="39">
        <v>41435.919999999998</v>
      </c>
      <c r="I76" s="39">
        <v>315.41000000000003</v>
      </c>
      <c r="J76" s="39">
        <v>10727.79</v>
      </c>
      <c r="K76" s="39">
        <v>49083.74</v>
      </c>
      <c r="L76" s="8">
        <v>39807.279999999999</v>
      </c>
      <c r="M76" s="9">
        <v>14764.810000000001</v>
      </c>
      <c r="N76" s="39">
        <v>690.35</v>
      </c>
      <c r="O76" s="9">
        <v>6427.0300000000007</v>
      </c>
    </row>
    <row r="77" spans="1:15">
      <c r="A77" s="190"/>
      <c r="B77" s="42" t="s">
        <v>928</v>
      </c>
      <c r="C77" s="40">
        <v>2103187.06</v>
      </c>
      <c r="D77" s="40">
        <v>1203357.83</v>
      </c>
      <c r="E77" s="40">
        <v>1367690.7800000007</v>
      </c>
      <c r="F77" s="40">
        <v>1107869.3799999999</v>
      </c>
      <c r="G77" s="40">
        <v>1097528.0500000003</v>
      </c>
      <c r="H77" s="40">
        <v>1109036.92</v>
      </c>
      <c r="I77" s="40">
        <v>1057224.83</v>
      </c>
      <c r="J77" s="40">
        <v>1020460.5200000001</v>
      </c>
      <c r="K77" s="40">
        <v>580970.31999999995</v>
      </c>
      <c r="L77" s="18">
        <v>348618.63999999996</v>
      </c>
      <c r="M77" s="19">
        <v>177273.27000000002</v>
      </c>
      <c r="N77" s="40">
        <v>50072.77</v>
      </c>
      <c r="O77" s="19">
        <v>445644.13999999996</v>
      </c>
    </row>
    <row r="78" spans="1:15">
      <c r="A78" s="188" t="s">
        <v>848</v>
      </c>
      <c r="B78" s="26" t="s">
        <v>929</v>
      </c>
      <c r="C78" s="38">
        <v>247509.44999999998</v>
      </c>
      <c r="D78" s="38">
        <v>81424.430000000008</v>
      </c>
      <c r="E78" s="38">
        <v>77807.600000000006</v>
      </c>
      <c r="F78" s="38">
        <v>48853.829999999994</v>
      </c>
      <c r="G78" s="38">
        <v>101213.74999999999</v>
      </c>
      <c r="H78" s="38">
        <v>124110.64999999998</v>
      </c>
      <c r="I78" s="38">
        <v>166135.29</v>
      </c>
      <c r="J78" s="38">
        <v>300213.93</v>
      </c>
      <c r="K78" s="38">
        <v>213056.42000000004</v>
      </c>
      <c r="L78" s="16">
        <v>261602.56999999998</v>
      </c>
      <c r="M78" s="17">
        <v>141959.66999999995</v>
      </c>
      <c r="N78" s="38">
        <v>82559.23</v>
      </c>
      <c r="O78" s="17">
        <v>23863.49</v>
      </c>
    </row>
    <row r="79" spans="1:15">
      <c r="A79" s="189"/>
      <c r="B79" s="41" t="s">
        <v>930</v>
      </c>
      <c r="C79" s="39">
        <v>51117.939999999995</v>
      </c>
      <c r="D79" s="39">
        <v>99540.76</v>
      </c>
      <c r="E79" s="39">
        <v>250659.53999999992</v>
      </c>
      <c r="F79" s="39">
        <v>478358.19000000006</v>
      </c>
      <c r="G79" s="39">
        <v>780421.26</v>
      </c>
      <c r="H79" s="39">
        <v>519364.59999999992</v>
      </c>
      <c r="I79" s="39">
        <v>375212.63</v>
      </c>
      <c r="J79" s="39">
        <v>293588.43</v>
      </c>
      <c r="K79" s="39">
        <v>214322.66</v>
      </c>
      <c r="L79" s="8">
        <v>42142.509999999995</v>
      </c>
      <c r="M79" s="9">
        <v>67294.460000000006</v>
      </c>
      <c r="N79" s="39">
        <v>1081.6400000000001</v>
      </c>
      <c r="O79" s="9">
        <v>29955.07</v>
      </c>
    </row>
    <row r="80" spans="1:15">
      <c r="A80" s="189"/>
      <c r="B80" s="41" t="s">
        <v>931</v>
      </c>
      <c r="C80" s="39">
        <v>337009.79000000004</v>
      </c>
      <c r="D80" s="39">
        <v>342164.78</v>
      </c>
      <c r="E80" s="39">
        <v>468812.84</v>
      </c>
      <c r="F80" s="39">
        <v>321051.32</v>
      </c>
      <c r="G80" s="39">
        <v>313663.58999999997</v>
      </c>
      <c r="H80" s="39">
        <v>171751.05</v>
      </c>
      <c r="I80" s="39">
        <v>212103.2</v>
      </c>
      <c r="J80" s="39">
        <v>675569.20000000007</v>
      </c>
      <c r="K80" s="39">
        <v>1011169.72</v>
      </c>
      <c r="L80" s="8">
        <v>1201085.8499999996</v>
      </c>
      <c r="M80" s="9">
        <v>1646439.2699999998</v>
      </c>
      <c r="N80" s="39">
        <v>807099.21000000008</v>
      </c>
      <c r="O80" s="9">
        <v>391311.54000000004</v>
      </c>
    </row>
    <row r="81" spans="1:15">
      <c r="A81" s="189"/>
      <c r="B81" s="41" t="s">
        <v>932</v>
      </c>
      <c r="C81" s="39">
        <v>14240273.290000001</v>
      </c>
      <c r="D81" s="39">
        <v>17986815.149999999</v>
      </c>
      <c r="E81" s="39">
        <v>16953754.109999999</v>
      </c>
      <c r="F81" s="39">
        <v>18080556.65000001</v>
      </c>
      <c r="G81" s="39">
        <v>16746123.440000001</v>
      </c>
      <c r="H81" s="39">
        <v>13583370.920000002</v>
      </c>
      <c r="I81" s="39">
        <v>13037292.470000001</v>
      </c>
      <c r="J81" s="39">
        <v>11566918.500000004</v>
      </c>
      <c r="K81" s="39">
        <v>14414548.930000002</v>
      </c>
      <c r="L81" s="8">
        <v>9762455.2800000031</v>
      </c>
      <c r="M81" s="9">
        <v>5680150.870000001</v>
      </c>
      <c r="N81" s="39">
        <v>2113282.8699999992</v>
      </c>
      <c r="O81" s="9">
        <v>2590801.2199999997</v>
      </c>
    </row>
    <row r="82" spans="1:15">
      <c r="A82" s="189"/>
      <c r="B82" s="41" t="s">
        <v>933</v>
      </c>
      <c r="C82" s="39">
        <v>43933.819999999992</v>
      </c>
      <c r="D82" s="39">
        <v>16331.62</v>
      </c>
      <c r="E82" s="39">
        <v>40341.99</v>
      </c>
      <c r="F82" s="39">
        <v>39532.480000000003</v>
      </c>
      <c r="G82" s="39">
        <v>83681.14</v>
      </c>
      <c r="H82" s="39">
        <v>71013.440000000002</v>
      </c>
      <c r="I82" s="39">
        <v>380750</v>
      </c>
      <c r="J82" s="39">
        <v>291296.63</v>
      </c>
      <c r="K82" s="39">
        <v>281</v>
      </c>
      <c r="L82" s="8">
        <v>0</v>
      </c>
      <c r="M82" s="9">
        <v>0</v>
      </c>
      <c r="N82" s="39">
        <v>0</v>
      </c>
      <c r="O82" s="9">
        <v>0</v>
      </c>
    </row>
    <row r="83" spans="1:15">
      <c r="A83" s="189"/>
      <c r="B83" s="41" t="s">
        <v>934</v>
      </c>
      <c r="C83" s="39">
        <v>7261987.1500000004</v>
      </c>
      <c r="D83" s="39">
        <v>6999626.7199999997</v>
      </c>
      <c r="E83" s="39">
        <v>6521374.1100000003</v>
      </c>
      <c r="F83" s="39">
        <v>5117296.68</v>
      </c>
      <c r="G83" s="39">
        <v>5480711.9899999993</v>
      </c>
      <c r="H83" s="39">
        <v>3563143.6699999995</v>
      </c>
      <c r="I83" s="39">
        <v>3141584.06</v>
      </c>
      <c r="J83" s="39">
        <v>3455422.8699999987</v>
      </c>
      <c r="K83" s="39">
        <v>3692823.2800000012</v>
      </c>
      <c r="L83" s="8">
        <v>2969781.6900000004</v>
      </c>
      <c r="M83" s="9">
        <v>1812985.82</v>
      </c>
      <c r="N83" s="39">
        <v>637513.99999999988</v>
      </c>
      <c r="O83" s="9">
        <v>878173.71000000008</v>
      </c>
    </row>
    <row r="84" spans="1:15">
      <c r="A84" s="189"/>
      <c r="B84" s="41" t="s">
        <v>935</v>
      </c>
      <c r="C84" s="39">
        <v>1860085.87</v>
      </c>
      <c r="D84" s="39">
        <v>1619743.8099999996</v>
      </c>
      <c r="E84" s="39">
        <v>1358411.7400000002</v>
      </c>
      <c r="F84" s="39">
        <v>1499680.1099999996</v>
      </c>
      <c r="G84" s="39">
        <v>1415579.3900000008</v>
      </c>
      <c r="H84" s="39">
        <v>1102173.1100000001</v>
      </c>
      <c r="I84" s="39">
        <v>786406.54000000015</v>
      </c>
      <c r="J84" s="39">
        <v>870236.62999999989</v>
      </c>
      <c r="K84" s="39">
        <v>1161808.3799999999</v>
      </c>
      <c r="L84" s="8">
        <v>1255761.02</v>
      </c>
      <c r="M84" s="9">
        <v>648275.98</v>
      </c>
      <c r="N84" s="39">
        <v>282636.10000000009</v>
      </c>
      <c r="O84" s="9">
        <v>893794.72</v>
      </c>
    </row>
    <row r="85" spans="1:15">
      <c r="A85" s="189"/>
      <c r="B85" s="41" t="s">
        <v>936</v>
      </c>
      <c r="C85" s="39">
        <v>263266.37000000005</v>
      </c>
      <c r="D85" s="39">
        <v>190828.30000000002</v>
      </c>
      <c r="E85" s="39">
        <v>201595.08000000002</v>
      </c>
      <c r="F85" s="39">
        <v>238324.45000000004</v>
      </c>
      <c r="G85" s="39">
        <v>218957.03000000006</v>
      </c>
      <c r="H85" s="39">
        <v>159337.59</v>
      </c>
      <c r="I85" s="39">
        <v>145441.00999999998</v>
      </c>
      <c r="J85" s="39">
        <v>131818.22000000003</v>
      </c>
      <c r="K85" s="39">
        <v>240573.18999999997</v>
      </c>
      <c r="L85" s="8">
        <v>263613.02</v>
      </c>
      <c r="M85" s="9">
        <v>285863.84000000003</v>
      </c>
      <c r="N85" s="39">
        <v>32580.68</v>
      </c>
      <c r="O85" s="9">
        <v>63507.619999999995</v>
      </c>
    </row>
    <row r="86" spans="1:15">
      <c r="A86" s="189"/>
      <c r="B86" s="41" t="s">
        <v>937</v>
      </c>
      <c r="C86" s="39">
        <v>18432.36</v>
      </c>
      <c r="D86" s="39">
        <v>0</v>
      </c>
      <c r="E86" s="39">
        <v>5000</v>
      </c>
      <c r="F86" s="39">
        <v>2944.56</v>
      </c>
      <c r="G86" s="39">
        <v>134938.29</v>
      </c>
      <c r="H86" s="39">
        <v>28503.690000000002</v>
      </c>
      <c r="I86" s="39">
        <v>0</v>
      </c>
      <c r="J86" s="39">
        <v>0</v>
      </c>
      <c r="K86" s="39">
        <v>0</v>
      </c>
      <c r="L86" s="8">
        <v>10250</v>
      </c>
      <c r="M86" s="9">
        <v>0</v>
      </c>
      <c r="N86" s="39">
        <v>0</v>
      </c>
      <c r="O86" s="9">
        <v>240</v>
      </c>
    </row>
    <row r="87" spans="1:15">
      <c r="A87" s="189"/>
      <c r="B87" s="41" t="s">
        <v>938</v>
      </c>
      <c r="C87" s="39">
        <v>207414.38</v>
      </c>
      <c r="D87" s="39">
        <v>325656.16000000003</v>
      </c>
      <c r="E87" s="39">
        <v>195716.82</v>
      </c>
      <c r="F87" s="39">
        <v>45474.27</v>
      </c>
      <c r="G87" s="39">
        <v>193686.56999999998</v>
      </c>
      <c r="H87" s="39">
        <v>71015.92</v>
      </c>
      <c r="I87" s="39">
        <v>128232.50000000001</v>
      </c>
      <c r="J87" s="39">
        <v>137727.25</v>
      </c>
      <c r="K87" s="39">
        <v>138908.92999999996</v>
      </c>
      <c r="L87" s="8">
        <v>127315.72999999998</v>
      </c>
      <c r="M87" s="9">
        <v>77347.919999999984</v>
      </c>
      <c r="N87" s="39">
        <v>43332.700000000004</v>
      </c>
      <c r="O87" s="9">
        <v>28670.989999999998</v>
      </c>
    </row>
    <row r="88" spans="1:15">
      <c r="A88" s="190"/>
      <c r="B88" s="42" t="s">
        <v>939</v>
      </c>
      <c r="C88" s="40">
        <v>2351930.2599999998</v>
      </c>
      <c r="D88" s="40">
        <v>1977367.34</v>
      </c>
      <c r="E88" s="40">
        <v>2849452.27</v>
      </c>
      <c r="F88" s="40">
        <v>2290710.4299999997</v>
      </c>
      <c r="G88" s="40">
        <v>2598854.2999999993</v>
      </c>
      <c r="H88" s="40">
        <v>1756209.62</v>
      </c>
      <c r="I88" s="40">
        <v>1007749.48</v>
      </c>
      <c r="J88" s="40">
        <v>1661037.78</v>
      </c>
      <c r="K88" s="40">
        <v>1096919.6499999999</v>
      </c>
      <c r="L88" s="18">
        <v>486259.27999999997</v>
      </c>
      <c r="M88" s="19">
        <v>218502.50000000003</v>
      </c>
      <c r="N88" s="40">
        <v>62154.95</v>
      </c>
      <c r="O88" s="19">
        <v>132662.19999999998</v>
      </c>
    </row>
    <row r="89" spans="1:15">
      <c r="A89" s="188" t="s">
        <v>849</v>
      </c>
      <c r="B89" s="26" t="s">
        <v>940</v>
      </c>
      <c r="C89" s="38">
        <v>7403.78</v>
      </c>
      <c r="D89" s="38">
        <v>12650.3</v>
      </c>
      <c r="E89" s="38">
        <v>770.3</v>
      </c>
      <c r="F89" s="38">
        <v>840.68000000000006</v>
      </c>
      <c r="G89" s="38">
        <v>4.2</v>
      </c>
      <c r="H89" s="38">
        <v>378.79999999999995</v>
      </c>
      <c r="I89" s="38">
        <v>150</v>
      </c>
      <c r="J89" s="38">
        <v>5</v>
      </c>
      <c r="K89" s="38">
        <v>1664.2</v>
      </c>
      <c r="L89" s="16">
        <v>1382.9</v>
      </c>
      <c r="M89" s="17">
        <v>2706.04</v>
      </c>
      <c r="N89" s="38">
        <v>0</v>
      </c>
      <c r="O89" s="17">
        <v>1236.75</v>
      </c>
    </row>
    <row r="90" spans="1:15">
      <c r="A90" s="189"/>
      <c r="B90" s="41" t="s">
        <v>941</v>
      </c>
      <c r="C90" s="39">
        <v>24587038.330000006</v>
      </c>
      <c r="D90" s="39">
        <v>35108860.290000007</v>
      </c>
      <c r="E90" s="39">
        <v>24758384.969999999</v>
      </c>
      <c r="F90" s="39">
        <v>23100933.579999991</v>
      </c>
      <c r="G90" s="39">
        <v>28048931.649999999</v>
      </c>
      <c r="H90" s="39">
        <v>25674498.219999999</v>
      </c>
      <c r="I90" s="39">
        <v>21504851.82</v>
      </c>
      <c r="J90" s="39">
        <v>23501312.380000003</v>
      </c>
      <c r="K90" s="39">
        <v>24904868.109999999</v>
      </c>
      <c r="L90" s="8">
        <v>21118766.809999995</v>
      </c>
      <c r="M90" s="9">
        <v>20796994.640000004</v>
      </c>
      <c r="N90" s="39">
        <v>7771393.870000001</v>
      </c>
      <c r="O90" s="9">
        <v>10787733.57</v>
      </c>
    </row>
    <row r="91" spans="1:15">
      <c r="A91" s="189"/>
      <c r="B91" s="41" t="s">
        <v>942</v>
      </c>
      <c r="C91" s="39">
        <v>13674715.789999997</v>
      </c>
      <c r="D91" s="39">
        <v>17656817.759999998</v>
      </c>
      <c r="E91" s="39">
        <v>21106260.610000007</v>
      </c>
      <c r="F91" s="39">
        <v>19131450.350000001</v>
      </c>
      <c r="G91" s="39">
        <v>22309442.559999987</v>
      </c>
      <c r="H91" s="39">
        <v>18921303.000000007</v>
      </c>
      <c r="I91" s="39">
        <v>17379462.859999992</v>
      </c>
      <c r="J91" s="39">
        <v>11674746.989999996</v>
      </c>
      <c r="K91" s="39">
        <v>9331740.6100000031</v>
      </c>
      <c r="L91" s="8">
        <v>5294609.8499999996</v>
      </c>
      <c r="M91" s="9">
        <v>4636361.0999999987</v>
      </c>
      <c r="N91" s="39">
        <v>1912743.24</v>
      </c>
      <c r="O91" s="9">
        <v>2082786.9000000004</v>
      </c>
    </row>
    <row r="92" spans="1:15">
      <c r="A92" s="189"/>
      <c r="B92" s="41" t="s">
        <v>943</v>
      </c>
      <c r="C92" s="39">
        <v>120</v>
      </c>
      <c r="D92" s="39">
        <v>8236.7999999999993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8">
        <v>0</v>
      </c>
      <c r="M92" s="9">
        <v>7121</v>
      </c>
      <c r="N92" s="39">
        <v>0</v>
      </c>
      <c r="O92" s="9">
        <v>0</v>
      </c>
    </row>
    <row r="93" spans="1:15">
      <c r="A93" s="189"/>
      <c r="B93" s="41" t="s">
        <v>944</v>
      </c>
      <c r="C93" s="39">
        <v>0</v>
      </c>
      <c r="D93" s="39">
        <v>0</v>
      </c>
      <c r="E93" s="39">
        <v>0</v>
      </c>
      <c r="F93" s="39">
        <v>10635.39</v>
      </c>
      <c r="G93" s="39">
        <v>6469.84</v>
      </c>
      <c r="H93" s="39">
        <v>8541.1200000000008</v>
      </c>
      <c r="I93" s="39">
        <v>1070.98</v>
      </c>
      <c r="J93" s="39">
        <v>6703.8600000000006</v>
      </c>
      <c r="K93" s="39">
        <v>6308.67</v>
      </c>
      <c r="L93" s="8">
        <v>0</v>
      </c>
      <c r="M93" s="9">
        <v>0</v>
      </c>
      <c r="N93" s="39">
        <v>0</v>
      </c>
      <c r="O93" s="9">
        <v>0</v>
      </c>
    </row>
    <row r="94" spans="1:15">
      <c r="A94" s="189"/>
      <c r="B94" s="41" t="s">
        <v>945</v>
      </c>
      <c r="C94" s="39">
        <v>5149232.2499999991</v>
      </c>
      <c r="D94" s="39">
        <v>7669529.0500000007</v>
      </c>
      <c r="E94" s="39">
        <v>6060313.0399999982</v>
      </c>
      <c r="F94" s="39">
        <v>5362145.0200000014</v>
      </c>
      <c r="G94" s="39">
        <v>5215813.0100000007</v>
      </c>
      <c r="H94" s="39">
        <v>3850197.23</v>
      </c>
      <c r="I94" s="39">
        <v>3039997.82</v>
      </c>
      <c r="J94" s="39">
        <v>1324270.8800000001</v>
      </c>
      <c r="K94" s="39">
        <v>1608967.2499999998</v>
      </c>
      <c r="L94" s="8">
        <v>1916876.3999999997</v>
      </c>
      <c r="M94" s="9">
        <v>1862848.98</v>
      </c>
      <c r="N94" s="39">
        <v>602190.36999999988</v>
      </c>
      <c r="O94" s="9">
        <v>738173.09</v>
      </c>
    </row>
    <row r="95" spans="1:15">
      <c r="A95" s="189"/>
      <c r="B95" s="41" t="s">
        <v>946</v>
      </c>
      <c r="C95" s="39">
        <v>485732.8</v>
      </c>
      <c r="D95" s="39">
        <v>382689.78999999986</v>
      </c>
      <c r="E95" s="39">
        <v>212708.58000000002</v>
      </c>
      <c r="F95" s="39">
        <v>143741.26999999996</v>
      </c>
      <c r="G95" s="39">
        <v>189309.05</v>
      </c>
      <c r="H95" s="39">
        <v>112590.70000000001</v>
      </c>
      <c r="I95" s="39">
        <v>113143.15</v>
      </c>
      <c r="J95" s="39">
        <v>167366.54</v>
      </c>
      <c r="K95" s="39">
        <v>64007.430000000008</v>
      </c>
      <c r="L95" s="8">
        <v>19208.649999999998</v>
      </c>
      <c r="M95" s="9">
        <v>62703.56</v>
      </c>
      <c r="N95" s="39">
        <v>20937.59</v>
      </c>
      <c r="O95" s="9">
        <v>20449.27</v>
      </c>
    </row>
    <row r="96" spans="1:15">
      <c r="A96" s="189"/>
      <c r="B96" s="41" t="s">
        <v>947</v>
      </c>
      <c r="C96" s="39">
        <v>16405.650000000001</v>
      </c>
      <c r="D96" s="39">
        <v>8030</v>
      </c>
      <c r="E96" s="39">
        <v>13549.46</v>
      </c>
      <c r="F96" s="39">
        <v>2696.71</v>
      </c>
      <c r="G96" s="39">
        <v>0</v>
      </c>
      <c r="H96" s="39">
        <v>303.5</v>
      </c>
      <c r="I96" s="39">
        <v>0</v>
      </c>
      <c r="J96" s="39">
        <v>0</v>
      </c>
      <c r="K96" s="39">
        <v>0</v>
      </c>
      <c r="L96" s="8">
        <v>0</v>
      </c>
      <c r="M96" s="9">
        <v>0</v>
      </c>
      <c r="N96" s="39">
        <v>0</v>
      </c>
      <c r="O96" s="9">
        <v>0</v>
      </c>
    </row>
    <row r="97" spans="1:15">
      <c r="A97" s="189"/>
      <c r="B97" s="41" t="s">
        <v>948</v>
      </c>
      <c r="C97" s="39">
        <v>8993.0499999999993</v>
      </c>
      <c r="D97" s="39">
        <v>3705.14</v>
      </c>
      <c r="E97" s="39">
        <v>5408.13</v>
      </c>
      <c r="F97" s="39">
        <v>31774.62</v>
      </c>
      <c r="G97" s="39">
        <v>9823.94</v>
      </c>
      <c r="H97" s="39">
        <v>12907.59</v>
      </c>
      <c r="I97" s="39">
        <v>16597.100000000002</v>
      </c>
      <c r="J97" s="39">
        <v>13094.64</v>
      </c>
      <c r="K97" s="39">
        <v>34053.54</v>
      </c>
      <c r="L97" s="8">
        <v>12467.750000000002</v>
      </c>
      <c r="M97" s="9">
        <v>7931.49</v>
      </c>
      <c r="N97" s="39">
        <v>3098.56</v>
      </c>
      <c r="O97" s="9">
        <v>1914.26</v>
      </c>
    </row>
    <row r="98" spans="1:15">
      <c r="A98" s="189"/>
      <c r="B98" s="41" t="s">
        <v>949</v>
      </c>
      <c r="C98" s="39">
        <v>46914.9</v>
      </c>
      <c r="D98" s="39">
        <v>1806.4900000000002</v>
      </c>
      <c r="E98" s="39">
        <v>3459.64</v>
      </c>
      <c r="F98" s="39">
        <v>1722</v>
      </c>
      <c r="G98" s="39">
        <v>16493.57</v>
      </c>
      <c r="H98" s="39">
        <v>41897.61</v>
      </c>
      <c r="I98" s="39">
        <v>17666.86</v>
      </c>
      <c r="J98" s="39">
        <v>14472</v>
      </c>
      <c r="K98" s="39">
        <v>436.07000000000005</v>
      </c>
      <c r="L98" s="8">
        <v>35078.659999999996</v>
      </c>
      <c r="M98" s="9">
        <v>8059.05</v>
      </c>
      <c r="N98" s="39">
        <v>8059.05</v>
      </c>
      <c r="O98" s="9">
        <v>6723.96</v>
      </c>
    </row>
    <row r="99" spans="1:15">
      <c r="A99" s="190"/>
      <c r="B99" s="42" t="s">
        <v>950</v>
      </c>
      <c r="C99" s="40">
        <v>1997276.04</v>
      </c>
      <c r="D99" s="40">
        <v>3424532.6600000011</v>
      </c>
      <c r="E99" s="40">
        <v>5461910.5899999999</v>
      </c>
      <c r="F99" s="40">
        <v>3463281.02</v>
      </c>
      <c r="G99" s="40">
        <v>3546424.01</v>
      </c>
      <c r="H99" s="40">
        <v>2010927.6500000004</v>
      </c>
      <c r="I99" s="40">
        <v>1664969.6300000001</v>
      </c>
      <c r="J99" s="40">
        <v>1876885.7000000004</v>
      </c>
      <c r="K99" s="40">
        <v>2625659.9</v>
      </c>
      <c r="L99" s="18">
        <v>3401328.0100000007</v>
      </c>
      <c r="M99" s="19">
        <v>1746312.0699999996</v>
      </c>
      <c r="N99" s="40">
        <v>633437.04999999993</v>
      </c>
      <c r="O99" s="19">
        <v>518974.69999999984</v>
      </c>
    </row>
    <row r="100" spans="1:15">
      <c r="A100" s="188" t="s">
        <v>850</v>
      </c>
      <c r="B100" s="26" t="s">
        <v>951</v>
      </c>
      <c r="C100" s="38">
        <v>1686035.8699999992</v>
      </c>
      <c r="D100" s="38">
        <v>2171110.1800000011</v>
      </c>
      <c r="E100" s="38">
        <v>1925236.7799999996</v>
      </c>
      <c r="F100" s="38">
        <v>1978233.3499999992</v>
      </c>
      <c r="G100" s="38">
        <v>2257955.9400000004</v>
      </c>
      <c r="H100" s="38">
        <v>1257357.2899999998</v>
      </c>
      <c r="I100" s="38">
        <v>1176629.8500000001</v>
      </c>
      <c r="J100" s="38">
        <v>1246434.4800000002</v>
      </c>
      <c r="K100" s="38">
        <v>1401119.0000000007</v>
      </c>
      <c r="L100" s="16">
        <v>1360336.38</v>
      </c>
      <c r="M100" s="17">
        <v>901518.09000000032</v>
      </c>
      <c r="N100" s="38">
        <v>336550.16</v>
      </c>
      <c r="O100" s="17">
        <v>553823.20000000019</v>
      </c>
    </row>
    <row r="101" spans="1:15">
      <c r="A101" s="189"/>
      <c r="B101" s="41" t="s">
        <v>952</v>
      </c>
      <c r="C101" s="39">
        <v>124535.92000000001</v>
      </c>
      <c r="D101" s="39">
        <v>105734.16</v>
      </c>
      <c r="E101" s="39">
        <v>91049.319999999992</v>
      </c>
      <c r="F101" s="39">
        <v>51243.43</v>
      </c>
      <c r="G101" s="39">
        <v>76017.369999999981</v>
      </c>
      <c r="H101" s="39">
        <v>41824.71</v>
      </c>
      <c r="I101" s="39">
        <v>11326.029999999999</v>
      </c>
      <c r="J101" s="39">
        <v>10149.299999999999</v>
      </c>
      <c r="K101" s="39">
        <v>618204.17999999982</v>
      </c>
      <c r="L101" s="8">
        <v>736793.27999999991</v>
      </c>
      <c r="M101" s="9">
        <v>413973.13</v>
      </c>
      <c r="N101" s="39">
        <v>201251.25</v>
      </c>
      <c r="O101" s="9">
        <v>197655.02999999997</v>
      </c>
    </row>
    <row r="102" spans="1:15">
      <c r="A102" s="189"/>
      <c r="B102" s="41" t="s">
        <v>953</v>
      </c>
      <c r="C102" s="39">
        <v>22100</v>
      </c>
      <c r="D102" s="39">
        <v>75</v>
      </c>
      <c r="E102" s="39">
        <v>85000</v>
      </c>
      <c r="F102" s="39">
        <v>1356.4700000000003</v>
      </c>
      <c r="G102" s="39">
        <v>4771.9300000000012</v>
      </c>
      <c r="H102" s="39">
        <v>5214.47</v>
      </c>
      <c r="I102" s="39">
        <v>11459.649999999998</v>
      </c>
      <c r="J102" s="39">
        <v>5130.880000000001</v>
      </c>
      <c r="K102" s="39">
        <v>11191.11</v>
      </c>
      <c r="L102" s="8">
        <v>10524.68</v>
      </c>
      <c r="M102" s="9">
        <v>7678.01</v>
      </c>
      <c r="N102" s="39">
        <v>2046.19</v>
      </c>
      <c r="O102" s="9">
        <v>23315.760000000002</v>
      </c>
    </row>
    <row r="103" spans="1:15">
      <c r="A103" s="189"/>
      <c r="B103" s="41" t="s">
        <v>954</v>
      </c>
      <c r="C103" s="39">
        <v>47712221.450000018</v>
      </c>
      <c r="D103" s="39">
        <v>42348386.090000033</v>
      </c>
      <c r="E103" s="39">
        <v>47885648.010000035</v>
      </c>
      <c r="F103" s="39">
        <v>47118598.280000001</v>
      </c>
      <c r="G103" s="39">
        <v>41777120.850000001</v>
      </c>
      <c r="H103" s="39">
        <v>37782268.099999972</v>
      </c>
      <c r="I103" s="39">
        <v>31268683.700000003</v>
      </c>
      <c r="J103" s="39">
        <v>33435564.480000019</v>
      </c>
      <c r="K103" s="39">
        <v>39432131.460000068</v>
      </c>
      <c r="L103" s="8">
        <v>40730729.290000021</v>
      </c>
      <c r="M103" s="9">
        <v>25808334.059999987</v>
      </c>
      <c r="N103" s="39">
        <v>8565440.7600000035</v>
      </c>
      <c r="O103" s="9">
        <v>10239136.969999993</v>
      </c>
    </row>
    <row r="104" spans="1:15">
      <c r="A104" s="189"/>
      <c r="B104" s="41" t="s">
        <v>955</v>
      </c>
      <c r="C104" s="39">
        <v>4139791.1299999985</v>
      </c>
      <c r="D104" s="39">
        <v>5883385.8400000008</v>
      </c>
      <c r="E104" s="39">
        <v>5514490.1600000011</v>
      </c>
      <c r="F104" s="39">
        <v>3913334.11</v>
      </c>
      <c r="G104" s="39">
        <v>3299828.3600000003</v>
      </c>
      <c r="H104" s="39">
        <v>3860806.6399999992</v>
      </c>
      <c r="I104" s="39">
        <v>3191171.870000001</v>
      </c>
      <c r="J104" s="39">
        <v>2730009.51</v>
      </c>
      <c r="K104" s="39">
        <v>2782069.01</v>
      </c>
      <c r="L104" s="8">
        <v>2928636.5300000007</v>
      </c>
      <c r="M104" s="9">
        <v>1804468.3600000006</v>
      </c>
      <c r="N104" s="39">
        <v>775628.34</v>
      </c>
      <c r="O104" s="9">
        <v>680870.52</v>
      </c>
    </row>
    <row r="105" spans="1:15">
      <c r="A105" s="190"/>
      <c r="B105" s="42" t="s">
        <v>956</v>
      </c>
      <c r="C105" s="40">
        <v>27050320.149999999</v>
      </c>
      <c r="D105" s="40">
        <v>30815329.649999999</v>
      </c>
      <c r="E105" s="40">
        <v>29535663.550000012</v>
      </c>
      <c r="F105" s="40">
        <v>20506663.879999992</v>
      </c>
      <c r="G105" s="40">
        <v>19783181.190000016</v>
      </c>
      <c r="H105" s="40">
        <v>14569176.470000003</v>
      </c>
      <c r="I105" s="40">
        <v>12737699.080000004</v>
      </c>
      <c r="J105" s="40">
        <v>11355087.190000005</v>
      </c>
      <c r="K105" s="40">
        <v>12445735.860000001</v>
      </c>
      <c r="L105" s="18">
        <v>14287855.970000008</v>
      </c>
      <c r="M105" s="19">
        <v>9377247.4600000028</v>
      </c>
      <c r="N105" s="40">
        <v>3283063.3399999989</v>
      </c>
      <c r="O105" s="19">
        <v>3866919.7700000014</v>
      </c>
    </row>
    <row r="106" spans="1:15">
      <c r="A106" s="188" t="s">
        <v>851</v>
      </c>
      <c r="B106" s="26" t="s">
        <v>957</v>
      </c>
      <c r="C106" s="38">
        <v>677455.03999999992</v>
      </c>
      <c r="D106" s="38">
        <v>2937513.2799999993</v>
      </c>
      <c r="E106" s="38">
        <v>2116662.9800000009</v>
      </c>
      <c r="F106" s="38">
        <v>2909677.0799999996</v>
      </c>
      <c r="G106" s="38">
        <v>2488757.5799999996</v>
      </c>
      <c r="H106" s="38">
        <v>2840350.1100000017</v>
      </c>
      <c r="I106" s="38">
        <v>1043026.9099999999</v>
      </c>
      <c r="J106" s="38">
        <v>1414640.4200000002</v>
      </c>
      <c r="K106" s="38">
        <v>933831.26999999967</v>
      </c>
      <c r="L106" s="16">
        <v>296968.41000000003</v>
      </c>
      <c r="M106" s="17">
        <v>781024.93999999983</v>
      </c>
      <c r="N106" s="38">
        <v>57792.47</v>
      </c>
      <c r="O106" s="17">
        <v>480025.64000000007</v>
      </c>
    </row>
    <row r="107" spans="1:15">
      <c r="A107" s="189"/>
      <c r="B107" s="41" t="s">
        <v>958</v>
      </c>
      <c r="C107" s="39">
        <v>1018733.6399999999</v>
      </c>
      <c r="D107" s="39">
        <v>1886911.4599999997</v>
      </c>
      <c r="E107" s="39">
        <v>2016515.4099999997</v>
      </c>
      <c r="F107" s="39">
        <v>1662176.78</v>
      </c>
      <c r="G107" s="39">
        <v>1209989.2799999991</v>
      </c>
      <c r="H107" s="39">
        <v>1353295.2699999998</v>
      </c>
      <c r="I107" s="39">
        <v>1058349.27</v>
      </c>
      <c r="J107" s="39">
        <v>883403.38000000024</v>
      </c>
      <c r="K107" s="39">
        <v>2080560.81</v>
      </c>
      <c r="L107" s="8">
        <v>894647.97000000044</v>
      </c>
      <c r="M107" s="9">
        <v>780539.4600000002</v>
      </c>
      <c r="N107" s="39">
        <v>237144.94000000003</v>
      </c>
      <c r="O107" s="9">
        <v>440708.58</v>
      </c>
    </row>
    <row r="108" spans="1:15">
      <c r="A108" s="189"/>
      <c r="B108" s="41" t="s">
        <v>959</v>
      </c>
      <c r="C108" s="39">
        <v>7774840.4099999964</v>
      </c>
      <c r="D108" s="39">
        <v>2816781.1800000011</v>
      </c>
      <c r="E108" s="39">
        <v>3397794.1499999994</v>
      </c>
      <c r="F108" s="39">
        <v>3513919.1499999971</v>
      </c>
      <c r="G108" s="39">
        <v>2578908.7399999984</v>
      </c>
      <c r="H108" s="39">
        <v>3579957.03</v>
      </c>
      <c r="I108" s="39">
        <v>2901574.129999998</v>
      </c>
      <c r="J108" s="39">
        <v>3908815.7399999988</v>
      </c>
      <c r="K108" s="39">
        <v>3422406.8800000031</v>
      </c>
      <c r="L108" s="8">
        <v>4734824.9000000004</v>
      </c>
      <c r="M108" s="9">
        <v>3543024.6199999996</v>
      </c>
      <c r="N108" s="39">
        <v>1084317.1099999992</v>
      </c>
      <c r="O108" s="9">
        <v>1889240.0699999994</v>
      </c>
    </row>
    <row r="109" spans="1:15">
      <c r="A109" s="189"/>
      <c r="B109" s="41" t="s">
        <v>960</v>
      </c>
      <c r="C109" s="39">
        <v>34086822.760000005</v>
      </c>
      <c r="D109" s="39">
        <v>19650370.199999988</v>
      </c>
      <c r="E109" s="39">
        <v>19542418.820000004</v>
      </c>
      <c r="F109" s="39">
        <v>19445921.669999987</v>
      </c>
      <c r="G109" s="39">
        <v>23137335.099999998</v>
      </c>
      <c r="H109" s="39">
        <v>21221934.260000009</v>
      </c>
      <c r="I109" s="39">
        <v>21007672.049999993</v>
      </c>
      <c r="J109" s="39">
        <v>23206970.059999991</v>
      </c>
      <c r="K109" s="39">
        <v>25719767.599999961</v>
      </c>
      <c r="L109" s="8">
        <v>22341056.460000034</v>
      </c>
      <c r="M109" s="9">
        <v>19029043.430000011</v>
      </c>
      <c r="N109" s="39">
        <v>4819922.2499999972</v>
      </c>
      <c r="O109" s="9">
        <v>9089081.4500000142</v>
      </c>
    </row>
    <row r="110" spans="1:15">
      <c r="A110" s="189"/>
      <c r="B110" s="41" t="s">
        <v>961</v>
      </c>
      <c r="C110" s="39">
        <v>11940464.540000005</v>
      </c>
      <c r="D110" s="39">
        <v>10328822.959999993</v>
      </c>
      <c r="E110" s="39">
        <v>9411847.0599999931</v>
      </c>
      <c r="F110" s="39">
        <v>6815992.620000001</v>
      </c>
      <c r="G110" s="39">
        <v>5995409.3500000006</v>
      </c>
      <c r="H110" s="39">
        <v>4258181.5600000015</v>
      </c>
      <c r="I110" s="39">
        <v>3364421.1799999997</v>
      </c>
      <c r="J110" s="39">
        <v>4040180.6599999983</v>
      </c>
      <c r="K110" s="39">
        <v>5034067.2799999984</v>
      </c>
      <c r="L110" s="8">
        <v>5013502.2699999996</v>
      </c>
      <c r="M110" s="9">
        <v>3729666.6599999983</v>
      </c>
      <c r="N110" s="39">
        <v>1197904.04</v>
      </c>
      <c r="O110" s="9">
        <v>1874132.7100000002</v>
      </c>
    </row>
    <row r="111" spans="1:15">
      <c r="A111" s="189"/>
      <c r="B111" s="41" t="s">
        <v>962</v>
      </c>
      <c r="C111" s="39">
        <v>13793090.540000007</v>
      </c>
      <c r="D111" s="39">
        <v>17037829.559999999</v>
      </c>
      <c r="E111" s="39">
        <v>21127030.779999986</v>
      </c>
      <c r="F111" s="39">
        <v>17280744.960000001</v>
      </c>
      <c r="G111" s="39">
        <v>12020691.839999992</v>
      </c>
      <c r="H111" s="39">
        <v>8344241.2599999979</v>
      </c>
      <c r="I111" s="39">
        <v>6656495.700000002</v>
      </c>
      <c r="J111" s="39">
        <v>7440754.4300000016</v>
      </c>
      <c r="K111" s="39">
        <v>6953878.8699999964</v>
      </c>
      <c r="L111" s="8">
        <v>6851794.9700000007</v>
      </c>
      <c r="M111" s="9">
        <v>6736613.5600000015</v>
      </c>
      <c r="N111" s="39">
        <v>1884817.92</v>
      </c>
      <c r="O111" s="9">
        <v>3089103.6900000004</v>
      </c>
    </row>
    <row r="112" spans="1:15">
      <c r="A112" s="189"/>
      <c r="B112" s="41" t="s">
        <v>963</v>
      </c>
      <c r="C112" s="39">
        <v>33377522.480000004</v>
      </c>
      <c r="D112" s="39">
        <v>31737870.189999994</v>
      </c>
      <c r="E112" s="39">
        <v>39358225.729999982</v>
      </c>
      <c r="F112" s="39">
        <v>28979644.839999996</v>
      </c>
      <c r="G112" s="39">
        <v>14904097.179999998</v>
      </c>
      <c r="H112" s="39">
        <v>8868278.950000003</v>
      </c>
      <c r="I112" s="39">
        <v>7602003.8700000001</v>
      </c>
      <c r="J112" s="39">
        <v>8507360.5800000001</v>
      </c>
      <c r="K112" s="39">
        <v>8360973.3899999959</v>
      </c>
      <c r="L112" s="8">
        <v>6888218.1099999985</v>
      </c>
      <c r="M112" s="9">
        <v>6418322.5899999999</v>
      </c>
      <c r="N112" s="39">
        <v>1566977.8599999996</v>
      </c>
      <c r="O112" s="9">
        <v>4135201.689999999</v>
      </c>
    </row>
    <row r="113" spans="1:15">
      <c r="A113" s="189"/>
      <c r="B113" s="41" t="s">
        <v>964</v>
      </c>
      <c r="C113" s="39">
        <v>46557222.819999956</v>
      </c>
      <c r="D113" s="39">
        <v>42326199.509999976</v>
      </c>
      <c r="E113" s="39">
        <v>44185142.460000023</v>
      </c>
      <c r="F113" s="39">
        <v>32114392.140000008</v>
      </c>
      <c r="G113" s="39">
        <v>29496830.620000001</v>
      </c>
      <c r="H113" s="39">
        <v>23637065.749999996</v>
      </c>
      <c r="I113" s="39">
        <v>18827576.889999997</v>
      </c>
      <c r="J113" s="39">
        <v>20717394.889999986</v>
      </c>
      <c r="K113" s="39">
        <v>23317674.889999989</v>
      </c>
      <c r="L113" s="8">
        <v>22270107.689999994</v>
      </c>
      <c r="M113" s="9">
        <v>17718013.459999993</v>
      </c>
      <c r="N113" s="39">
        <v>5392687.0799999991</v>
      </c>
      <c r="O113" s="9">
        <v>10561529.349999996</v>
      </c>
    </row>
    <row r="114" spans="1:15">
      <c r="A114" s="189"/>
      <c r="B114" s="41" t="s">
        <v>965</v>
      </c>
      <c r="C114" s="39">
        <v>55440922.530000016</v>
      </c>
      <c r="D114" s="39">
        <v>56591685.889999993</v>
      </c>
      <c r="E114" s="39">
        <v>61957327.219999991</v>
      </c>
      <c r="F114" s="39">
        <v>50226151.730000012</v>
      </c>
      <c r="G114" s="39">
        <v>38397529.670000017</v>
      </c>
      <c r="H114" s="39">
        <v>32569064.189999979</v>
      </c>
      <c r="I114" s="39">
        <v>32829154.219999999</v>
      </c>
      <c r="J114" s="39">
        <v>35175252.039999999</v>
      </c>
      <c r="K114" s="39">
        <v>32355941.910000004</v>
      </c>
      <c r="L114" s="8">
        <v>32274947.430000007</v>
      </c>
      <c r="M114" s="9">
        <v>26445408.690000024</v>
      </c>
      <c r="N114" s="39">
        <v>8973096.0600000005</v>
      </c>
      <c r="O114" s="9">
        <v>14403152.470000006</v>
      </c>
    </row>
    <row r="115" spans="1:15">
      <c r="A115" s="189"/>
      <c r="B115" s="41" t="s">
        <v>966</v>
      </c>
      <c r="C115" s="39">
        <v>22347058.169999979</v>
      </c>
      <c r="D115" s="39">
        <v>23506966.829999987</v>
      </c>
      <c r="E115" s="39">
        <v>23815984.780000012</v>
      </c>
      <c r="F115" s="39">
        <v>28338594.860000003</v>
      </c>
      <c r="G115" s="39">
        <v>24470067.509999994</v>
      </c>
      <c r="H115" s="39">
        <v>22701050.370000001</v>
      </c>
      <c r="I115" s="39">
        <v>19367671.560000051</v>
      </c>
      <c r="J115" s="39">
        <v>11542863.719999995</v>
      </c>
      <c r="K115" s="39">
        <v>15399574.229999995</v>
      </c>
      <c r="L115" s="8">
        <v>18036804.240000002</v>
      </c>
      <c r="M115" s="9">
        <v>11917524.549999993</v>
      </c>
      <c r="N115" s="39">
        <v>5057902.9800000023</v>
      </c>
      <c r="O115" s="9">
        <v>4586565.6900000023</v>
      </c>
    </row>
    <row r="116" spans="1:15">
      <c r="A116" s="189"/>
      <c r="B116" s="41" t="s">
        <v>967</v>
      </c>
      <c r="C116" s="39">
        <v>4030259.4799999995</v>
      </c>
      <c r="D116" s="39">
        <v>5735557.1500000004</v>
      </c>
      <c r="E116" s="39">
        <v>5253497.4799999995</v>
      </c>
      <c r="F116" s="39">
        <v>4387096.9999999991</v>
      </c>
      <c r="G116" s="39">
        <v>2891801.4299999988</v>
      </c>
      <c r="H116" s="39">
        <v>2970765.89</v>
      </c>
      <c r="I116" s="39">
        <v>2394096.54</v>
      </c>
      <c r="J116" s="39">
        <v>3923236.649999999</v>
      </c>
      <c r="K116" s="39">
        <v>3426515.5500000007</v>
      </c>
      <c r="L116" s="8">
        <v>2925843.0500000007</v>
      </c>
      <c r="M116" s="9">
        <v>2533268.6600000006</v>
      </c>
      <c r="N116" s="39">
        <v>909559.04999999993</v>
      </c>
      <c r="O116" s="9">
        <v>1066247.7899999998</v>
      </c>
    </row>
    <row r="117" spans="1:15">
      <c r="A117" s="189"/>
      <c r="B117" s="41" t="s">
        <v>968</v>
      </c>
      <c r="C117" s="39">
        <v>15081513.509999985</v>
      </c>
      <c r="D117" s="39">
        <v>19174345.079999976</v>
      </c>
      <c r="E117" s="39">
        <v>24233577.960000016</v>
      </c>
      <c r="F117" s="39">
        <v>24588922.089999989</v>
      </c>
      <c r="G117" s="39">
        <v>24531598.910000008</v>
      </c>
      <c r="H117" s="39">
        <v>22319676.809999991</v>
      </c>
      <c r="I117" s="39">
        <v>21420817.069999978</v>
      </c>
      <c r="J117" s="39">
        <v>19551814.320000011</v>
      </c>
      <c r="K117" s="39">
        <v>18814451.609999981</v>
      </c>
      <c r="L117" s="8">
        <v>20104849.789999995</v>
      </c>
      <c r="M117" s="9">
        <v>12348793.100000005</v>
      </c>
      <c r="N117" s="39">
        <v>6299572.4599999972</v>
      </c>
      <c r="O117" s="9">
        <v>7418603.3399999971</v>
      </c>
    </row>
    <row r="118" spans="1:15">
      <c r="A118" s="189"/>
      <c r="B118" s="41" t="s">
        <v>969</v>
      </c>
      <c r="C118" s="39">
        <v>31882.359999999993</v>
      </c>
      <c r="D118" s="39">
        <v>85455.69</v>
      </c>
      <c r="E118" s="39">
        <v>1000</v>
      </c>
      <c r="F118" s="39">
        <v>790.88</v>
      </c>
      <c r="G118" s="39">
        <v>201726.38</v>
      </c>
      <c r="H118" s="39">
        <v>615859.52</v>
      </c>
      <c r="I118" s="39">
        <v>578717.15999999992</v>
      </c>
      <c r="J118" s="39">
        <v>678615.13000000012</v>
      </c>
      <c r="K118" s="39">
        <v>715787.13</v>
      </c>
      <c r="L118" s="8">
        <v>1762038.2399999998</v>
      </c>
      <c r="M118" s="9">
        <v>1391749.6100000008</v>
      </c>
      <c r="N118" s="39">
        <v>1053492.3699999999</v>
      </c>
      <c r="O118" s="9">
        <v>323048.78000000003</v>
      </c>
    </row>
    <row r="119" spans="1:15">
      <c r="A119" s="189"/>
      <c r="B119" s="41" t="s">
        <v>970</v>
      </c>
      <c r="C119" s="39">
        <v>9381609.6199999973</v>
      </c>
      <c r="D119" s="39">
        <v>10728774.309999991</v>
      </c>
      <c r="E119" s="39">
        <v>11648270.840000004</v>
      </c>
      <c r="F119" s="39">
        <v>10516678.830000004</v>
      </c>
      <c r="G119" s="39">
        <v>9272196.7999999989</v>
      </c>
      <c r="H119" s="39">
        <v>6303922.0199999986</v>
      </c>
      <c r="I119" s="39">
        <v>6897742.2200000025</v>
      </c>
      <c r="J119" s="39">
        <v>8560984.5000000037</v>
      </c>
      <c r="K119" s="39">
        <v>7883217.9900000002</v>
      </c>
      <c r="L119" s="8">
        <v>7994784.8899999978</v>
      </c>
      <c r="M119" s="9">
        <v>6188670.2100000056</v>
      </c>
      <c r="N119" s="39">
        <v>2117849.9499999997</v>
      </c>
      <c r="O119" s="9">
        <v>4044624.2399999993</v>
      </c>
    </row>
    <row r="120" spans="1:15">
      <c r="A120" s="189"/>
      <c r="B120" s="41" t="s">
        <v>971</v>
      </c>
      <c r="C120" s="39">
        <v>23706497.950000007</v>
      </c>
      <c r="D120" s="39">
        <v>25876252.339999989</v>
      </c>
      <c r="E120" s="39">
        <v>26365315.950000029</v>
      </c>
      <c r="F120" s="39">
        <v>21974518.129999988</v>
      </c>
      <c r="G120" s="39">
        <v>15197511.02</v>
      </c>
      <c r="H120" s="39">
        <v>10228221.92</v>
      </c>
      <c r="I120" s="39">
        <v>10791472.910000002</v>
      </c>
      <c r="J120" s="39">
        <v>11480722.009999998</v>
      </c>
      <c r="K120" s="39">
        <v>12215605.040000001</v>
      </c>
      <c r="L120" s="8">
        <v>11251713.800000004</v>
      </c>
      <c r="M120" s="9">
        <v>7457561.8600000003</v>
      </c>
      <c r="N120" s="39">
        <v>3040384.1299999994</v>
      </c>
      <c r="O120" s="9">
        <v>4008256.2100000014</v>
      </c>
    </row>
    <row r="121" spans="1:15">
      <c r="A121" s="189"/>
      <c r="B121" s="41" t="s">
        <v>972</v>
      </c>
      <c r="C121" s="39">
        <v>192786.44999999998</v>
      </c>
      <c r="D121" s="39">
        <v>160825.59000000003</v>
      </c>
      <c r="E121" s="39">
        <v>288248.32000000018</v>
      </c>
      <c r="F121" s="39">
        <v>319862.32</v>
      </c>
      <c r="G121" s="39">
        <v>263501.46999999997</v>
      </c>
      <c r="H121" s="39">
        <v>245155.89</v>
      </c>
      <c r="I121" s="39">
        <v>238134.11999999994</v>
      </c>
      <c r="J121" s="39">
        <v>183648.41000000009</v>
      </c>
      <c r="K121" s="39">
        <v>93204.539999999979</v>
      </c>
      <c r="L121" s="8">
        <v>306665.46000000002</v>
      </c>
      <c r="M121" s="9">
        <v>271269.17999999993</v>
      </c>
      <c r="N121" s="39">
        <v>43819.77</v>
      </c>
      <c r="O121" s="9">
        <v>67746.170000000013</v>
      </c>
    </row>
    <row r="122" spans="1:15">
      <c r="A122" s="190"/>
      <c r="B122" s="42" t="s">
        <v>973</v>
      </c>
      <c r="C122" s="40">
        <v>1093718.4400000004</v>
      </c>
      <c r="D122" s="40">
        <v>1286196.82</v>
      </c>
      <c r="E122" s="40">
        <v>1683737.1600000004</v>
      </c>
      <c r="F122" s="40">
        <v>1639895.5200000012</v>
      </c>
      <c r="G122" s="40">
        <v>1642910.3999999997</v>
      </c>
      <c r="H122" s="40">
        <v>1162488.3199999994</v>
      </c>
      <c r="I122" s="40">
        <v>752118.60000000068</v>
      </c>
      <c r="J122" s="40">
        <v>807705.9800000001</v>
      </c>
      <c r="K122" s="40">
        <v>767627.60000000021</v>
      </c>
      <c r="L122" s="18">
        <v>837659.81999999972</v>
      </c>
      <c r="M122" s="19">
        <v>1268606.02</v>
      </c>
      <c r="N122" s="40">
        <v>346329.07</v>
      </c>
      <c r="O122" s="19">
        <v>452354.04000000027</v>
      </c>
    </row>
    <row r="123" spans="1:15">
      <c r="A123" s="188" t="s">
        <v>852</v>
      </c>
      <c r="B123" s="26" t="s">
        <v>974</v>
      </c>
      <c r="C123" s="38">
        <v>2655313.7599999998</v>
      </c>
      <c r="D123" s="38">
        <v>4800112.870000002</v>
      </c>
      <c r="E123" s="38">
        <v>8232194.3400000017</v>
      </c>
      <c r="F123" s="38">
        <v>7143215.4600000065</v>
      </c>
      <c r="G123" s="38">
        <v>4082203.4100000006</v>
      </c>
      <c r="H123" s="38">
        <v>3845737.4600000009</v>
      </c>
      <c r="I123" s="38">
        <v>3536171.9300000006</v>
      </c>
      <c r="J123" s="38">
        <v>2291361.6299999994</v>
      </c>
      <c r="K123" s="38">
        <v>1863358.4700000002</v>
      </c>
      <c r="L123" s="16">
        <v>1662900.24</v>
      </c>
      <c r="M123" s="17">
        <v>1230979.0200000003</v>
      </c>
      <c r="N123" s="38">
        <v>459134.10000000003</v>
      </c>
      <c r="O123" s="17">
        <v>1089929.2299999997</v>
      </c>
    </row>
    <row r="124" spans="1:15">
      <c r="A124" s="189"/>
      <c r="B124" s="41" t="s">
        <v>975</v>
      </c>
      <c r="C124" s="39">
        <v>1695039.8299999996</v>
      </c>
      <c r="D124" s="39">
        <v>3331120.8800000008</v>
      </c>
      <c r="E124" s="39">
        <v>2928992.4899999993</v>
      </c>
      <c r="F124" s="39">
        <v>4182414.3399999994</v>
      </c>
      <c r="G124" s="39">
        <v>3777087.9299999988</v>
      </c>
      <c r="H124" s="39">
        <v>2617601.58</v>
      </c>
      <c r="I124" s="39">
        <v>1682595.18</v>
      </c>
      <c r="J124" s="39">
        <v>1884388.75</v>
      </c>
      <c r="K124" s="39">
        <v>2270519.4699999997</v>
      </c>
      <c r="L124" s="8">
        <v>5077099.2299999986</v>
      </c>
      <c r="M124" s="9">
        <v>5106221.8400000008</v>
      </c>
      <c r="N124" s="39">
        <v>2167771.4399999985</v>
      </c>
      <c r="O124" s="9">
        <v>656785.9</v>
      </c>
    </row>
    <row r="125" spans="1:15">
      <c r="A125" s="189"/>
      <c r="B125" s="41" t="s">
        <v>976</v>
      </c>
      <c r="C125" s="39">
        <v>138957020.25000006</v>
      </c>
      <c r="D125" s="39">
        <v>138582444.84000006</v>
      </c>
      <c r="E125" s="39">
        <v>137400020.70000002</v>
      </c>
      <c r="F125" s="39">
        <v>112897014.73999996</v>
      </c>
      <c r="G125" s="39">
        <v>90754464.509999931</v>
      </c>
      <c r="H125" s="39">
        <v>93502241.829999968</v>
      </c>
      <c r="I125" s="39">
        <v>66308518.240000032</v>
      </c>
      <c r="J125" s="39">
        <v>74021321.899999991</v>
      </c>
      <c r="K125" s="39">
        <v>81068285.340000093</v>
      </c>
      <c r="L125" s="8">
        <v>68688536.51000005</v>
      </c>
      <c r="M125" s="9">
        <v>25391442.819999982</v>
      </c>
      <c r="N125" s="39">
        <v>10940529.70000001</v>
      </c>
      <c r="O125" s="9">
        <v>11139238.290000005</v>
      </c>
    </row>
    <row r="126" spans="1:15">
      <c r="A126" s="189"/>
      <c r="B126" s="41" t="s">
        <v>977</v>
      </c>
      <c r="C126" s="39">
        <v>77301452.390000165</v>
      </c>
      <c r="D126" s="39">
        <v>76994353.24999997</v>
      </c>
      <c r="E126" s="39">
        <v>80044063.16000016</v>
      </c>
      <c r="F126" s="39">
        <v>73943329.049999878</v>
      </c>
      <c r="G126" s="39">
        <v>67157097.38000001</v>
      </c>
      <c r="H126" s="39">
        <v>63275296.760000058</v>
      </c>
      <c r="I126" s="39">
        <v>58664725.449999951</v>
      </c>
      <c r="J126" s="39">
        <v>52673441.119999982</v>
      </c>
      <c r="K126" s="39">
        <v>63667989.000000037</v>
      </c>
      <c r="L126" s="8">
        <v>68249498.569999993</v>
      </c>
      <c r="M126" s="9">
        <v>48569444.939999931</v>
      </c>
      <c r="N126" s="39">
        <v>16605503.040000007</v>
      </c>
      <c r="O126" s="9">
        <v>22622762.760000028</v>
      </c>
    </row>
    <row r="127" spans="1:15">
      <c r="A127" s="189"/>
      <c r="B127" s="41" t="s">
        <v>978</v>
      </c>
      <c r="C127" s="39">
        <v>24667079.119999994</v>
      </c>
      <c r="D127" s="39">
        <v>22586523.66</v>
      </c>
      <c r="E127" s="39">
        <v>23260941.119999997</v>
      </c>
      <c r="F127" s="39">
        <v>19361032.460000005</v>
      </c>
      <c r="G127" s="39">
        <v>18830378.009999998</v>
      </c>
      <c r="H127" s="39">
        <v>13580736.450000001</v>
      </c>
      <c r="I127" s="39">
        <v>12070782.189999999</v>
      </c>
      <c r="J127" s="39">
        <v>10647956.949999996</v>
      </c>
      <c r="K127" s="39">
        <v>10934444.680000002</v>
      </c>
      <c r="L127" s="8">
        <v>12350711.350000003</v>
      </c>
      <c r="M127" s="9">
        <v>4783611.9400000004</v>
      </c>
      <c r="N127" s="39">
        <v>2211831.7399999993</v>
      </c>
      <c r="O127" s="9">
        <v>1611289.28</v>
      </c>
    </row>
    <row r="128" spans="1:15">
      <c r="A128" s="189"/>
      <c r="B128" s="41" t="s">
        <v>979</v>
      </c>
      <c r="C128" s="39">
        <v>12392444.949999994</v>
      </c>
      <c r="D128" s="39">
        <v>10266997.180000007</v>
      </c>
      <c r="E128" s="39">
        <v>12524447.520000001</v>
      </c>
      <c r="F128" s="39">
        <v>13804922.000000004</v>
      </c>
      <c r="G128" s="39">
        <v>13267831.350000005</v>
      </c>
      <c r="H128" s="39">
        <v>12727034.159999991</v>
      </c>
      <c r="I128" s="39">
        <v>11819510.660000004</v>
      </c>
      <c r="J128" s="39">
        <v>12756368.310000006</v>
      </c>
      <c r="K128" s="39">
        <v>13101681.890000012</v>
      </c>
      <c r="L128" s="8">
        <v>13265500.379999993</v>
      </c>
      <c r="M128" s="9">
        <v>8181833.4000000004</v>
      </c>
      <c r="N128" s="39">
        <v>3411695.2500000019</v>
      </c>
      <c r="O128" s="9">
        <v>3737910.0000000028</v>
      </c>
    </row>
    <row r="129" spans="1:15">
      <c r="A129" s="189"/>
      <c r="B129" s="41" t="s">
        <v>980</v>
      </c>
      <c r="C129" s="39">
        <v>392349.01</v>
      </c>
      <c r="D129" s="39">
        <v>719912.6</v>
      </c>
      <c r="E129" s="39">
        <v>594876.98</v>
      </c>
      <c r="F129" s="39">
        <v>341757.02999999991</v>
      </c>
      <c r="G129" s="39">
        <v>466088.67999999993</v>
      </c>
      <c r="H129" s="39">
        <v>309858.63</v>
      </c>
      <c r="I129" s="39">
        <v>331356.45000000007</v>
      </c>
      <c r="J129" s="39">
        <v>486196.02000000008</v>
      </c>
      <c r="K129" s="39">
        <v>296503.63999999996</v>
      </c>
      <c r="L129" s="8">
        <v>491650.27000000014</v>
      </c>
      <c r="M129" s="9">
        <v>360994.6</v>
      </c>
      <c r="N129" s="39">
        <v>121327.06000000001</v>
      </c>
      <c r="O129" s="9">
        <v>93543.599999999991</v>
      </c>
    </row>
    <row r="130" spans="1:15">
      <c r="A130" s="189"/>
      <c r="B130" s="41" t="s">
        <v>981</v>
      </c>
      <c r="C130" s="39">
        <v>1044284.72</v>
      </c>
      <c r="D130" s="39">
        <v>1103817.5900000001</v>
      </c>
      <c r="E130" s="39">
        <v>1430292.8099999998</v>
      </c>
      <c r="F130" s="39">
        <v>1022208.3099999997</v>
      </c>
      <c r="G130" s="39">
        <v>1053246.19</v>
      </c>
      <c r="H130" s="39">
        <v>957621.32000000041</v>
      </c>
      <c r="I130" s="39">
        <v>1195534.8000000005</v>
      </c>
      <c r="J130" s="39">
        <v>573101.52</v>
      </c>
      <c r="K130" s="39">
        <v>718964.7100000002</v>
      </c>
      <c r="L130" s="8">
        <v>833995.27000000037</v>
      </c>
      <c r="M130" s="9">
        <v>927280.66999999981</v>
      </c>
      <c r="N130" s="39">
        <v>343150.99000000005</v>
      </c>
      <c r="O130" s="9">
        <v>568594.07999999996</v>
      </c>
    </row>
    <row r="131" spans="1:15">
      <c r="A131" s="189"/>
      <c r="B131" s="41" t="s">
        <v>982</v>
      </c>
      <c r="C131" s="39">
        <v>5515976.9300000006</v>
      </c>
      <c r="D131" s="39">
        <v>5559207.1499999994</v>
      </c>
      <c r="E131" s="39">
        <v>5040522.82</v>
      </c>
      <c r="F131" s="39">
        <v>3755822.8400000003</v>
      </c>
      <c r="G131" s="39">
        <v>3288794.790000001</v>
      </c>
      <c r="H131" s="39">
        <v>2985541.6500000004</v>
      </c>
      <c r="I131" s="39">
        <v>2637139.9800000004</v>
      </c>
      <c r="J131" s="39">
        <v>2511879.13</v>
      </c>
      <c r="K131" s="39">
        <v>3070359.6300000008</v>
      </c>
      <c r="L131" s="8">
        <v>2802013.55</v>
      </c>
      <c r="M131" s="9">
        <v>2106315.46</v>
      </c>
      <c r="N131" s="39">
        <v>876506.2100000002</v>
      </c>
      <c r="O131" s="9">
        <v>948807.51</v>
      </c>
    </row>
    <row r="132" spans="1:15">
      <c r="A132" s="189"/>
      <c r="B132" s="41" t="s">
        <v>983</v>
      </c>
      <c r="C132" s="39">
        <v>1137061.4900000007</v>
      </c>
      <c r="D132" s="39">
        <v>860806.05999999994</v>
      </c>
      <c r="E132" s="39">
        <v>1356661.4399999997</v>
      </c>
      <c r="F132" s="39">
        <v>3105323.58</v>
      </c>
      <c r="G132" s="39">
        <v>2048472.7</v>
      </c>
      <c r="H132" s="39">
        <v>2176596.94</v>
      </c>
      <c r="I132" s="39">
        <v>1161329.07</v>
      </c>
      <c r="J132" s="39">
        <v>1543835.96</v>
      </c>
      <c r="K132" s="39">
        <v>1338916.6499999999</v>
      </c>
      <c r="L132" s="8">
        <v>1400194.4599999997</v>
      </c>
      <c r="M132" s="9">
        <v>4427878.96</v>
      </c>
      <c r="N132" s="39">
        <v>1510050.1</v>
      </c>
      <c r="O132" s="9">
        <v>1287294.4699999997</v>
      </c>
    </row>
    <row r="133" spans="1:15">
      <c r="A133" s="189"/>
      <c r="B133" s="41" t="s">
        <v>984</v>
      </c>
      <c r="C133" s="39">
        <v>1743327.7799999993</v>
      </c>
      <c r="D133" s="39">
        <v>2377204.9800000009</v>
      </c>
      <c r="E133" s="39">
        <v>4381516.6500000022</v>
      </c>
      <c r="F133" s="39">
        <v>4608714.6499999966</v>
      </c>
      <c r="G133" s="39">
        <v>6005349.4000000013</v>
      </c>
      <c r="H133" s="39">
        <v>7110774.2899999954</v>
      </c>
      <c r="I133" s="39">
        <v>4816773.1000000006</v>
      </c>
      <c r="J133" s="39">
        <v>4182823.3400000003</v>
      </c>
      <c r="K133" s="39">
        <v>3709206.2400000012</v>
      </c>
      <c r="L133" s="8">
        <v>5765984.370000001</v>
      </c>
      <c r="M133" s="9">
        <v>5453239.29</v>
      </c>
      <c r="N133" s="39">
        <v>1456773.7400000002</v>
      </c>
      <c r="O133" s="9">
        <v>2509254.6</v>
      </c>
    </row>
    <row r="134" spans="1:15">
      <c r="A134" s="189"/>
      <c r="B134" s="41" t="s">
        <v>985</v>
      </c>
      <c r="C134" s="39">
        <v>89626915.220000044</v>
      </c>
      <c r="D134" s="39">
        <v>94325917.600000009</v>
      </c>
      <c r="E134" s="39">
        <v>110283670.98999996</v>
      </c>
      <c r="F134" s="39">
        <v>97975148.390000015</v>
      </c>
      <c r="G134" s="39">
        <v>99688913.469999999</v>
      </c>
      <c r="H134" s="39">
        <v>101715555.14000002</v>
      </c>
      <c r="I134" s="39">
        <v>80593402.590000004</v>
      </c>
      <c r="J134" s="39">
        <v>82184285.38000001</v>
      </c>
      <c r="K134" s="39">
        <v>96249227.230000034</v>
      </c>
      <c r="L134" s="8">
        <v>98897348.480000019</v>
      </c>
      <c r="M134" s="9">
        <v>90075562.480000019</v>
      </c>
      <c r="N134" s="39">
        <v>25100441.390000001</v>
      </c>
      <c r="O134" s="9">
        <v>55430677.42999997</v>
      </c>
    </row>
    <row r="135" spans="1:15">
      <c r="A135" s="189"/>
      <c r="B135" s="41" t="s">
        <v>986</v>
      </c>
      <c r="C135" s="39">
        <v>96151.52</v>
      </c>
      <c r="D135" s="39">
        <v>18194.21</v>
      </c>
      <c r="E135" s="39">
        <v>12770.89</v>
      </c>
      <c r="F135" s="39">
        <v>16717.120000000003</v>
      </c>
      <c r="G135" s="39">
        <v>15454.1</v>
      </c>
      <c r="H135" s="39">
        <v>22876.219999999998</v>
      </c>
      <c r="I135" s="39">
        <v>24670.839999999997</v>
      </c>
      <c r="J135" s="39">
        <v>33111.329999999994</v>
      </c>
      <c r="K135" s="39">
        <v>47512.330000000009</v>
      </c>
      <c r="L135" s="8">
        <v>110375.37999999999</v>
      </c>
      <c r="M135" s="9">
        <v>184335.04</v>
      </c>
      <c r="N135" s="39">
        <v>69964.58</v>
      </c>
      <c r="O135" s="9">
        <v>29325.420000000006</v>
      </c>
    </row>
    <row r="136" spans="1:15">
      <c r="A136" s="189"/>
      <c r="B136" s="41" t="s">
        <v>987</v>
      </c>
      <c r="C136" s="39">
        <v>129218.29999999999</v>
      </c>
      <c r="D136" s="39">
        <v>345120.28999999992</v>
      </c>
      <c r="E136" s="39">
        <v>382996.62999999995</v>
      </c>
      <c r="F136" s="39">
        <v>335254.27999999997</v>
      </c>
      <c r="G136" s="39">
        <v>145040.7600000001</v>
      </c>
      <c r="H136" s="39">
        <v>193893.41000000003</v>
      </c>
      <c r="I136" s="39">
        <v>393791.02999999985</v>
      </c>
      <c r="J136" s="39">
        <v>196674.13999999996</v>
      </c>
      <c r="K136" s="39">
        <v>169184.27000000002</v>
      </c>
      <c r="L136" s="8">
        <v>138629.19</v>
      </c>
      <c r="M136" s="9">
        <v>80729.360000000015</v>
      </c>
      <c r="N136" s="39">
        <v>18920</v>
      </c>
      <c r="O136" s="9">
        <v>27286.050000000003</v>
      </c>
    </row>
    <row r="137" spans="1:15">
      <c r="A137" s="189"/>
      <c r="B137" s="41" t="s">
        <v>988</v>
      </c>
      <c r="C137" s="39">
        <v>212098.45</v>
      </c>
      <c r="D137" s="39">
        <v>329911.6100000001</v>
      </c>
      <c r="E137" s="39">
        <v>376706.62</v>
      </c>
      <c r="F137" s="39">
        <v>356078.7900000001</v>
      </c>
      <c r="G137" s="39">
        <v>255726.78999999998</v>
      </c>
      <c r="H137" s="39">
        <v>289056.75</v>
      </c>
      <c r="I137" s="39">
        <v>230120.09000000003</v>
      </c>
      <c r="J137" s="39">
        <v>260516.84000000003</v>
      </c>
      <c r="K137" s="39">
        <v>227125.2300000001</v>
      </c>
      <c r="L137" s="8">
        <v>248739.48999999996</v>
      </c>
      <c r="M137" s="9">
        <v>75728.92</v>
      </c>
      <c r="N137" s="39">
        <v>60599.01999999999</v>
      </c>
      <c r="O137" s="9">
        <v>5695.59</v>
      </c>
    </row>
    <row r="138" spans="1:15">
      <c r="A138" s="189"/>
      <c r="B138" s="41" t="s">
        <v>989</v>
      </c>
      <c r="C138" s="39">
        <v>18599.269999999997</v>
      </c>
      <c r="D138" s="39">
        <v>10442.51</v>
      </c>
      <c r="E138" s="39">
        <v>28509.32</v>
      </c>
      <c r="F138" s="39">
        <v>24814.260000000002</v>
      </c>
      <c r="G138" s="39">
        <v>22964.13</v>
      </c>
      <c r="H138" s="39">
        <v>50634.100000000006</v>
      </c>
      <c r="I138" s="39">
        <v>107177.29999999999</v>
      </c>
      <c r="J138" s="39">
        <v>37567.06</v>
      </c>
      <c r="K138" s="39">
        <v>54014.93</v>
      </c>
      <c r="L138" s="8">
        <v>49295.049999999996</v>
      </c>
      <c r="M138" s="9">
        <v>57612.350000000006</v>
      </c>
      <c r="N138" s="39">
        <v>25156.37</v>
      </c>
      <c r="O138" s="9">
        <v>4447.8099999999995</v>
      </c>
    </row>
    <row r="139" spans="1:15">
      <c r="A139" s="190"/>
      <c r="B139" s="42" t="s">
        <v>990</v>
      </c>
      <c r="C139" s="40">
        <v>1573301.8999999997</v>
      </c>
      <c r="D139" s="40">
        <v>2173552.5300000003</v>
      </c>
      <c r="E139" s="40">
        <v>1415505.41</v>
      </c>
      <c r="F139" s="40">
        <v>1143936.2900000003</v>
      </c>
      <c r="G139" s="40">
        <v>665828.50000000012</v>
      </c>
      <c r="H139" s="40">
        <v>506785.93000000005</v>
      </c>
      <c r="I139" s="40">
        <v>732106.66</v>
      </c>
      <c r="J139" s="40">
        <v>489424.56999999983</v>
      </c>
      <c r="K139" s="40">
        <v>569106.45000000007</v>
      </c>
      <c r="L139" s="18">
        <v>603625.19999999995</v>
      </c>
      <c r="M139" s="19">
        <v>509151.2300000001</v>
      </c>
      <c r="N139" s="40">
        <v>189977.11000000007</v>
      </c>
      <c r="O139" s="19">
        <v>450586.25999999995</v>
      </c>
    </row>
    <row r="140" spans="1:15">
      <c r="A140" s="188" t="s">
        <v>853</v>
      </c>
      <c r="B140" s="26" t="s">
        <v>991</v>
      </c>
      <c r="C140" s="38">
        <v>557401.83000000007</v>
      </c>
      <c r="D140" s="38">
        <v>376897.97000000009</v>
      </c>
      <c r="E140" s="38">
        <v>276993.27000000008</v>
      </c>
      <c r="F140" s="38">
        <v>1037648.9099999999</v>
      </c>
      <c r="G140" s="38">
        <v>341472.85</v>
      </c>
      <c r="H140" s="38">
        <v>230640.22999999992</v>
      </c>
      <c r="I140" s="38">
        <v>304993.44999999995</v>
      </c>
      <c r="J140" s="38">
        <v>124864.01999999999</v>
      </c>
      <c r="K140" s="38">
        <v>172431.76000000004</v>
      </c>
      <c r="L140" s="16">
        <v>363205.47000000003</v>
      </c>
      <c r="M140" s="17">
        <v>252731.68</v>
      </c>
      <c r="N140" s="38">
        <v>120259.72</v>
      </c>
      <c r="O140" s="17">
        <v>33823.14</v>
      </c>
    </row>
    <row r="141" spans="1:15">
      <c r="A141" s="189"/>
      <c r="B141" s="41" t="s">
        <v>992</v>
      </c>
      <c r="C141" s="39">
        <v>49036124.900000036</v>
      </c>
      <c r="D141" s="39">
        <v>63845883.569999948</v>
      </c>
      <c r="E141" s="39">
        <v>57202625.710000001</v>
      </c>
      <c r="F141" s="39">
        <v>62792298.510000005</v>
      </c>
      <c r="G141" s="39">
        <v>51430151.060000017</v>
      </c>
      <c r="H141" s="39">
        <v>54049972.409999982</v>
      </c>
      <c r="I141" s="39">
        <v>52490428.139999926</v>
      </c>
      <c r="J141" s="39">
        <v>46308207.350000009</v>
      </c>
      <c r="K141" s="39">
        <v>40850642.569999941</v>
      </c>
      <c r="L141" s="8">
        <v>45689390.160000041</v>
      </c>
      <c r="M141" s="9">
        <v>23480737.859999996</v>
      </c>
      <c r="N141" s="39">
        <v>12665031.449999984</v>
      </c>
      <c r="O141" s="9">
        <v>19711416.869999975</v>
      </c>
    </row>
    <row r="142" spans="1:15">
      <c r="A142" s="189"/>
      <c r="B142" s="41" t="s">
        <v>993</v>
      </c>
      <c r="C142" s="39">
        <v>724391.84999999986</v>
      </c>
      <c r="D142" s="39">
        <v>856627.2300000001</v>
      </c>
      <c r="E142" s="39">
        <v>1012726.94</v>
      </c>
      <c r="F142" s="39">
        <v>1466355.15</v>
      </c>
      <c r="G142" s="39">
        <v>1147706.1200000001</v>
      </c>
      <c r="H142" s="39">
        <v>696126.92</v>
      </c>
      <c r="I142" s="39">
        <v>874078.77999999991</v>
      </c>
      <c r="J142" s="39">
        <v>645592.21000000008</v>
      </c>
      <c r="K142" s="39">
        <v>601785.59</v>
      </c>
      <c r="L142" s="8">
        <v>470000.76000000018</v>
      </c>
      <c r="M142" s="9">
        <v>545276.84</v>
      </c>
      <c r="N142" s="39">
        <v>151010.21000000002</v>
      </c>
      <c r="O142" s="9">
        <v>129996.90999999999</v>
      </c>
    </row>
    <row r="143" spans="1:15">
      <c r="A143" s="189"/>
      <c r="B143" s="41" t="s">
        <v>994</v>
      </c>
      <c r="C143" s="39">
        <v>4736564.1799999988</v>
      </c>
      <c r="D143" s="39">
        <v>5609434.6999999993</v>
      </c>
      <c r="E143" s="39">
        <v>3953045.7399999988</v>
      </c>
      <c r="F143" s="39">
        <v>1214798.6299999999</v>
      </c>
      <c r="G143" s="39">
        <v>348737.91</v>
      </c>
      <c r="H143" s="39">
        <v>620196.05000000005</v>
      </c>
      <c r="I143" s="39">
        <v>81235.160000000018</v>
      </c>
      <c r="J143" s="39">
        <v>428366.93999999994</v>
      </c>
      <c r="K143" s="39">
        <v>380550.68999999994</v>
      </c>
      <c r="L143" s="8">
        <v>265694.64</v>
      </c>
      <c r="M143" s="9">
        <v>143705.5</v>
      </c>
      <c r="N143" s="39">
        <v>89198.170000000013</v>
      </c>
      <c r="O143" s="9">
        <v>9568.9500000000007</v>
      </c>
    </row>
    <row r="144" spans="1:15">
      <c r="A144" s="189"/>
      <c r="B144" s="41" t="s">
        <v>995</v>
      </c>
      <c r="C144" s="39">
        <v>11877141.540000001</v>
      </c>
      <c r="D144" s="39">
        <v>13169927.529999999</v>
      </c>
      <c r="E144" s="39">
        <v>11720600.820000002</v>
      </c>
      <c r="F144" s="39">
        <v>7607092.3700000029</v>
      </c>
      <c r="G144" s="39">
        <v>8428000.7699999996</v>
      </c>
      <c r="H144" s="39">
        <v>8099945.6600000001</v>
      </c>
      <c r="I144" s="39">
        <v>7005868.3500000006</v>
      </c>
      <c r="J144" s="39">
        <v>5902808.5599999996</v>
      </c>
      <c r="K144" s="39">
        <v>7206211.8300000001</v>
      </c>
      <c r="L144" s="8">
        <v>7265015.0899999961</v>
      </c>
      <c r="M144" s="9">
        <v>11492837.849999994</v>
      </c>
      <c r="N144" s="39">
        <v>4026045.95</v>
      </c>
      <c r="O144" s="9">
        <v>5565151.7300000004</v>
      </c>
    </row>
    <row r="145" spans="1:15">
      <c r="A145" s="189"/>
      <c r="B145" s="41" t="s">
        <v>996</v>
      </c>
      <c r="C145" s="39">
        <v>3432261.3</v>
      </c>
      <c r="D145" s="39">
        <v>3641096.2699999991</v>
      </c>
      <c r="E145" s="39">
        <v>3719472.7799999984</v>
      </c>
      <c r="F145" s="39">
        <v>3746700.14</v>
      </c>
      <c r="G145" s="39">
        <v>4168904.6999999993</v>
      </c>
      <c r="H145" s="39">
        <v>3956072.06</v>
      </c>
      <c r="I145" s="39">
        <v>4539338.09</v>
      </c>
      <c r="J145" s="39">
        <v>3317271.1899999995</v>
      </c>
      <c r="K145" s="39">
        <v>4090906.8799999985</v>
      </c>
      <c r="L145" s="8">
        <v>3329310.899999999</v>
      </c>
      <c r="M145" s="9">
        <v>3462474.1599999997</v>
      </c>
      <c r="N145" s="39">
        <v>1163823.8999999997</v>
      </c>
      <c r="O145" s="9">
        <v>2410693.2800000003</v>
      </c>
    </row>
    <row r="146" spans="1:15">
      <c r="A146" s="189"/>
      <c r="B146" s="41" t="s">
        <v>997</v>
      </c>
      <c r="C146" s="39">
        <v>8184928.1799999997</v>
      </c>
      <c r="D146" s="39">
        <v>9203328.2799999956</v>
      </c>
      <c r="E146" s="39">
        <v>9049125.4100000039</v>
      </c>
      <c r="F146" s="39">
        <v>8627180.1500000041</v>
      </c>
      <c r="G146" s="39">
        <v>7347423.8300000001</v>
      </c>
      <c r="H146" s="39">
        <v>8210781.5099999988</v>
      </c>
      <c r="I146" s="39">
        <v>7188730.2200000007</v>
      </c>
      <c r="J146" s="39">
        <v>7640636.4899999993</v>
      </c>
      <c r="K146" s="39">
        <v>6774854.4399999995</v>
      </c>
      <c r="L146" s="8">
        <v>5318838.0000000019</v>
      </c>
      <c r="M146" s="9">
        <v>55431630.210000023</v>
      </c>
      <c r="N146" s="39">
        <v>19144783.649999995</v>
      </c>
      <c r="O146" s="9">
        <v>8775659.4900000002</v>
      </c>
    </row>
    <row r="147" spans="1:15">
      <c r="A147" s="189"/>
      <c r="B147" s="41" t="s">
        <v>998</v>
      </c>
      <c r="C147" s="39">
        <v>13401.05</v>
      </c>
      <c r="D147" s="39">
        <v>842.5</v>
      </c>
      <c r="E147" s="39">
        <v>11982.68</v>
      </c>
      <c r="F147" s="39">
        <v>382</v>
      </c>
      <c r="G147" s="39">
        <v>3480.14</v>
      </c>
      <c r="H147" s="39">
        <v>62628.829999999994</v>
      </c>
      <c r="I147" s="39">
        <v>9233.09</v>
      </c>
      <c r="J147" s="39">
        <v>23873.360000000004</v>
      </c>
      <c r="K147" s="39">
        <v>23619.279999999999</v>
      </c>
      <c r="L147" s="8">
        <v>32449.469999999998</v>
      </c>
      <c r="M147" s="9">
        <v>6093.99</v>
      </c>
      <c r="N147" s="39">
        <v>5508.84</v>
      </c>
      <c r="O147" s="9">
        <v>19299.399999999998</v>
      </c>
    </row>
    <row r="148" spans="1:15">
      <c r="A148" s="189"/>
      <c r="B148" s="41" t="s">
        <v>999</v>
      </c>
      <c r="C148" s="39">
        <v>388.8</v>
      </c>
      <c r="D148" s="39">
        <v>0</v>
      </c>
      <c r="E148" s="39">
        <v>138.19999999999999</v>
      </c>
      <c r="F148" s="39">
        <v>1963.14</v>
      </c>
      <c r="G148" s="39">
        <v>0</v>
      </c>
      <c r="H148" s="39">
        <v>0</v>
      </c>
      <c r="I148" s="39">
        <v>0</v>
      </c>
      <c r="J148" s="39">
        <v>6.91</v>
      </c>
      <c r="K148" s="39">
        <v>1626.92</v>
      </c>
      <c r="L148" s="8">
        <v>4686.5599999999995</v>
      </c>
      <c r="M148" s="9">
        <v>275.52</v>
      </c>
      <c r="N148" s="39">
        <v>0</v>
      </c>
      <c r="O148" s="9">
        <v>321.2</v>
      </c>
    </row>
    <row r="149" spans="1:15">
      <c r="A149" s="190"/>
      <c r="B149" s="42" t="s">
        <v>1000</v>
      </c>
      <c r="C149" s="40">
        <v>23821.919999999998</v>
      </c>
      <c r="D149" s="40">
        <v>32211.57</v>
      </c>
      <c r="E149" s="40">
        <v>194591.99</v>
      </c>
      <c r="F149" s="40">
        <v>127182.21999999999</v>
      </c>
      <c r="G149" s="40">
        <v>16321.890000000001</v>
      </c>
      <c r="H149" s="40">
        <v>19534.850000000002</v>
      </c>
      <c r="I149" s="40">
        <v>14051.31</v>
      </c>
      <c r="J149" s="40">
        <v>35688.910000000003</v>
      </c>
      <c r="K149" s="40">
        <v>66221.91</v>
      </c>
      <c r="L149" s="18">
        <v>91123.08</v>
      </c>
      <c r="M149" s="19">
        <v>79892.160000000003</v>
      </c>
      <c r="N149" s="40">
        <v>29106.9</v>
      </c>
      <c r="O149" s="19">
        <v>14292</v>
      </c>
    </row>
    <row r="150" spans="1:15">
      <c r="A150" s="188" t="s">
        <v>854</v>
      </c>
      <c r="B150" s="26" t="s">
        <v>1001</v>
      </c>
      <c r="C150" s="38">
        <v>635285.63000000012</v>
      </c>
      <c r="D150" s="38">
        <v>1133474.6399999999</v>
      </c>
      <c r="E150" s="38">
        <v>2708726.06</v>
      </c>
      <c r="F150" s="38">
        <v>3280532.4000000004</v>
      </c>
      <c r="G150" s="38">
        <v>3029255.5</v>
      </c>
      <c r="H150" s="38">
        <v>2809269.7800000003</v>
      </c>
      <c r="I150" s="38">
        <v>2458937.899999999</v>
      </c>
      <c r="J150" s="38">
        <v>2749222.1900000004</v>
      </c>
      <c r="K150" s="38">
        <v>2653390.5300000003</v>
      </c>
      <c r="L150" s="16">
        <v>1607058.83</v>
      </c>
      <c r="M150" s="17">
        <v>1442993.9899999998</v>
      </c>
      <c r="N150" s="38">
        <v>547348.94999999995</v>
      </c>
      <c r="O150" s="17">
        <v>449294.79</v>
      </c>
    </row>
    <row r="151" spans="1:15">
      <c r="A151" s="189"/>
      <c r="B151" s="41" t="s">
        <v>1002</v>
      </c>
      <c r="C151" s="39">
        <v>7469187.3900000015</v>
      </c>
      <c r="D151" s="39">
        <v>8620155.8100000024</v>
      </c>
      <c r="E151" s="39">
        <v>7777736.6100000003</v>
      </c>
      <c r="F151" s="39">
        <v>6602240.0399999991</v>
      </c>
      <c r="G151" s="39">
        <v>6838112.2900000028</v>
      </c>
      <c r="H151" s="39">
        <v>4564190.47</v>
      </c>
      <c r="I151" s="39">
        <v>2814320.78</v>
      </c>
      <c r="J151" s="39">
        <v>5431427.6600000011</v>
      </c>
      <c r="K151" s="39">
        <v>5305883.5399999991</v>
      </c>
      <c r="L151" s="8">
        <v>5776842.419999999</v>
      </c>
      <c r="M151" s="9">
        <v>3335152.1600000006</v>
      </c>
      <c r="N151" s="39">
        <v>1767499.4099999992</v>
      </c>
      <c r="O151" s="9">
        <v>1619399.13</v>
      </c>
    </row>
    <row r="152" spans="1:15">
      <c r="A152" s="189"/>
      <c r="B152" s="41" t="s">
        <v>1003</v>
      </c>
      <c r="C152" s="39">
        <v>16284054.159999991</v>
      </c>
      <c r="D152" s="39">
        <v>20226813.18</v>
      </c>
      <c r="E152" s="39">
        <v>19787818.620000001</v>
      </c>
      <c r="F152" s="39">
        <v>20123303.29000001</v>
      </c>
      <c r="G152" s="39">
        <v>15812992.929999998</v>
      </c>
      <c r="H152" s="39">
        <v>14887492.419999998</v>
      </c>
      <c r="I152" s="39">
        <v>16433469.499999994</v>
      </c>
      <c r="J152" s="39">
        <v>17002989.680000003</v>
      </c>
      <c r="K152" s="39">
        <v>16307073.16</v>
      </c>
      <c r="L152" s="8">
        <v>16184775.029999999</v>
      </c>
      <c r="M152" s="9">
        <v>9839153.8300000001</v>
      </c>
      <c r="N152" s="39">
        <v>3763864.3999999994</v>
      </c>
      <c r="O152" s="9">
        <v>4841594.9800000014</v>
      </c>
    </row>
    <row r="153" spans="1:15">
      <c r="A153" s="189"/>
      <c r="B153" s="41" t="s">
        <v>1004</v>
      </c>
      <c r="C153" s="39">
        <v>3376999.9400000004</v>
      </c>
      <c r="D153" s="39">
        <v>3857552.32</v>
      </c>
      <c r="E153" s="39">
        <v>3089650.35</v>
      </c>
      <c r="F153" s="39">
        <v>2231153.4699999997</v>
      </c>
      <c r="G153" s="39">
        <v>2223785.04</v>
      </c>
      <c r="H153" s="39">
        <v>2090065.5299999996</v>
      </c>
      <c r="I153" s="39">
        <v>2688671.1</v>
      </c>
      <c r="J153" s="39">
        <v>3922731.9099999988</v>
      </c>
      <c r="K153" s="39">
        <v>3745003.649999999</v>
      </c>
      <c r="L153" s="8">
        <v>3219596.4999999995</v>
      </c>
      <c r="M153" s="9">
        <v>2447662.3599999989</v>
      </c>
      <c r="N153" s="39">
        <v>808764.42</v>
      </c>
      <c r="O153" s="9">
        <v>1400130.2799999998</v>
      </c>
    </row>
    <row r="154" spans="1:15">
      <c r="A154" s="189"/>
      <c r="B154" s="41" t="s">
        <v>1005</v>
      </c>
      <c r="C154" s="39">
        <v>451632.07</v>
      </c>
      <c r="D154" s="39">
        <v>440095.59</v>
      </c>
      <c r="E154" s="39">
        <v>717628.25999999989</v>
      </c>
      <c r="F154" s="39">
        <v>707233.88000000024</v>
      </c>
      <c r="G154" s="39">
        <v>855361.30000000016</v>
      </c>
      <c r="H154" s="39">
        <v>978801.11000000022</v>
      </c>
      <c r="I154" s="39">
        <v>797926.56000000017</v>
      </c>
      <c r="J154" s="39">
        <v>902578.02000000025</v>
      </c>
      <c r="K154" s="39">
        <v>752907.84</v>
      </c>
      <c r="L154" s="8">
        <v>1073004.5300000005</v>
      </c>
      <c r="M154" s="9">
        <v>598411.69000000006</v>
      </c>
      <c r="N154" s="39">
        <v>162538.48000000001</v>
      </c>
      <c r="O154" s="9">
        <v>410536.28999999986</v>
      </c>
    </row>
    <row r="155" spans="1:15">
      <c r="A155" s="190"/>
      <c r="B155" s="42" t="s">
        <v>1006</v>
      </c>
      <c r="C155" s="40">
        <v>16190007.26</v>
      </c>
      <c r="D155" s="40">
        <v>17917385.079999998</v>
      </c>
      <c r="E155" s="40">
        <v>18522909.710000005</v>
      </c>
      <c r="F155" s="40">
        <v>18624650.75999999</v>
      </c>
      <c r="G155" s="40">
        <v>14033859.430000005</v>
      </c>
      <c r="H155" s="40">
        <v>13094891.309999995</v>
      </c>
      <c r="I155" s="40">
        <v>8395980.2699999996</v>
      </c>
      <c r="J155" s="40">
        <v>9993483.6199999973</v>
      </c>
      <c r="K155" s="40">
        <v>6969344.6999999974</v>
      </c>
      <c r="L155" s="18">
        <v>5450798.9200000009</v>
      </c>
      <c r="M155" s="19">
        <v>1747579.76</v>
      </c>
      <c r="N155" s="40">
        <v>722175.86</v>
      </c>
      <c r="O155" s="19">
        <v>845482.85000000021</v>
      </c>
    </row>
    <row r="156" spans="1:15">
      <c r="A156" s="188">
        <v>65</v>
      </c>
      <c r="B156" s="26" t="s">
        <v>1007</v>
      </c>
      <c r="C156" s="38">
        <v>100817.12000000001</v>
      </c>
      <c r="D156" s="38">
        <v>107665.47</v>
      </c>
      <c r="E156" s="38">
        <v>169969.1</v>
      </c>
      <c r="F156" s="38">
        <v>138089.15</v>
      </c>
      <c r="G156" s="38">
        <v>136261.01999999999</v>
      </c>
      <c r="H156" s="38">
        <v>18546</v>
      </c>
      <c r="I156" s="38">
        <v>44047</v>
      </c>
      <c r="J156" s="38">
        <v>15687.78</v>
      </c>
      <c r="K156" s="38">
        <v>74362.5</v>
      </c>
      <c r="L156" s="16">
        <v>625</v>
      </c>
      <c r="M156" s="17">
        <v>16055.04</v>
      </c>
      <c r="N156" s="38">
        <v>4446.88</v>
      </c>
      <c r="O156" s="17">
        <v>72.22</v>
      </c>
    </row>
    <row r="157" spans="1:15">
      <c r="A157" s="189"/>
      <c r="B157" s="41" t="s">
        <v>1008</v>
      </c>
      <c r="C157" s="39">
        <v>9350.9699999999993</v>
      </c>
      <c r="D157" s="39">
        <v>105643.58999999998</v>
      </c>
      <c r="E157" s="39">
        <v>4622.6100000000006</v>
      </c>
      <c r="F157" s="39">
        <v>2359.1699999999996</v>
      </c>
      <c r="G157" s="39">
        <v>3765.56</v>
      </c>
      <c r="H157" s="39">
        <v>10593.96</v>
      </c>
      <c r="I157" s="39">
        <v>5389.83</v>
      </c>
      <c r="J157" s="39">
        <v>5241.47</v>
      </c>
      <c r="K157" s="39">
        <v>5382.7199999999993</v>
      </c>
      <c r="L157" s="8">
        <v>1180.1500000000001</v>
      </c>
      <c r="M157" s="9">
        <v>20209.260000000002</v>
      </c>
      <c r="N157" s="39">
        <v>381.85</v>
      </c>
      <c r="O157" s="9">
        <v>11031.72</v>
      </c>
    </row>
    <row r="158" spans="1:15">
      <c r="A158" s="189"/>
      <c r="B158" s="41" t="s">
        <v>1009</v>
      </c>
      <c r="C158" s="39">
        <v>432903.62999999995</v>
      </c>
      <c r="D158" s="39">
        <v>546314.36999999976</v>
      </c>
      <c r="E158" s="39">
        <v>734322.81999999972</v>
      </c>
      <c r="F158" s="39">
        <v>679115.32</v>
      </c>
      <c r="G158" s="39">
        <v>628467.87000000011</v>
      </c>
      <c r="H158" s="39">
        <v>520135.27999999991</v>
      </c>
      <c r="I158" s="39">
        <v>529681.08000000007</v>
      </c>
      <c r="J158" s="39">
        <v>481281.26000000007</v>
      </c>
      <c r="K158" s="39">
        <v>1129639.5000000002</v>
      </c>
      <c r="L158" s="8">
        <v>1057136.3500000001</v>
      </c>
      <c r="M158" s="9">
        <v>633617.50999999978</v>
      </c>
      <c r="N158" s="39">
        <v>254468.36999999997</v>
      </c>
      <c r="O158" s="9">
        <v>166184.85000000006</v>
      </c>
    </row>
    <row r="159" spans="1:15">
      <c r="A159" s="189"/>
      <c r="B159" s="41" t="s">
        <v>1010</v>
      </c>
      <c r="C159" s="39">
        <v>1150544.0600000003</v>
      </c>
      <c r="D159" s="39">
        <v>1333660.5299999996</v>
      </c>
      <c r="E159" s="39">
        <v>1733517.23</v>
      </c>
      <c r="F159" s="39">
        <v>1406945.79</v>
      </c>
      <c r="G159" s="39">
        <v>963446.76</v>
      </c>
      <c r="H159" s="39">
        <v>765244.64000000025</v>
      </c>
      <c r="I159" s="39">
        <v>1045110.6300000005</v>
      </c>
      <c r="J159" s="39">
        <v>818350.40000000014</v>
      </c>
      <c r="K159" s="39">
        <v>1525089.9899999998</v>
      </c>
      <c r="L159" s="8">
        <v>2143819.04</v>
      </c>
      <c r="M159" s="9">
        <v>1491830</v>
      </c>
      <c r="N159" s="39">
        <v>485855.96</v>
      </c>
      <c r="O159" s="9">
        <v>860369.15999999992</v>
      </c>
    </row>
    <row r="160" spans="1:15">
      <c r="A160" s="189"/>
      <c r="B160" s="41" t="s">
        <v>1011</v>
      </c>
      <c r="C160" s="39">
        <v>766444.12999999977</v>
      </c>
      <c r="D160" s="39">
        <v>817304.60999999987</v>
      </c>
      <c r="E160" s="39">
        <v>1071455.0700000005</v>
      </c>
      <c r="F160" s="39">
        <v>1085629.52</v>
      </c>
      <c r="G160" s="39">
        <v>967994.99999999988</v>
      </c>
      <c r="H160" s="39">
        <v>1002799.41</v>
      </c>
      <c r="I160" s="39">
        <v>1169377.0900000001</v>
      </c>
      <c r="J160" s="39">
        <v>1768441.0899999999</v>
      </c>
      <c r="K160" s="39">
        <v>1904420.4899999998</v>
      </c>
      <c r="L160" s="8">
        <v>2946694.78</v>
      </c>
      <c r="M160" s="9">
        <v>3366338.3900000011</v>
      </c>
      <c r="N160" s="39">
        <v>790283.53999999992</v>
      </c>
      <c r="O160" s="9">
        <v>1606390.32</v>
      </c>
    </row>
    <row r="161" spans="1:15">
      <c r="A161" s="190"/>
      <c r="B161" s="42" t="s">
        <v>1012</v>
      </c>
      <c r="C161" s="40">
        <v>64970.830000000009</v>
      </c>
      <c r="D161" s="40">
        <v>43110.280000000013</v>
      </c>
      <c r="E161" s="40">
        <v>55906.520000000004</v>
      </c>
      <c r="F161" s="40">
        <v>48842.19</v>
      </c>
      <c r="G161" s="40">
        <v>6893.38</v>
      </c>
      <c r="H161" s="40">
        <v>5701.54</v>
      </c>
      <c r="I161" s="40">
        <v>3426.1</v>
      </c>
      <c r="J161" s="40">
        <v>41964.4</v>
      </c>
      <c r="K161" s="40">
        <v>5435.8499999999995</v>
      </c>
      <c r="L161" s="18">
        <v>12947.43</v>
      </c>
      <c r="M161" s="19">
        <v>45029.609999999993</v>
      </c>
      <c r="N161" s="40">
        <v>30574.9</v>
      </c>
      <c r="O161" s="19">
        <v>18812.080000000002</v>
      </c>
    </row>
  </sheetData>
  <mergeCells count="17">
    <mergeCell ref="A150:A155"/>
    <mergeCell ref="A156:A161"/>
    <mergeCell ref="A78:A88"/>
    <mergeCell ref="A89:A99"/>
    <mergeCell ref="A100:A105"/>
    <mergeCell ref="A106:A122"/>
    <mergeCell ref="A123:A139"/>
    <mergeCell ref="A140:A149"/>
    <mergeCell ref="A73:A77"/>
    <mergeCell ref="N4:O4"/>
    <mergeCell ref="A6:A8"/>
    <mergeCell ref="A9:A17"/>
    <mergeCell ref="A18:A29"/>
    <mergeCell ref="A30:A39"/>
    <mergeCell ref="A40:A47"/>
    <mergeCell ref="A48:A63"/>
    <mergeCell ref="A64:A7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showGridLines="0" workbookViewId="0">
      <selection activeCell="O5" sqref="O5:P5"/>
    </sheetView>
  </sheetViews>
  <sheetFormatPr baseColWidth="10" defaultColWidth="10.85546875" defaultRowHeight="14.25"/>
  <cols>
    <col min="1" max="1" width="19.85546875" style="1" customWidth="1"/>
    <col min="2" max="2" width="14.7109375" style="1" bestFit="1" customWidth="1"/>
    <col min="3" max="3" width="14.85546875" style="1" bestFit="1" customWidth="1"/>
    <col min="4" max="4" width="15.28515625" style="1" bestFit="1" customWidth="1"/>
    <col min="5" max="5" width="14.85546875" style="1" bestFit="1" customWidth="1"/>
    <col min="6" max="6" width="15" style="1" bestFit="1" customWidth="1"/>
    <col min="7" max="7" width="14.7109375" style="1" bestFit="1" customWidth="1"/>
    <col min="8" max="8" width="15.28515625" style="1" bestFit="1" customWidth="1"/>
    <col min="9" max="9" width="15.140625" style="1" bestFit="1" customWidth="1"/>
    <col min="10" max="10" width="15" style="1" bestFit="1" customWidth="1"/>
    <col min="11" max="11" width="14.42578125" style="1" bestFit="1" customWidth="1"/>
    <col min="12" max="12" width="14.28515625" style="1" bestFit="1" customWidth="1"/>
    <col min="13" max="13" width="13.28515625" style="1" bestFit="1" customWidth="1"/>
    <col min="14" max="14" width="13" style="1" bestFit="1" customWidth="1"/>
    <col min="15" max="15" width="14.140625" style="1" bestFit="1" customWidth="1"/>
    <col min="16" max="16384" width="10.85546875" style="1"/>
  </cols>
  <sheetData>
    <row r="1" spans="1:16" ht="18">
      <c r="A1" s="15" t="s">
        <v>1155</v>
      </c>
      <c r="B1" s="15"/>
      <c r="C1" s="15"/>
      <c r="D1" s="15"/>
      <c r="E1" s="15"/>
      <c r="F1" s="15"/>
      <c r="G1" s="15"/>
      <c r="H1" s="15"/>
      <c r="I1" s="15"/>
      <c r="J1" s="15"/>
    </row>
    <row r="2" spans="1:16" s="15" customFormat="1" ht="18">
      <c r="A2" s="15" t="s">
        <v>8</v>
      </c>
    </row>
    <row r="3" spans="1:16" s="15" customFormat="1" ht="18">
      <c r="A3" s="15" t="s">
        <v>1016</v>
      </c>
    </row>
    <row r="4" spans="1:16" s="15" customFormat="1" ht="18"/>
    <row r="5" spans="1:16" ht="14.45" customHeight="1">
      <c r="B5" s="193" t="s">
        <v>31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4"/>
      <c r="O5" s="193" t="s">
        <v>32</v>
      </c>
      <c r="P5" s="194"/>
    </row>
    <row r="6" spans="1:16" ht="14.45" customHeight="1">
      <c r="A6" s="7"/>
      <c r="B6" s="193" t="s">
        <v>35</v>
      </c>
      <c r="C6" s="195"/>
      <c r="D6" s="195"/>
      <c r="E6" s="195"/>
      <c r="F6" s="195"/>
      <c r="G6" s="195"/>
      <c r="H6" s="195"/>
      <c r="I6" s="195"/>
      <c r="J6" s="195"/>
      <c r="K6" s="195"/>
      <c r="L6" s="194"/>
      <c r="M6" s="191" t="s">
        <v>29</v>
      </c>
      <c r="N6" s="192"/>
      <c r="O6" s="26" t="s">
        <v>35</v>
      </c>
      <c r="P6" s="26" t="s">
        <v>36</v>
      </c>
    </row>
    <row r="7" spans="1:16">
      <c r="A7" s="3" t="s">
        <v>2</v>
      </c>
      <c r="B7" s="36">
        <v>2010</v>
      </c>
      <c r="C7" s="36">
        <v>2011</v>
      </c>
      <c r="D7" s="36">
        <v>2012</v>
      </c>
      <c r="E7" s="36">
        <v>2013</v>
      </c>
      <c r="F7" s="36">
        <v>2014</v>
      </c>
      <c r="G7" s="36">
        <v>2015</v>
      </c>
      <c r="H7" s="36">
        <v>2016</v>
      </c>
      <c r="I7" s="36">
        <v>2017</v>
      </c>
      <c r="J7" s="36">
        <v>2018</v>
      </c>
      <c r="K7" s="36">
        <v>2019</v>
      </c>
      <c r="L7" s="36">
        <v>2020</v>
      </c>
      <c r="M7" s="36">
        <v>2020</v>
      </c>
      <c r="N7" s="37">
        <v>2021</v>
      </c>
      <c r="O7" s="36" t="s">
        <v>33</v>
      </c>
      <c r="P7" s="37" t="s">
        <v>34</v>
      </c>
    </row>
    <row r="8" spans="1:16">
      <c r="A8" s="22" t="s">
        <v>28</v>
      </c>
      <c r="B8" s="39">
        <v>330298820.34000087</v>
      </c>
      <c r="C8" s="39">
        <v>561366190.22000015</v>
      </c>
      <c r="D8" s="39">
        <v>718220977.02999783</v>
      </c>
      <c r="E8" s="39">
        <v>740592736.01000357</v>
      </c>
      <c r="F8" s="39">
        <v>787723445.0099982</v>
      </c>
      <c r="G8" s="39">
        <v>641968140.67000115</v>
      </c>
      <c r="H8" s="39">
        <v>503537758.93999892</v>
      </c>
      <c r="I8" s="39">
        <v>585519547.31999767</v>
      </c>
      <c r="J8" s="39">
        <v>671890384.09000206</v>
      </c>
      <c r="K8" s="34">
        <v>681595125.50999629</v>
      </c>
      <c r="L8" s="34">
        <v>407772686.69999832</v>
      </c>
      <c r="M8" s="34">
        <v>147165413.65000018</v>
      </c>
      <c r="N8" s="24">
        <v>173904976.55000043</v>
      </c>
      <c r="O8" s="27">
        <f>L8/K8-1</f>
        <v>-0.40173767176681796</v>
      </c>
      <c r="P8" s="32">
        <f>N8/M8-1</f>
        <v>0.18169733116501319</v>
      </c>
    </row>
    <row r="9" spans="1:16">
      <c r="A9" s="22" t="s">
        <v>1</v>
      </c>
      <c r="B9" s="39">
        <v>1146054372.4499986</v>
      </c>
      <c r="C9" s="39">
        <v>1599700651.2899976</v>
      </c>
      <c r="D9" s="39">
        <v>1559599963.9999928</v>
      </c>
      <c r="E9" s="39">
        <v>1455926911.5899925</v>
      </c>
      <c r="F9" s="39">
        <v>1592232692.1699955</v>
      </c>
      <c r="G9" s="39">
        <v>1371649334.0500011</v>
      </c>
      <c r="H9" s="39">
        <v>1305467976.9000015</v>
      </c>
      <c r="I9" s="39">
        <v>1202558277.9000044</v>
      </c>
      <c r="J9" s="39">
        <v>1499686781.2700045</v>
      </c>
      <c r="K9" s="34">
        <v>1356637032.7899997</v>
      </c>
      <c r="L9" s="34">
        <v>1076515825.9100003</v>
      </c>
      <c r="M9" s="34">
        <v>430379771.77999938</v>
      </c>
      <c r="N9" s="24">
        <v>668451176.96999991</v>
      </c>
      <c r="O9" s="27">
        <f t="shared" ref="O9:O10" si="0">L9/K9-1</f>
        <v>-0.20648205828784916</v>
      </c>
      <c r="P9" s="32">
        <f t="shared" ref="P9:P10" si="1">N9/M9-1</f>
        <v>0.55316587999795064</v>
      </c>
    </row>
    <row r="10" spans="1:16">
      <c r="A10" s="23" t="s">
        <v>1017</v>
      </c>
      <c r="B10" s="40">
        <v>1476353192.7899995</v>
      </c>
      <c r="C10" s="40">
        <v>2161066841.5099978</v>
      </c>
      <c r="D10" s="40">
        <v>2277820941.0299907</v>
      </c>
      <c r="E10" s="40">
        <v>2196519647.5999961</v>
      </c>
      <c r="F10" s="40">
        <v>2379956137.1799936</v>
      </c>
      <c r="G10" s="40">
        <v>2013617474.7200022</v>
      </c>
      <c r="H10" s="40">
        <v>1809005735.8400004</v>
      </c>
      <c r="I10" s="40">
        <v>1788077825.2200022</v>
      </c>
      <c r="J10" s="40">
        <v>2171577165.3600063</v>
      </c>
      <c r="K10" s="35">
        <v>2038232158.2999959</v>
      </c>
      <c r="L10" s="35">
        <v>1484288512.6099987</v>
      </c>
      <c r="M10" s="35">
        <v>577545185.42999959</v>
      </c>
      <c r="N10" s="25">
        <v>842356153.52000034</v>
      </c>
      <c r="O10" s="28">
        <f t="shared" si="0"/>
        <v>-0.27177652135172781</v>
      </c>
      <c r="P10" s="33">
        <f t="shared" si="1"/>
        <v>0.45851125551820004</v>
      </c>
    </row>
  </sheetData>
  <mergeCells count="4">
    <mergeCell ref="B5:N5"/>
    <mergeCell ref="O5:P5"/>
    <mergeCell ref="B6:L6"/>
    <mergeCell ref="M6:N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0"/>
  <sheetViews>
    <sheetView showGridLines="0" topLeftCell="A236" zoomScale="40" zoomScaleNormal="40" workbookViewId="0">
      <selection activeCell="L250" sqref="L250"/>
    </sheetView>
  </sheetViews>
  <sheetFormatPr baseColWidth="10" defaultColWidth="10.85546875" defaultRowHeight="14.25"/>
  <cols>
    <col min="1" max="1" width="14.5703125" style="1" customWidth="1"/>
    <col min="2" max="2" width="12.85546875" style="1" bestFit="1" customWidth="1"/>
    <col min="3" max="4" width="12.5703125" style="1" bestFit="1" customWidth="1"/>
    <col min="5" max="5" width="12.42578125" style="1" bestFit="1" customWidth="1"/>
    <col min="6" max="9" width="12.85546875" style="1" bestFit="1" customWidth="1"/>
    <col min="10" max="12" width="12.5703125" style="1" bestFit="1" customWidth="1"/>
    <col min="13" max="13" width="13" style="1" bestFit="1" customWidth="1"/>
    <col min="14" max="15" width="12.42578125" style="1" bestFit="1" customWidth="1"/>
    <col min="16" max="16384" width="10.85546875" style="1"/>
  </cols>
  <sheetData>
    <row r="1" spans="1:15" s="15" customFormat="1" ht="18">
      <c r="A1" s="15" t="s">
        <v>1018</v>
      </c>
    </row>
    <row r="2" spans="1:15" s="15" customFormat="1" ht="18">
      <c r="A2" s="15" t="s">
        <v>8</v>
      </c>
    </row>
    <row r="3" spans="1:15" s="15" customFormat="1" ht="18">
      <c r="A3" s="15" t="s">
        <v>808</v>
      </c>
    </row>
    <row r="4" spans="1:15" s="15" customFormat="1" ht="18"/>
    <row r="5" spans="1:15">
      <c r="N5" s="191" t="s">
        <v>29</v>
      </c>
      <c r="O5" s="192"/>
    </row>
    <row r="6" spans="1:15">
      <c r="A6" s="29" t="s">
        <v>2</v>
      </c>
      <c r="B6" s="30" t="s">
        <v>807</v>
      </c>
      <c r="C6" s="3">
        <v>2010</v>
      </c>
      <c r="D6" s="3">
        <v>2011</v>
      </c>
      <c r="E6" s="3">
        <v>2012</v>
      </c>
      <c r="F6" s="3">
        <v>2013</v>
      </c>
      <c r="G6" s="3">
        <v>2014</v>
      </c>
      <c r="H6" s="3">
        <v>2015</v>
      </c>
      <c r="I6" s="3">
        <v>2016</v>
      </c>
      <c r="J6" s="3">
        <v>2017</v>
      </c>
      <c r="K6" s="3">
        <v>2018</v>
      </c>
      <c r="L6" s="3">
        <v>2019</v>
      </c>
      <c r="M6" s="31">
        <v>2020</v>
      </c>
      <c r="N6" s="29">
        <v>2020</v>
      </c>
      <c r="O6" s="31">
        <v>2021</v>
      </c>
    </row>
    <row r="7" spans="1:15">
      <c r="A7" s="188" t="s">
        <v>28</v>
      </c>
      <c r="B7" s="26" t="s">
        <v>37</v>
      </c>
      <c r="C7" s="44">
        <v>28030.370000000003</v>
      </c>
      <c r="D7" s="44">
        <v>54878.380000000012</v>
      </c>
      <c r="E7" s="44">
        <v>72497.070000000036</v>
      </c>
      <c r="F7" s="44">
        <v>42420.2</v>
      </c>
      <c r="G7" s="44">
        <v>49873.540000000008</v>
      </c>
      <c r="H7" s="44">
        <v>40234</v>
      </c>
      <c r="I7" s="44">
        <v>41177.120000000003</v>
      </c>
      <c r="J7" s="44">
        <v>62090.770000000011</v>
      </c>
      <c r="K7" s="44">
        <v>55963.69</v>
      </c>
      <c r="L7" s="44">
        <v>55319.180000000008</v>
      </c>
      <c r="M7" s="9">
        <v>34322.289999999994</v>
      </c>
      <c r="N7" s="39">
        <v>10834.19</v>
      </c>
      <c r="O7" s="9">
        <v>8333.4</v>
      </c>
    </row>
    <row r="8" spans="1:15">
      <c r="A8" s="189"/>
      <c r="B8" s="41" t="s">
        <v>38</v>
      </c>
      <c r="C8" s="44">
        <v>43756.770000000004</v>
      </c>
      <c r="D8" s="44">
        <v>139577.26999999999</v>
      </c>
      <c r="E8" s="44">
        <v>356346.1200000004</v>
      </c>
      <c r="F8" s="44">
        <v>168821.85</v>
      </c>
      <c r="G8" s="44">
        <v>114564.08000000003</v>
      </c>
      <c r="H8" s="44">
        <v>43273.210000000021</v>
      </c>
      <c r="I8" s="44">
        <v>56251.599999999991</v>
      </c>
      <c r="J8" s="44">
        <v>94260.309999999983</v>
      </c>
      <c r="K8" s="44">
        <v>76221.799999999974</v>
      </c>
      <c r="L8" s="44">
        <v>91100.180000000037</v>
      </c>
      <c r="M8" s="9">
        <v>63548.360000000008</v>
      </c>
      <c r="N8" s="39">
        <v>17217.89</v>
      </c>
      <c r="O8" s="9">
        <v>19008.969999999998</v>
      </c>
    </row>
    <row r="9" spans="1:15">
      <c r="A9" s="189"/>
      <c r="B9" s="41" t="s">
        <v>39</v>
      </c>
      <c r="C9" s="44">
        <v>362.79</v>
      </c>
      <c r="D9" s="44">
        <v>343.92</v>
      </c>
      <c r="E9" s="44">
        <v>2603.8299999999995</v>
      </c>
      <c r="F9" s="44">
        <v>3099.44</v>
      </c>
      <c r="G9" s="44">
        <v>806.24</v>
      </c>
      <c r="H9" s="44">
        <v>775.05000000000007</v>
      </c>
      <c r="I9" s="44">
        <v>333.25</v>
      </c>
      <c r="J9" s="44">
        <v>389.68</v>
      </c>
      <c r="K9" s="44">
        <v>199.99000000000004</v>
      </c>
      <c r="L9" s="44">
        <v>891.03</v>
      </c>
      <c r="M9" s="9">
        <v>160.10000000000002</v>
      </c>
      <c r="N9" s="39">
        <v>1.34</v>
      </c>
      <c r="O9" s="9">
        <v>44.609999999999992</v>
      </c>
    </row>
    <row r="10" spans="1:15">
      <c r="A10" s="189"/>
      <c r="B10" s="41" t="s">
        <v>40</v>
      </c>
      <c r="C10" s="44">
        <v>697.44</v>
      </c>
      <c r="D10" s="44">
        <v>416.44</v>
      </c>
      <c r="E10" s="44">
        <v>3434.67</v>
      </c>
      <c r="F10" s="44">
        <v>1724.7999999999997</v>
      </c>
      <c r="G10" s="44">
        <v>3154.659999999998</v>
      </c>
      <c r="H10" s="44">
        <v>189.57999999999998</v>
      </c>
      <c r="I10" s="44">
        <v>91.15</v>
      </c>
      <c r="J10" s="44">
        <v>24.849999999999998</v>
      </c>
      <c r="K10" s="44">
        <v>280.75999999999993</v>
      </c>
      <c r="L10" s="44">
        <v>225.79</v>
      </c>
      <c r="M10" s="9">
        <v>401.81999999999994</v>
      </c>
      <c r="N10" s="39">
        <v>193.35999999999999</v>
      </c>
      <c r="O10" s="9">
        <v>14.780000000000001</v>
      </c>
    </row>
    <row r="11" spans="1:15">
      <c r="A11" s="189"/>
      <c r="B11" s="41" t="s">
        <v>41</v>
      </c>
      <c r="C11" s="44">
        <v>1178.93</v>
      </c>
      <c r="D11" s="44">
        <v>1754.57</v>
      </c>
      <c r="E11" s="44">
        <v>3280.07</v>
      </c>
      <c r="F11" s="44">
        <v>1697.5799999999997</v>
      </c>
      <c r="G11" s="44">
        <v>1285.5099999999998</v>
      </c>
      <c r="H11" s="44">
        <v>1365.15</v>
      </c>
      <c r="I11" s="44">
        <v>1493.4799999999996</v>
      </c>
      <c r="J11" s="44">
        <v>811.4</v>
      </c>
      <c r="K11" s="44">
        <v>4291.9799999999996</v>
      </c>
      <c r="L11" s="44">
        <v>407.06000000000006</v>
      </c>
      <c r="M11" s="9">
        <v>496.21000000000004</v>
      </c>
      <c r="N11" s="39">
        <v>396.86</v>
      </c>
      <c r="O11" s="9">
        <v>5.8999999999999995</v>
      </c>
    </row>
    <row r="12" spans="1:15">
      <c r="A12" s="189"/>
      <c r="B12" s="41" t="s">
        <v>42</v>
      </c>
      <c r="C12" s="44">
        <v>31462.090000000007</v>
      </c>
      <c r="D12" s="44">
        <v>35425.300000000003</v>
      </c>
      <c r="E12" s="44">
        <v>71887.95</v>
      </c>
      <c r="F12" s="44">
        <v>27449.210000000006</v>
      </c>
      <c r="G12" s="44">
        <v>30694.229999999985</v>
      </c>
      <c r="H12" s="44">
        <v>23176.530000000006</v>
      </c>
      <c r="I12" s="44">
        <v>24147.380000000012</v>
      </c>
      <c r="J12" s="44">
        <v>47073.619999999995</v>
      </c>
      <c r="K12" s="44">
        <v>54914.569999999992</v>
      </c>
      <c r="L12" s="44">
        <v>49042.719999999994</v>
      </c>
      <c r="M12" s="9">
        <v>28609.049999999996</v>
      </c>
      <c r="N12" s="39">
        <v>9575.6499999999978</v>
      </c>
      <c r="O12" s="9">
        <v>7354.8700000000008</v>
      </c>
    </row>
    <row r="13" spans="1:15">
      <c r="A13" s="189"/>
      <c r="B13" s="41" t="s">
        <v>43</v>
      </c>
      <c r="C13" s="44">
        <v>34038.47</v>
      </c>
      <c r="D13" s="44">
        <v>72042.040000000037</v>
      </c>
      <c r="E13" s="44">
        <v>113787.77000000005</v>
      </c>
      <c r="F13" s="44">
        <v>72475.300000000017</v>
      </c>
      <c r="G13" s="44">
        <v>73925.38999999997</v>
      </c>
      <c r="H13" s="44">
        <v>88974.190000000046</v>
      </c>
      <c r="I13" s="44">
        <v>83308.680000000022</v>
      </c>
      <c r="J13" s="44">
        <v>111626.27000000002</v>
      </c>
      <c r="K13" s="44">
        <v>146334.82999999999</v>
      </c>
      <c r="L13" s="44">
        <v>179031.88000000003</v>
      </c>
      <c r="M13" s="9">
        <v>90689.430000000008</v>
      </c>
      <c r="N13" s="39">
        <v>34135.429999999993</v>
      </c>
      <c r="O13" s="9">
        <v>45322.499999999993</v>
      </c>
    </row>
    <row r="14" spans="1:15">
      <c r="A14" s="189"/>
      <c r="B14" s="41" t="s">
        <v>44</v>
      </c>
      <c r="C14" s="44">
        <v>1539.7600000000002</v>
      </c>
      <c r="D14" s="44">
        <v>2325.29</v>
      </c>
      <c r="E14" s="44">
        <v>20581.770000000004</v>
      </c>
      <c r="F14" s="44">
        <v>1957.5300000000004</v>
      </c>
      <c r="G14" s="44">
        <v>1946.6800000000003</v>
      </c>
      <c r="H14" s="44">
        <v>753.3599999999999</v>
      </c>
      <c r="I14" s="44">
        <v>1007.96</v>
      </c>
      <c r="J14" s="44">
        <v>2082.16</v>
      </c>
      <c r="K14" s="44">
        <v>567.20000000000005</v>
      </c>
      <c r="L14" s="44">
        <v>228.32999999999998</v>
      </c>
      <c r="M14" s="9">
        <v>190.31999999999996</v>
      </c>
      <c r="N14" s="39">
        <v>27.96</v>
      </c>
      <c r="O14" s="9">
        <v>353.1</v>
      </c>
    </row>
    <row r="15" spans="1:15">
      <c r="A15" s="189"/>
      <c r="B15" s="41" t="s">
        <v>45</v>
      </c>
      <c r="C15" s="44">
        <v>117.67</v>
      </c>
      <c r="D15" s="44">
        <v>1189.06</v>
      </c>
      <c r="E15" s="44">
        <v>0</v>
      </c>
      <c r="F15" s="44">
        <v>779.03000000000009</v>
      </c>
      <c r="G15" s="44">
        <v>22.38</v>
      </c>
      <c r="H15" s="44">
        <v>16.32</v>
      </c>
      <c r="I15" s="44">
        <v>2.7</v>
      </c>
      <c r="J15" s="44">
        <v>8.7100000000000009</v>
      </c>
      <c r="K15" s="44">
        <v>37.33</v>
      </c>
      <c r="L15" s="44">
        <v>54.349999999999994</v>
      </c>
      <c r="M15" s="9">
        <v>13.5</v>
      </c>
      <c r="N15" s="39">
        <v>13.5</v>
      </c>
      <c r="O15" s="9">
        <v>0</v>
      </c>
    </row>
    <row r="16" spans="1:15">
      <c r="A16" s="189"/>
      <c r="B16" s="41" t="s">
        <v>46</v>
      </c>
      <c r="C16" s="44">
        <v>59.220000000000006</v>
      </c>
      <c r="D16" s="44">
        <v>8342.0000000000018</v>
      </c>
      <c r="E16" s="44">
        <v>133.44999999999999</v>
      </c>
      <c r="F16" s="44">
        <v>476.28999999999996</v>
      </c>
      <c r="G16" s="44">
        <v>290.85000000000002</v>
      </c>
      <c r="H16" s="44">
        <v>80.569999999999993</v>
      </c>
      <c r="I16" s="44">
        <v>32.659999999999997</v>
      </c>
      <c r="J16" s="44">
        <v>0</v>
      </c>
      <c r="K16" s="44">
        <v>3110.62</v>
      </c>
      <c r="L16" s="44">
        <v>2.36</v>
      </c>
      <c r="M16" s="9">
        <v>0.77</v>
      </c>
      <c r="N16" s="39">
        <v>0.77</v>
      </c>
      <c r="O16" s="9">
        <v>14.1</v>
      </c>
    </row>
    <row r="17" spans="1:15">
      <c r="A17" s="189"/>
      <c r="B17" s="41" t="s">
        <v>47</v>
      </c>
      <c r="C17" s="44">
        <v>8.16</v>
      </c>
      <c r="D17" s="44">
        <v>996.99000000000012</v>
      </c>
      <c r="E17" s="44">
        <v>172.17</v>
      </c>
      <c r="F17" s="44">
        <v>109.14</v>
      </c>
      <c r="G17" s="44">
        <v>417.96</v>
      </c>
      <c r="H17" s="44">
        <v>3.1399999999999997</v>
      </c>
      <c r="I17" s="44">
        <v>31.48</v>
      </c>
      <c r="J17" s="44">
        <v>4.0599999999999996</v>
      </c>
      <c r="K17" s="44">
        <v>16.16</v>
      </c>
      <c r="L17" s="44">
        <v>13.02</v>
      </c>
      <c r="M17" s="9">
        <v>124.80999999999999</v>
      </c>
      <c r="N17" s="39">
        <v>0</v>
      </c>
      <c r="O17" s="9">
        <v>0</v>
      </c>
    </row>
    <row r="18" spans="1:15">
      <c r="A18" s="189"/>
      <c r="B18" s="41" t="s">
        <v>48</v>
      </c>
      <c r="C18" s="44">
        <v>7007.2700000000013</v>
      </c>
      <c r="D18" s="44">
        <v>23175.519999999997</v>
      </c>
      <c r="E18" s="44">
        <v>26508.9</v>
      </c>
      <c r="F18" s="44">
        <v>16871.310000000005</v>
      </c>
      <c r="G18" s="44">
        <v>10042.809999999998</v>
      </c>
      <c r="H18" s="44">
        <v>8776.27</v>
      </c>
      <c r="I18" s="44">
        <v>2881.66</v>
      </c>
      <c r="J18" s="44">
        <v>1335.15</v>
      </c>
      <c r="K18" s="44">
        <v>2026.8400000000001</v>
      </c>
      <c r="L18" s="44">
        <v>7665.739999999998</v>
      </c>
      <c r="M18" s="9">
        <v>5575.8899999999994</v>
      </c>
      <c r="N18" s="39">
        <v>764.9</v>
      </c>
      <c r="O18" s="9">
        <v>6237.4</v>
      </c>
    </row>
    <row r="19" spans="1:15">
      <c r="A19" s="189"/>
      <c r="B19" s="41" t="s">
        <v>49</v>
      </c>
      <c r="C19" s="44">
        <v>24313.46</v>
      </c>
      <c r="D19" s="44">
        <v>49283.42</v>
      </c>
      <c r="E19" s="44">
        <v>126272.01999999999</v>
      </c>
      <c r="F19" s="44">
        <v>240311.90999999997</v>
      </c>
      <c r="G19" s="44">
        <v>397431.2</v>
      </c>
      <c r="H19" s="44">
        <v>182745.16000000003</v>
      </c>
      <c r="I19" s="44">
        <v>163899.80000000005</v>
      </c>
      <c r="J19" s="44">
        <v>44003.400000000009</v>
      </c>
      <c r="K19" s="44">
        <v>25561.909999999996</v>
      </c>
      <c r="L19" s="44">
        <v>53780.930000000022</v>
      </c>
      <c r="M19" s="9">
        <v>4946.4300000000012</v>
      </c>
      <c r="N19" s="39">
        <v>1486.6200000000001</v>
      </c>
      <c r="O19" s="9">
        <v>982.8499999999998</v>
      </c>
    </row>
    <row r="20" spans="1:15">
      <c r="A20" s="189"/>
      <c r="B20" s="41" t="s">
        <v>50</v>
      </c>
      <c r="C20" s="44">
        <v>0</v>
      </c>
      <c r="D20" s="44">
        <v>0</v>
      </c>
      <c r="E20" s="44">
        <v>0</v>
      </c>
      <c r="F20" s="44">
        <v>5.29</v>
      </c>
      <c r="G20" s="44">
        <v>359.9</v>
      </c>
      <c r="H20" s="44">
        <v>17.489999999999998</v>
      </c>
      <c r="I20" s="44">
        <v>0</v>
      </c>
      <c r="J20" s="44">
        <v>7.2</v>
      </c>
      <c r="K20" s="44">
        <v>0</v>
      </c>
      <c r="L20" s="44">
        <v>3.35</v>
      </c>
      <c r="M20" s="9">
        <v>0</v>
      </c>
      <c r="N20" s="39">
        <v>0</v>
      </c>
      <c r="O20" s="9">
        <v>0</v>
      </c>
    </row>
    <row r="21" spans="1:15">
      <c r="A21" s="189"/>
      <c r="B21" s="41" t="s">
        <v>51</v>
      </c>
      <c r="C21" s="44">
        <v>15</v>
      </c>
      <c r="D21" s="44">
        <v>277.23</v>
      </c>
      <c r="E21" s="44">
        <v>200.6</v>
      </c>
      <c r="F21" s="44">
        <v>77.31</v>
      </c>
      <c r="G21" s="44">
        <v>452.60999999999996</v>
      </c>
      <c r="H21" s="44">
        <v>39.379999999999995</v>
      </c>
      <c r="I21" s="44">
        <v>16.48</v>
      </c>
      <c r="J21" s="44">
        <v>5</v>
      </c>
      <c r="K21" s="44">
        <v>168.32</v>
      </c>
      <c r="L21" s="44">
        <v>0</v>
      </c>
      <c r="M21" s="9">
        <v>83.08</v>
      </c>
      <c r="N21" s="39">
        <v>83.08</v>
      </c>
      <c r="O21" s="9">
        <v>5.58</v>
      </c>
    </row>
    <row r="22" spans="1:15">
      <c r="A22" s="189"/>
      <c r="B22" s="41" t="s">
        <v>52</v>
      </c>
      <c r="C22" s="44">
        <v>3267.8799999999997</v>
      </c>
      <c r="D22" s="44">
        <v>1779.31</v>
      </c>
      <c r="E22" s="44">
        <v>1667.7400000000002</v>
      </c>
      <c r="F22" s="44">
        <v>826.18999999999994</v>
      </c>
      <c r="G22" s="44">
        <v>481.3</v>
      </c>
      <c r="H22" s="44">
        <v>210.16</v>
      </c>
      <c r="I22" s="44">
        <v>297.96000000000004</v>
      </c>
      <c r="J22" s="44">
        <v>724.29</v>
      </c>
      <c r="K22" s="44">
        <v>319.7</v>
      </c>
      <c r="L22" s="44">
        <v>797.21</v>
      </c>
      <c r="M22" s="9">
        <v>835.89</v>
      </c>
      <c r="N22" s="39">
        <v>472.46</v>
      </c>
      <c r="O22" s="9">
        <v>42.94</v>
      </c>
    </row>
    <row r="23" spans="1:15">
      <c r="A23" s="189"/>
      <c r="B23" s="41" t="s">
        <v>53</v>
      </c>
      <c r="C23" s="44">
        <v>11259.54</v>
      </c>
      <c r="D23" s="44">
        <v>26649.339999999986</v>
      </c>
      <c r="E23" s="44">
        <v>43846.859999999993</v>
      </c>
      <c r="F23" s="44">
        <v>38458.79</v>
      </c>
      <c r="G23" s="44">
        <v>43728.909999999989</v>
      </c>
      <c r="H23" s="44">
        <v>31561.939999999988</v>
      </c>
      <c r="I23" s="44">
        <v>21787.149999999994</v>
      </c>
      <c r="J23" s="44">
        <v>21804.180000000004</v>
      </c>
      <c r="K23" s="44">
        <v>20750.21</v>
      </c>
      <c r="L23" s="44">
        <v>20963.329999999998</v>
      </c>
      <c r="M23" s="9">
        <v>13277.949999999997</v>
      </c>
      <c r="N23" s="39">
        <v>4343.2</v>
      </c>
      <c r="O23" s="9">
        <v>5475.760000000002</v>
      </c>
    </row>
    <row r="24" spans="1:15">
      <c r="A24" s="189"/>
      <c r="B24" s="41" t="s">
        <v>54</v>
      </c>
      <c r="C24" s="44">
        <v>18312.409999999996</v>
      </c>
      <c r="D24" s="44">
        <v>52322.399999999994</v>
      </c>
      <c r="E24" s="44">
        <v>93633.879999999976</v>
      </c>
      <c r="F24" s="44">
        <v>41127.550000000017</v>
      </c>
      <c r="G24" s="44">
        <v>52104.380000000012</v>
      </c>
      <c r="H24" s="44">
        <v>32945.419999999991</v>
      </c>
      <c r="I24" s="44">
        <v>23064.719999999998</v>
      </c>
      <c r="J24" s="44">
        <v>31509.040000000001</v>
      </c>
      <c r="K24" s="44">
        <v>44081.029999999984</v>
      </c>
      <c r="L24" s="44">
        <v>46676.539999999994</v>
      </c>
      <c r="M24" s="9">
        <v>19219.579999999998</v>
      </c>
      <c r="N24" s="39">
        <v>9356.1</v>
      </c>
      <c r="O24" s="9">
        <v>6612.17</v>
      </c>
    </row>
    <row r="25" spans="1:15">
      <c r="A25" s="189"/>
      <c r="B25" s="41" t="s">
        <v>55</v>
      </c>
      <c r="C25" s="44">
        <v>4483.12</v>
      </c>
      <c r="D25" s="44">
        <v>24315.260000000002</v>
      </c>
      <c r="E25" s="44">
        <v>249566.46000000002</v>
      </c>
      <c r="F25" s="44">
        <v>164467.59999999998</v>
      </c>
      <c r="G25" s="44">
        <v>3563.0699999999997</v>
      </c>
      <c r="H25" s="44">
        <v>1015.04</v>
      </c>
      <c r="I25" s="44">
        <v>580</v>
      </c>
      <c r="J25" s="44">
        <v>2745.0699999999997</v>
      </c>
      <c r="K25" s="44">
        <v>426.42999999999995</v>
      </c>
      <c r="L25" s="44">
        <v>2566.73</v>
      </c>
      <c r="M25" s="9">
        <v>796.61</v>
      </c>
      <c r="N25" s="39">
        <v>3.31</v>
      </c>
      <c r="O25" s="9">
        <v>23.409999999999997</v>
      </c>
    </row>
    <row r="26" spans="1:15">
      <c r="A26" s="189"/>
      <c r="B26" s="41" t="s">
        <v>56</v>
      </c>
      <c r="C26" s="44">
        <v>130.07</v>
      </c>
      <c r="D26" s="44">
        <v>1738</v>
      </c>
      <c r="E26" s="44">
        <v>18.39</v>
      </c>
      <c r="F26" s="44">
        <v>8.0500000000000007</v>
      </c>
      <c r="G26" s="44">
        <v>65.75</v>
      </c>
      <c r="H26" s="44">
        <v>99.51</v>
      </c>
      <c r="I26" s="44">
        <v>207.44</v>
      </c>
      <c r="J26" s="44">
        <v>6.77</v>
      </c>
      <c r="K26" s="44">
        <v>4.38</v>
      </c>
      <c r="L26" s="44">
        <v>82.38</v>
      </c>
      <c r="M26" s="9">
        <v>159.80000000000001</v>
      </c>
      <c r="N26" s="39">
        <v>5.83</v>
      </c>
      <c r="O26" s="9">
        <v>135.6</v>
      </c>
    </row>
    <row r="27" spans="1:15">
      <c r="A27" s="189"/>
      <c r="B27" s="41" t="s">
        <v>57</v>
      </c>
      <c r="C27" s="44">
        <v>103317.90999999999</v>
      </c>
      <c r="D27" s="44">
        <v>109904.34000000004</v>
      </c>
      <c r="E27" s="44">
        <v>252471.99999999988</v>
      </c>
      <c r="F27" s="44">
        <v>124014.8</v>
      </c>
      <c r="G27" s="44">
        <v>376698.35999999987</v>
      </c>
      <c r="H27" s="44">
        <v>330365.92999999993</v>
      </c>
      <c r="I27" s="44">
        <v>114841.41999999998</v>
      </c>
      <c r="J27" s="44">
        <v>179935.06</v>
      </c>
      <c r="K27" s="44">
        <v>274172.77999999974</v>
      </c>
      <c r="L27" s="44">
        <v>298266.02999999997</v>
      </c>
      <c r="M27" s="9">
        <v>257768.28999999986</v>
      </c>
      <c r="N27" s="39">
        <v>84230.16</v>
      </c>
      <c r="O27" s="9">
        <v>97519.179999999949</v>
      </c>
    </row>
    <row r="28" spans="1:15">
      <c r="A28" s="189"/>
      <c r="B28" s="41" t="s">
        <v>58</v>
      </c>
      <c r="C28" s="44">
        <v>71679.47</v>
      </c>
      <c r="D28" s="44">
        <v>121245.26999999992</v>
      </c>
      <c r="E28" s="44">
        <v>163592.56999999992</v>
      </c>
      <c r="F28" s="44">
        <v>142275.18000000011</v>
      </c>
      <c r="G28" s="44">
        <v>158167.89999999991</v>
      </c>
      <c r="H28" s="44">
        <v>213516.74999999983</v>
      </c>
      <c r="I28" s="44">
        <v>153399.22999999998</v>
      </c>
      <c r="J28" s="44">
        <v>198139.07999999993</v>
      </c>
      <c r="K28" s="44">
        <v>204180.04999999993</v>
      </c>
      <c r="L28" s="44">
        <v>200818.20999999993</v>
      </c>
      <c r="M28" s="9">
        <v>116213.28999999995</v>
      </c>
      <c r="N28" s="39">
        <v>35096.33</v>
      </c>
      <c r="O28" s="9">
        <v>88367.799999999988</v>
      </c>
    </row>
    <row r="29" spans="1:15">
      <c r="A29" s="189"/>
      <c r="B29" s="41" t="s">
        <v>59</v>
      </c>
      <c r="C29" s="44">
        <v>2149.7199999999998</v>
      </c>
      <c r="D29" s="44">
        <v>1084.8600000000001</v>
      </c>
      <c r="E29" s="44">
        <v>7629.5699999999988</v>
      </c>
      <c r="F29" s="44">
        <v>2547.6800000000003</v>
      </c>
      <c r="G29" s="44">
        <v>757.65</v>
      </c>
      <c r="H29" s="44">
        <v>9887.2799999999988</v>
      </c>
      <c r="I29" s="44">
        <v>4201.6200000000008</v>
      </c>
      <c r="J29" s="44">
        <v>1497.54</v>
      </c>
      <c r="K29" s="44">
        <v>3314.99</v>
      </c>
      <c r="L29" s="44">
        <v>2699.8399999999997</v>
      </c>
      <c r="M29" s="9">
        <v>2040.1299999999999</v>
      </c>
      <c r="N29" s="39">
        <v>498.28000000000003</v>
      </c>
      <c r="O29" s="9">
        <v>650.85</v>
      </c>
    </row>
    <row r="30" spans="1:15">
      <c r="A30" s="189"/>
      <c r="B30" s="41" t="s">
        <v>60</v>
      </c>
      <c r="C30" s="44">
        <v>2562.9700000000003</v>
      </c>
      <c r="D30" s="44">
        <v>2162.71</v>
      </c>
      <c r="E30" s="44">
        <v>1526.0099999999998</v>
      </c>
      <c r="F30" s="44">
        <v>1260.8499999999999</v>
      </c>
      <c r="G30" s="44">
        <v>946.23000000000025</v>
      </c>
      <c r="H30" s="44">
        <v>2233.13</v>
      </c>
      <c r="I30" s="44">
        <v>1082.6899999999998</v>
      </c>
      <c r="J30" s="44">
        <v>263.23</v>
      </c>
      <c r="K30" s="44">
        <v>216.26000000000005</v>
      </c>
      <c r="L30" s="44">
        <v>14.25</v>
      </c>
      <c r="M30" s="9">
        <v>16.37</v>
      </c>
      <c r="N30" s="39">
        <v>12.86</v>
      </c>
      <c r="O30" s="9">
        <v>99.2</v>
      </c>
    </row>
    <row r="31" spans="1:15">
      <c r="A31" s="189"/>
      <c r="B31" s="41" t="s">
        <v>61</v>
      </c>
      <c r="C31" s="44">
        <v>12283.49</v>
      </c>
      <c r="D31" s="44">
        <v>100.88</v>
      </c>
      <c r="E31" s="44">
        <v>312.51</v>
      </c>
      <c r="F31" s="44">
        <v>0</v>
      </c>
      <c r="G31" s="44">
        <v>0</v>
      </c>
      <c r="H31" s="44">
        <v>37.26</v>
      </c>
      <c r="I31" s="44">
        <v>0</v>
      </c>
      <c r="J31" s="44">
        <v>0</v>
      </c>
      <c r="K31" s="44">
        <v>0</v>
      </c>
      <c r="L31" s="44">
        <v>0</v>
      </c>
      <c r="M31" s="9">
        <v>0</v>
      </c>
      <c r="N31" s="39">
        <v>0</v>
      </c>
      <c r="O31" s="9">
        <v>0</v>
      </c>
    </row>
    <row r="32" spans="1:15">
      <c r="A32" s="189"/>
      <c r="B32" s="41" t="s">
        <v>62</v>
      </c>
      <c r="C32" s="44">
        <v>385.14000000000004</v>
      </c>
      <c r="D32" s="44">
        <v>1536.3399999999997</v>
      </c>
      <c r="E32" s="44">
        <v>963.21</v>
      </c>
      <c r="F32" s="44">
        <v>651.41</v>
      </c>
      <c r="G32" s="44">
        <v>1289.9299999999998</v>
      </c>
      <c r="H32" s="44">
        <v>320.67</v>
      </c>
      <c r="I32" s="44">
        <v>186.56</v>
      </c>
      <c r="J32" s="44">
        <v>136.17000000000002</v>
      </c>
      <c r="K32" s="44">
        <v>38.669999999999995</v>
      </c>
      <c r="L32" s="44">
        <v>486.99</v>
      </c>
      <c r="M32" s="9">
        <v>70.92</v>
      </c>
      <c r="N32" s="39">
        <v>0</v>
      </c>
      <c r="O32" s="9">
        <v>0</v>
      </c>
    </row>
    <row r="33" spans="1:15">
      <c r="A33" s="189"/>
      <c r="B33" s="41" t="s">
        <v>63</v>
      </c>
      <c r="C33" s="44">
        <v>72.160000000000011</v>
      </c>
      <c r="D33" s="44">
        <v>60.02</v>
      </c>
      <c r="E33" s="44">
        <v>1372.23</v>
      </c>
      <c r="F33" s="44">
        <v>54.4</v>
      </c>
      <c r="G33" s="44">
        <v>10.590000000000002</v>
      </c>
      <c r="H33" s="44">
        <v>116</v>
      </c>
      <c r="I33" s="44">
        <v>9.75</v>
      </c>
      <c r="J33" s="44">
        <v>13.3</v>
      </c>
      <c r="K33" s="44">
        <v>0</v>
      </c>
      <c r="L33" s="44">
        <v>18</v>
      </c>
      <c r="M33" s="9">
        <v>0</v>
      </c>
      <c r="N33" s="39">
        <v>0</v>
      </c>
      <c r="O33" s="9">
        <v>0</v>
      </c>
    </row>
    <row r="34" spans="1:15">
      <c r="A34" s="189"/>
      <c r="B34" s="41" t="s">
        <v>64</v>
      </c>
      <c r="C34" s="44">
        <v>57051.05</v>
      </c>
      <c r="D34" s="44">
        <v>45136.880000000005</v>
      </c>
      <c r="E34" s="44">
        <v>38371.640000000021</v>
      </c>
      <c r="F34" s="44">
        <v>18650.630000000005</v>
      </c>
      <c r="G34" s="44">
        <v>46696.05999999999</v>
      </c>
      <c r="H34" s="44">
        <v>31083.019999999993</v>
      </c>
      <c r="I34" s="44">
        <v>6237.2799999999988</v>
      </c>
      <c r="J34" s="44">
        <v>6156.68</v>
      </c>
      <c r="K34" s="44">
        <v>8952.9599999999991</v>
      </c>
      <c r="L34" s="44">
        <v>13589.220000000001</v>
      </c>
      <c r="M34" s="9">
        <v>9954.1099999999988</v>
      </c>
      <c r="N34" s="39">
        <v>1297.1400000000001</v>
      </c>
      <c r="O34" s="9">
        <v>7390.9</v>
      </c>
    </row>
    <row r="35" spans="1:15">
      <c r="A35" s="189"/>
      <c r="B35" s="41" t="s">
        <v>65</v>
      </c>
      <c r="C35" s="44">
        <v>31162.09</v>
      </c>
      <c r="D35" s="44">
        <v>63723.119999999995</v>
      </c>
      <c r="E35" s="44">
        <v>177026.04000000004</v>
      </c>
      <c r="F35" s="44">
        <v>93992.06</v>
      </c>
      <c r="G35" s="44">
        <v>74956.27</v>
      </c>
      <c r="H35" s="44">
        <v>78190.239999999976</v>
      </c>
      <c r="I35" s="44">
        <v>35454.49</v>
      </c>
      <c r="J35" s="44">
        <v>47318.020000000004</v>
      </c>
      <c r="K35" s="44">
        <v>25145.9</v>
      </c>
      <c r="L35" s="44">
        <v>15777.399999999996</v>
      </c>
      <c r="M35" s="9">
        <v>5246.07</v>
      </c>
      <c r="N35" s="39">
        <v>1350.04</v>
      </c>
      <c r="O35" s="9">
        <v>7398.8999999999978</v>
      </c>
    </row>
    <row r="36" spans="1:15">
      <c r="A36" s="189"/>
      <c r="B36" s="41" t="s">
        <v>66</v>
      </c>
      <c r="C36" s="44">
        <v>39.299999999999997</v>
      </c>
      <c r="D36" s="44">
        <v>38.730000000000004</v>
      </c>
      <c r="E36" s="44">
        <v>16.95</v>
      </c>
      <c r="F36" s="44">
        <v>0.55000000000000004</v>
      </c>
      <c r="G36" s="44">
        <v>3.41</v>
      </c>
      <c r="H36" s="44">
        <v>5.46</v>
      </c>
      <c r="I36" s="44">
        <v>10.76</v>
      </c>
      <c r="J36" s="44">
        <v>0</v>
      </c>
      <c r="K36" s="44">
        <v>0</v>
      </c>
      <c r="L36" s="44">
        <v>6.91</v>
      </c>
      <c r="M36" s="9">
        <v>0</v>
      </c>
      <c r="N36" s="39">
        <v>0</v>
      </c>
      <c r="O36" s="9">
        <v>0</v>
      </c>
    </row>
    <row r="37" spans="1:15">
      <c r="A37" s="189"/>
      <c r="B37" s="41" t="s">
        <v>67</v>
      </c>
      <c r="C37" s="44">
        <v>238.96</v>
      </c>
      <c r="D37" s="44">
        <v>14341.770000000002</v>
      </c>
      <c r="E37" s="44">
        <v>1882.1</v>
      </c>
      <c r="F37" s="44">
        <v>488.97</v>
      </c>
      <c r="G37" s="44">
        <v>559.20999999999992</v>
      </c>
      <c r="H37" s="44">
        <v>5223.0700000000015</v>
      </c>
      <c r="I37" s="44">
        <v>608.05999999999995</v>
      </c>
      <c r="J37" s="44">
        <v>955</v>
      </c>
      <c r="K37" s="44">
        <v>736.14</v>
      </c>
      <c r="L37" s="44">
        <v>1423.13</v>
      </c>
      <c r="M37" s="9">
        <v>691.72</v>
      </c>
      <c r="N37" s="39">
        <v>43.55</v>
      </c>
      <c r="O37" s="9">
        <v>506.5</v>
      </c>
    </row>
    <row r="38" spans="1:15">
      <c r="A38" s="189"/>
      <c r="B38" s="41" t="s">
        <v>68</v>
      </c>
      <c r="C38" s="44">
        <v>44005.220000000008</v>
      </c>
      <c r="D38" s="44">
        <v>7919.54</v>
      </c>
      <c r="E38" s="44">
        <v>724.90000000000009</v>
      </c>
      <c r="F38" s="44">
        <v>1521.89</v>
      </c>
      <c r="G38" s="44">
        <v>1256.8499999999999</v>
      </c>
      <c r="H38" s="44">
        <v>3137.53</v>
      </c>
      <c r="I38" s="44">
        <v>2077.3999999999996</v>
      </c>
      <c r="J38" s="44">
        <v>9139.67</v>
      </c>
      <c r="K38" s="44">
        <v>471.63999999999993</v>
      </c>
      <c r="L38" s="44">
        <v>347.81000000000006</v>
      </c>
      <c r="M38" s="9">
        <v>118.85999999999999</v>
      </c>
      <c r="N38" s="39">
        <v>59.79</v>
      </c>
      <c r="O38" s="9">
        <v>7.44</v>
      </c>
    </row>
    <row r="39" spans="1:15">
      <c r="A39" s="189"/>
      <c r="B39" s="41" t="s">
        <v>69</v>
      </c>
      <c r="C39" s="44">
        <v>28979.100000000009</v>
      </c>
      <c r="D39" s="44">
        <v>53424.259999999966</v>
      </c>
      <c r="E39" s="44">
        <v>71469.270000000019</v>
      </c>
      <c r="F39" s="44">
        <v>69264.62999999999</v>
      </c>
      <c r="G39" s="44">
        <v>72582.48000000004</v>
      </c>
      <c r="H39" s="44">
        <v>45321.38</v>
      </c>
      <c r="I39" s="44">
        <v>29894.98</v>
      </c>
      <c r="J39" s="44">
        <v>20797.219999999998</v>
      </c>
      <c r="K39" s="44">
        <v>22247.88</v>
      </c>
      <c r="L39" s="44">
        <v>15783.400000000003</v>
      </c>
      <c r="M39" s="9">
        <v>8497.36</v>
      </c>
      <c r="N39" s="39">
        <v>2907.76</v>
      </c>
      <c r="O39" s="9">
        <v>3073.0899999999997</v>
      </c>
    </row>
    <row r="40" spans="1:15">
      <c r="A40" s="189"/>
      <c r="B40" s="41" t="s">
        <v>70</v>
      </c>
      <c r="C40" s="44">
        <v>44982.610000000008</v>
      </c>
      <c r="D40" s="44">
        <v>194393.67999999985</v>
      </c>
      <c r="E40" s="44">
        <v>214472.31999999995</v>
      </c>
      <c r="F40" s="44">
        <v>118456.45999999999</v>
      </c>
      <c r="G40" s="44">
        <v>93530.070000000036</v>
      </c>
      <c r="H40" s="44">
        <v>57373.949999999983</v>
      </c>
      <c r="I40" s="44">
        <v>43771.609999999979</v>
      </c>
      <c r="J40" s="44">
        <v>75253.50999999998</v>
      </c>
      <c r="K40" s="44">
        <v>70786.75</v>
      </c>
      <c r="L40" s="44">
        <v>56398.409999999996</v>
      </c>
      <c r="M40" s="9">
        <v>30377.379999999997</v>
      </c>
      <c r="N40" s="39">
        <v>11895.689999999999</v>
      </c>
      <c r="O40" s="9">
        <v>12654.08</v>
      </c>
    </row>
    <row r="41" spans="1:15">
      <c r="A41" s="189"/>
      <c r="B41" s="41" t="s">
        <v>71</v>
      </c>
      <c r="C41" s="44">
        <v>10731.44</v>
      </c>
      <c r="D41" s="44">
        <v>32525.32</v>
      </c>
      <c r="E41" s="44">
        <v>38307.780000000006</v>
      </c>
      <c r="F41" s="44">
        <v>44312.84</v>
      </c>
      <c r="G41" s="44">
        <v>17815.7</v>
      </c>
      <c r="H41" s="44">
        <v>7218.9000000000015</v>
      </c>
      <c r="I41" s="44">
        <v>7149.2299999999977</v>
      </c>
      <c r="J41" s="44">
        <v>14692.08</v>
      </c>
      <c r="K41" s="44">
        <v>1755.27</v>
      </c>
      <c r="L41" s="44">
        <v>9287.17</v>
      </c>
      <c r="M41" s="9">
        <v>2736.61</v>
      </c>
      <c r="N41" s="39">
        <v>771.18999999999994</v>
      </c>
      <c r="O41" s="9">
        <v>2344.1999999999994</v>
      </c>
    </row>
    <row r="42" spans="1:15">
      <c r="A42" s="189"/>
      <c r="B42" s="41" t="s">
        <v>72</v>
      </c>
      <c r="C42" s="44">
        <v>8601.0400000000009</v>
      </c>
      <c r="D42" s="44">
        <v>45643.08</v>
      </c>
      <c r="E42" s="44">
        <v>30578.499999999996</v>
      </c>
      <c r="F42" s="44">
        <v>8576.5000000000018</v>
      </c>
      <c r="G42" s="44">
        <v>202.64</v>
      </c>
      <c r="H42" s="44">
        <v>427.08999999999992</v>
      </c>
      <c r="I42" s="44">
        <v>180.76000000000002</v>
      </c>
      <c r="J42" s="44">
        <v>284.78999999999996</v>
      </c>
      <c r="K42" s="44">
        <v>241.35999999999999</v>
      </c>
      <c r="L42" s="44">
        <v>346.4</v>
      </c>
      <c r="M42" s="9">
        <v>58.07</v>
      </c>
      <c r="N42" s="39">
        <v>17.899999999999999</v>
      </c>
      <c r="O42" s="9">
        <v>34.230000000000004</v>
      </c>
    </row>
    <row r="43" spans="1:15">
      <c r="A43" s="189"/>
      <c r="B43" s="41" t="s">
        <v>73</v>
      </c>
      <c r="C43" s="44">
        <v>56519.560000000012</v>
      </c>
      <c r="D43" s="44">
        <v>108438.96</v>
      </c>
      <c r="E43" s="44">
        <v>170314.15999999997</v>
      </c>
      <c r="F43" s="44">
        <v>91522.330000000031</v>
      </c>
      <c r="G43" s="44">
        <v>107729.60000000002</v>
      </c>
      <c r="H43" s="44">
        <v>72459.109999999957</v>
      </c>
      <c r="I43" s="44">
        <v>79640.799999999974</v>
      </c>
      <c r="J43" s="44">
        <v>85560.110000000015</v>
      </c>
      <c r="K43" s="44">
        <v>103278.18999999999</v>
      </c>
      <c r="L43" s="44">
        <v>95354.440000000017</v>
      </c>
      <c r="M43" s="9">
        <v>73565.799999999974</v>
      </c>
      <c r="N43" s="39">
        <v>26036.570000000007</v>
      </c>
      <c r="O43" s="9">
        <v>37790.659999999996</v>
      </c>
    </row>
    <row r="44" spans="1:15">
      <c r="A44" s="189"/>
      <c r="B44" s="41" t="s">
        <v>74</v>
      </c>
      <c r="C44" s="44">
        <v>66190.130000000019</v>
      </c>
      <c r="D44" s="44">
        <v>275461.99000000011</v>
      </c>
      <c r="E44" s="44">
        <v>442213.98000000016</v>
      </c>
      <c r="F44" s="44">
        <v>378827.42999999982</v>
      </c>
      <c r="G44" s="44">
        <v>449971.64000000013</v>
      </c>
      <c r="H44" s="44">
        <v>276427.85999999993</v>
      </c>
      <c r="I44" s="44">
        <v>212544.33000000002</v>
      </c>
      <c r="J44" s="44">
        <v>252176.89000000007</v>
      </c>
      <c r="K44" s="44">
        <v>280333.07</v>
      </c>
      <c r="L44" s="44">
        <v>250125.18999999992</v>
      </c>
      <c r="M44" s="9">
        <v>107910.59000000003</v>
      </c>
      <c r="N44" s="39">
        <v>32452.570000000003</v>
      </c>
      <c r="O44" s="9">
        <v>29473.96</v>
      </c>
    </row>
    <row r="45" spans="1:15">
      <c r="A45" s="189"/>
      <c r="B45" s="41" t="s">
        <v>75</v>
      </c>
      <c r="C45" s="44">
        <v>31484.539999999994</v>
      </c>
      <c r="D45" s="44">
        <v>70353.33</v>
      </c>
      <c r="E45" s="44">
        <v>73721.459999999919</v>
      </c>
      <c r="F45" s="44">
        <v>55979.680000000015</v>
      </c>
      <c r="G45" s="44">
        <v>46226.18</v>
      </c>
      <c r="H45" s="44">
        <v>54001.10000000002</v>
      </c>
      <c r="I45" s="44">
        <v>57409.680000000008</v>
      </c>
      <c r="J45" s="44">
        <v>86350.830000000016</v>
      </c>
      <c r="K45" s="44">
        <v>72444.579999999987</v>
      </c>
      <c r="L45" s="44">
        <v>78896.029999999984</v>
      </c>
      <c r="M45" s="9">
        <v>40337.360000000015</v>
      </c>
      <c r="N45" s="39">
        <v>15127.099999999993</v>
      </c>
      <c r="O45" s="9">
        <v>16536.250000000004</v>
      </c>
    </row>
    <row r="46" spans="1:15">
      <c r="A46" s="189"/>
      <c r="B46" s="41" t="s">
        <v>76</v>
      </c>
      <c r="C46" s="44">
        <v>2801.7000000000003</v>
      </c>
      <c r="D46" s="44">
        <v>4511.9800000000005</v>
      </c>
      <c r="E46" s="44">
        <v>14313.020000000002</v>
      </c>
      <c r="F46" s="44">
        <v>7477.7800000000007</v>
      </c>
      <c r="G46" s="44">
        <v>3552.9100000000008</v>
      </c>
      <c r="H46" s="44">
        <v>1117.8499999999999</v>
      </c>
      <c r="I46" s="44">
        <v>1757.04</v>
      </c>
      <c r="J46" s="44">
        <v>2289.2100000000005</v>
      </c>
      <c r="K46" s="44">
        <v>704.95</v>
      </c>
      <c r="L46" s="44">
        <v>1335.27</v>
      </c>
      <c r="M46" s="9">
        <v>1829.35</v>
      </c>
      <c r="N46" s="39">
        <v>271.93</v>
      </c>
      <c r="O46" s="9">
        <v>1142.2600000000002</v>
      </c>
    </row>
    <row r="47" spans="1:15">
      <c r="A47" s="189"/>
      <c r="B47" s="41" t="s">
        <v>77</v>
      </c>
      <c r="C47" s="44">
        <v>3247.0499999999993</v>
      </c>
      <c r="D47" s="44">
        <v>489.32</v>
      </c>
      <c r="E47" s="44">
        <v>38.949999999999996</v>
      </c>
      <c r="F47" s="44">
        <v>10.02</v>
      </c>
      <c r="G47" s="44">
        <v>126.02000000000001</v>
      </c>
      <c r="H47" s="44">
        <v>130.88999999999999</v>
      </c>
      <c r="I47" s="44">
        <v>368.16000000000008</v>
      </c>
      <c r="J47" s="44">
        <v>37.880000000000003</v>
      </c>
      <c r="K47" s="44">
        <v>175.82999999999998</v>
      </c>
      <c r="L47" s="44">
        <v>12.759999999999998</v>
      </c>
      <c r="M47" s="9">
        <v>3.13</v>
      </c>
      <c r="N47" s="39">
        <v>0.28000000000000003</v>
      </c>
      <c r="O47" s="9">
        <v>22.14</v>
      </c>
    </row>
    <row r="48" spans="1:15">
      <c r="A48" s="189"/>
      <c r="B48" s="41" t="s">
        <v>78</v>
      </c>
      <c r="C48" s="44">
        <v>17405.57</v>
      </c>
      <c r="D48" s="44">
        <v>30448.179999999997</v>
      </c>
      <c r="E48" s="44">
        <v>42215.999999999964</v>
      </c>
      <c r="F48" s="44">
        <v>36251.129999999997</v>
      </c>
      <c r="G48" s="44">
        <v>36390.329999999994</v>
      </c>
      <c r="H48" s="44">
        <v>24364.659999999982</v>
      </c>
      <c r="I48" s="44">
        <v>12445.220000000007</v>
      </c>
      <c r="J48" s="44">
        <v>13107.310000000001</v>
      </c>
      <c r="K48" s="44">
        <v>18510.530000000002</v>
      </c>
      <c r="L48" s="44">
        <v>12789.569999999998</v>
      </c>
      <c r="M48" s="9">
        <v>7561.51</v>
      </c>
      <c r="N48" s="39">
        <v>1625.0299999999995</v>
      </c>
      <c r="O48" s="9">
        <v>2349.5800000000004</v>
      </c>
    </row>
    <row r="49" spans="1:15">
      <c r="A49" s="189"/>
      <c r="B49" s="41" t="s">
        <v>79</v>
      </c>
      <c r="C49" s="44">
        <v>21838.620000000003</v>
      </c>
      <c r="D49" s="44">
        <v>45560.590000000018</v>
      </c>
      <c r="E49" s="44">
        <v>153200.29000000007</v>
      </c>
      <c r="F49" s="44">
        <v>93451.629999999961</v>
      </c>
      <c r="G49" s="44">
        <v>112564.67000000006</v>
      </c>
      <c r="H49" s="44">
        <v>141436.67999999996</v>
      </c>
      <c r="I49" s="44">
        <v>43810.390000000014</v>
      </c>
      <c r="J49" s="44">
        <v>33943.180000000008</v>
      </c>
      <c r="K49" s="44">
        <v>32501.78000000001</v>
      </c>
      <c r="L49" s="44">
        <v>51797.789999999957</v>
      </c>
      <c r="M49" s="9">
        <v>18386.889999999992</v>
      </c>
      <c r="N49" s="39">
        <v>5939.9500000000025</v>
      </c>
      <c r="O49" s="9">
        <v>5827.8400000000011</v>
      </c>
    </row>
    <row r="50" spans="1:15">
      <c r="A50" s="189"/>
      <c r="B50" s="41" t="s">
        <v>80</v>
      </c>
      <c r="C50" s="44">
        <v>14039.02</v>
      </c>
      <c r="D50" s="44">
        <v>21342.409999999996</v>
      </c>
      <c r="E50" s="44">
        <v>20029.020000000008</v>
      </c>
      <c r="F50" s="44">
        <v>17214.13</v>
      </c>
      <c r="G50" s="44">
        <v>15833.100000000006</v>
      </c>
      <c r="H50" s="44">
        <v>16134.679999999993</v>
      </c>
      <c r="I50" s="44">
        <v>13361.340000000002</v>
      </c>
      <c r="J50" s="44">
        <v>10509.18</v>
      </c>
      <c r="K50" s="44">
        <v>5702.3</v>
      </c>
      <c r="L50" s="44">
        <v>6021.5399999999981</v>
      </c>
      <c r="M50" s="9">
        <v>3664.0200000000004</v>
      </c>
      <c r="N50" s="39">
        <v>1500.0699999999995</v>
      </c>
      <c r="O50" s="9">
        <v>2761.1299999999997</v>
      </c>
    </row>
    <row r="51" spans="1:15">
      <c r="A51" s="189"/>
      <c r="B51" s="41" t="s">
        <v>81</v>
      </c>
      <c r="C51" s="44">
        <v>259.82000000000005</v>
      </c>
      <c r="D51" s="44">
        <v>1023.92</v>
      </c>
      <c r="E51" s="44">
        <v>888.6099999999999</v>
      </c>
      <c r="F51" s="44">
        <v>56.319999999999993</v>
      </c>
      <c r="G51" s="44">
        <v>171.2</v>
      </c>
      <c r="H51" s="44">
        <v>100.74</v>
      </c>
      <c r="I51" s="44">
        <v>103.32</v>
      </c>
      <c r="J51" s="44">
        <v>167.44</v>
      </c>
      <c r="K51" s="44">
        <v>96.139999999999972</v>
      </c>
      <c r="L51" s="44">
        <v>44.730000000000004</v>
      </c>
      <c r="M51" s="9">
        <v>97.199999999999989</v>
      </c>
      <c r="N51" s="39">
        <v>2.2799999999999998</v>
      </c>
      <c r="O51" s="9">
        <v>289.41999999999996</v>
      </c>
    </row>
    <row r="52" spans="1:15">
      <c r="A52" s="189"/>
      <c r="B52" s="41" t="s">
        <v>82</v>
      </c>
      <c r="C52" s="44">
        <v>163927.30000000002</v>
      </c>
      <c r="D52" s="44">
        <v>267918.81000000006</v>
      </c>
      <c r="E52" s="44">
        <v>575753.38</v>
      </c>
      <c r="F52" s="44">
        <v>313696.34999999992</v>
      </c>
      <c r="G52" s="44">
        <v>301539.55999999976</v>
      </c>
      <c r="H52" s="44">
        <v>213498.68000000002</v>
      </c>
      <c r="I52" s="44">
        <v>104948.35999999996</v>
      </c>
      <c r="J52" s="44">
        <v>163465.39000000001</v>
      </c>
      <c r="K52" s="44">
        <v>169535.84999999995</v>
      </c>
      <c r="L52" s="44">
        <v>231118.94999999987</v>
      </c>
      <c r="M52" s="9">
        <v>225400.73000000013</v>
      </c>
      <c r="N52" s="39">
        <v>66663.969999999958</v>
      </c>
      <c r="O52" s="9">
        <v>96194.64</v>
      </c>
    </row>
    <row r="53" spans="1:15">
      <c r="A53" s="189"/>
      <c r="B53" s="41" t="s">
        <v>83</v>
      </c>
      <c r="C53" s="44">
        <v>109654.70999999998</v>
      </c>
      <c r="D53" s="44">
        <v>237791.4599999999</v>
      </c>
      <c r="E53" s="44">
        <v>269638.06000000006</v>
      </c>
      <c r="F53" s="44">
        <v>228033.3899999999</v>
      </c>
      <c r="G53" s="44">
        <v>343607.86999999994</v>
      </c>
      <c r="H53" s="44">
        <v>307727.05000000005</v>
      </c>
      <c r="I53" s="44">
        <v>158616.83000000005</v>
      </c>
      <c r="J53" s="44">
        <v>230567.10000000003</v>
      </c>
      <c r="K53" s="44">
        <v>289741.49</v>
      </c>
      <c r="L53" s="44">
        <v>323309.60000000015</v>
      </c>
      <c r="M53" s="9">
        <v>168588.83999999994</v>
      </c>
      <c r="N53" s="39">
        <v>49114.639999999963</v>
      </c>
      <c r="O53" s="9">
        <v>114331.88</v>
      </c>
    </row>
    <row r="54" spans="1:15">
      <c r="A54" s="189"/>
      <c r="B54" s="41" t="s">
        <v>84</v>
      </c>
      <c r="C54" s="44">
        <v>11133.059999999998</v>
      </c>
      <c r="D54" s="44">
        <v>46115.69999999999</v>
      </c>
      <c r="E54" s="44">
        <v>51780.619999999995</v>
      </c>
      <c r="F54" s="44">
        <v>68339.549999999988</v>
      </c>
      <c r="G54" s="44">
        <v>64140.990000000013</v>
      </c>
      <c r="H54" s="44">
        <v>85417.39</v>
      </c>
      <c r="I54" s="44">
        <v>65064.640000000014</v>
      </c>
      <c r="J54" s="44">
        <v>75149.690000000017</v>
      </c>
      <c r="K54" s="44">
        <v>87973.920000000013</v>
      </c>
      <c r="L54" s="44">
        <v>83739.979999999981</v>
      </c>
      <c r="M54" s="9">
        <v>47005.000000000015</v>
      </c>
      <c r="N54" s="39">
        <v>16262.130000000003</v>
      </c>
      <c r="O54" s="9">
        <v>21054.02</v>
      </c>
    </row>
    <row r="55" spans="1:15">
      <c r="A55" s="189"/>
      <c r="B55" s="41" t="s">
        <v>85</v>
      </c>
      <c r="C55" s="44">
        <v>750148.89999999991</v>
      </c>
      <c r="D55" s="44">
        <v>859300.39999999979</v>
      </c>
      <c r="E55" s="44">
        <v>924025.14999999967</v>
      </c>
      <c r="F55" s="44">
        <v>1013816.460000001</v>
      </c>
      <c r="G55" s="44">
        <v>1292976.2499999998</v>
      </c>
      <c r="H55" s="44">
        <v>1100967.6099999999</v>
      </c>
      <c r="I55" s="44">
        <v>610567.69000000006</v>
      </c>
      <c r="J55" s="44">
        <v>777151.36999999988</v>
      </c>
      <c r="K55" s="44">
        <v>873964.08000000031</v>
      </c>
      <c r="L55" s="44">
        <v>640084.20000000065</v>
      </c>
      <c r="M55" s="9">
        <v>350191.91999999981</v>
      </c>
      <c r="N55" s="39">
        <v>123147.55000000003</v>
      </c>
      <c r="O55" s="9">
        <v>111504.76999999993</v>
      </c>
    </row>
    <row r="56" spans="1:15">
      <c r="A56" s="189"/>
      <c r="B56" s="41" t="s">
        <v>86</v>
      </c>
      <c r="C56" s="44">
        <v>1826.73</v>
      </c>
      <c r="D56" s="44">
        <v>1811.89</v>
      </c>
      <c r="E56" s="44">
        <v>7888.3899999999985</v>
      </c>
      <c r="F56" s="44">
        <v>11513.11</v>
      </c>
      <c r="G56" s="44">
        <v>8635.84</v>
      </c>
      <c r="H56" s="44">
        <v>1240.18</v>
      </c>
      <c r="I56" s="44">
        <v>2516.4500000000007</v>
      </c>
      <c r="J56" s="44">
        <v>2687.1300000000006</v>
      </c>
      <c r="K56" s="44">
        <v>1028.4900000000002</v>
      </c>
      <c r="L56" s="44">
        <v>1896.08</v>
      </c>
      <c r="M56" s="9">
        <v>760.43999999999994</v>
      </c>
      <c r="N56" s="39">
        <v>123.99</v>
      </c>
      <c r="O56" s="9">
        <v>5.44</v>
      </c>
    </row>
    <row r="57" spans="1:15">
      <c r="A57" s="189"/>
      <c r="B57" s="41" t="s">
        <v>87</v>
      </c>
      <c r="C57" s="44">
        <v>143918.34</v>
      </c>
      <c r="D57" s="44">
        <v>252313.34999999989</v>
      </c>
      <c r="E57" s="44">
        <v>245300.90999999995</v>
      </c>
      <c r="F57" s="44">
        <v>169942.04999999996</v>
      </c>
      <c r="G57" s="44">
        <v>285185.7100000002</v>
      </c>
      <c r="H57" s="44">
        <v>313709.65000000008</v>
      </c>
      <c r="I57" s="44">
        <v>167327.31000000003</v>
      </c>
      <c r="J57" s="44">
        <v>90089.76999999999</v>
      </c>
      <c r="K57" s="44">
        <v>98511.189999999973</v>
      </c>
      <c r="L57" s="44">
        <v>116780.20999999996</v>
      </c>
      <c r="M57" s="9">
        <v>35149.779999999984</v>
      </c>
      <c r="N57" s="39">
        <v>9043.91</v>
      </c>
      <c r="O57" s="9">
        <v>21101.030000000002</v>
      </c>
    </row>
    <row r="58" spans="1:15">
      <c r="A58" s="189"/>
      <c r="B58" s="41" t="s">
        <v>88</v>
      </c>
      <c r="C58" s="44">
        <v>398.32999999999987</v>
      </c>
      <c r="D58" s="44">
        <v>11520.01</v>
      </c>
      <c r="E58" s="44">
        <v>16677.570000000003</v>
      </c>
      <c r="F58" s="44">
        <v>3414.84</v>
      </c>
      <c r="G58" s="44">
        <v>4126.5200000000013</v>
      </c>
      <c r="H58" s="44">
        <v>6058.6099999999988</v>
      </c>
      <c r="I58" s="44">
        <v>1601.86</v>
      </c>
      <c r="J58" s="44">
        <v>574.83999999999992</v>
      </c>
      <c r="K58" s="44">
        <v>2363.35</v>
      </c>
      <c r="L58" s="44">
        <v>153.97</v>
      </c>
      <c r="M58" s="9">
        <v>201.91</v>
      </c>
      <c r="N58" s="39">
        <v>43.2</v>
      </c>
      <c r="O58" s="9">
        <v>67.780000000000015</v>
      </c>
    </row>
    <row r="59" spans="1:15">
      <c r="A59" s="189"/>
      <c r="B59" s="41" t="s">
        <v>89</v>
      </c>
      <c r="C59" s="44">
        <v>277679.62</v>
      </c>
      <c r="D59" s="44">
        <v>432316.93000000005</v>
      </c>
      <c r="E59" s="44">
        <v>620164.05999999982</v>
      </c>
      <c r="F59" s="44">
        <v>311185.70999999996</v>
      </c>
      <c r="G59" s="44">
        <v>291573.72000000026</v>
      </c>
      <c r="H59" s="44">
        <v>311803.83000000007</v>
      </c>
      <c r="I59" s="44">
        <v>248673.85000000006</v>
      </c>
      <c r="J59" s="44">
        <v>245023.7999999999</v>
      </c>
      <c r="K59" s="44">
        <v>239091.98000000016</v>
      </c>
      <c r="L59" s="44">
        <v>195638.48000000004</v>
      </c>
      <c r="M59" s="9">
        <v>102039.32000000002</v>
      </c>
      <c r="N59" s="39">
        <v>35130.299999999996</v>
      </c>
      <c r="O59" s="9">
        <v>45004.800000000003</v>
      </c>
    </row>
    <row r="60" spans="1:15">
      <c r="A60" s="189"/>
      <c r="B60" s="41" t="s">
        <v>90</v>
      </c>
      <c r="C60" s="44">
        <v>399517.97000000009</v>
      </c>
      <c r="D60" s="44">
        <v>1305376.9200000004</v>
      </c>
      <c r="E60" s="44">
        <v>2177822.83</v>
      </c>
      <c r="F60" s="44">
        <v>1369053.83</v>
      </c>
      <c r="G60" s="44">
        <v>1390695.3400000003</v>
      </c>
      <c r="H60" s="44">
        <v>798136.17999999982</v>
      </c>
      <c r="I60" s="44">
        <v>582249.43999999983</v>
      </c>
      <c r="J60" s="44">
        <v>491834.48</v>
      </c>
      <c r="K60" s="44">
        <v>565027.88999999955</v>
      </c>
      <c r="L60" s="44">
        <v>500819.33000000007</v>
      </c>
      <c r="M60" s="9">
        <v>214267.27999999994</v>
      </c>
      <c r="N60" s="39">
        <v>83117.430000000037</v>
      </c>
      <c r="O60" s="9">
        <v>115758.06000000004</v>
      </c>
    </row>
    <row r="61" spans="1:15">
      <c r="A61" s="189"/>
      <c r="B61" s="41" t="s">
        <v>91</v>
      </c>
      <c r="C61" s="44">
        <v>110148.51999999997</v>
      </c>
      <c r="D61" s="44">
        <v>74373.860000000015</v>
      </c>
      <c r="E61" s="44">
        <v>144760.03999999998</v>
      </c>
      <c r="F61" s="44">
        <v>109047.76999999999</v>
      </c>
      <c r="G61" s="44">
        <v>12059.58</v>
      </c>
      <c r="H61" s="44">
        <v>14158.210000000006</v>
      </c>
      <c r="I61" s="44">
        <v>7800.23</v>
      </c>
      <c r="J61" s="44">
        <v>8225.58</v>
      </c>
      <c r="K61" s="44">
        <v>5023.0400000000009</v>
      </c>
      <c r="L61" s="44">
        <v>2953.5299999999997</v>
      </c>
      <c r="M61" s="9">
        <v>2878.89</v>
      </c>
      <c r="N61" s="39">
        <v>1043.7899999999997</v>
      </c>
      <c r="O61" s="9">
        <v>4605.97</v>
      </c>
    </row>
    <row r="62" spans="1:15">
      <c r="A62" s="189"/>
      <c r="B62" s="41" t="s">
        <v>92</v>
      </c>
      <c r="C62" s="44">
        <v>173340.58999999997</v>
      </c>
      <c r="D62" s="44">
        <v>203481.21</v>
      </c>
      <c r="E62" s="44">
        <v>264860.58999999997</v>
      </c>
      <c r="F62" s="44">
        <v>235513.27</v>
      </c>
      <c r="G62" s="44">
        <v>268510.74</v>
      </c>
      <c r="H62" s="44">
        <v>243453.09000000005</v>
      </c>
      <c r="I62" s="44">
        <v>171739.06999999995</v>
      </c>
      <c r="J62" s="44">
        <v>183892.44999999998</v>
      </c>
      <c r="K62" s="44">
        <v>259060.19999999998</v>
      </c>
      <c r="L62" s="44">
        <v>236262.58999999994</v>
      </c>
      <c r="M62" s="9">
        <v>152521.32000000004</v>
      </c>
      <c r="N62" s="39">
        <v>43072.600000000006</v>
      </c>
      <c r="O62" s="9">
        <v>55794.33</v>
      </c>
    </row>
    <row r="63" spans="1:15">
      <c r="A63" s="189"/>
      <c r="B63" s="41" t="s">
        <v>93</v>
      </c>
      <c r="C63" s="44">
        <v>122992.43000000001</v>
      </c>
      <c r="D63" s="44">
        <v>156279.16</v>
      </c>
      <c r="E63" s="44">
        <v>385623.11000000004</v>
      </c>
      <c r="F63" s="44">
        <v>192488.23000000004</v>
      </c>
      <c r="G63" s="44">
        <v>187212.11999999994</v>
      </c>
      <c r="H63" s="44">
        <v>131179.12999999998</v>
      </c>
      <c r="I63" s="44">
        <v>59207.409999999989</v>
      </c>
      <c r="J63" s="44">
        <v>36707.669999999991</v>
      </c>
      <c r="K63" s="44">
        <v>64000.639999999985</v>
      </c>
      <c r="L63" s="44">
        <v>55652.490000000013</v>
      </c>
      <c r="M63" s="9">
        <v>21282.47</v>
      </c>
      <c r="N63" s="39">
        <v>6218.9999999999982</v>
      </c>
      <c r="O63" s="9">
        <v>10298.919999999998</v>
      </c>
    </row>
    <row r="64" spans="1:15">
      <c r="A64" s="189"/>
      <c r="B64" s="41" t="s">
        <v>94</v>
      </c>
      <c r="C64" s="44">
        <v>4381.1000000000004</v>
      </c>
      <c r="D64" s="44">
        <v>119.62</v>
      </c>
      <c r="E64" s="44">
        <v>13367.79</v>
      </c>
      <c r="F64" s="44">
        <v>1440.0500000000002</v>
      </c>
      <c r="G64" s="44">
        <v>143.37</v>
      </c>
      <c r="H64" s="44">
        <v>1483.6999999999998</v>
      </c>
      <c r="I64" s="44">
        <v>330.09000000000003</v>
      </c>
      <c r="J64" s="44">
        <v>2212.6999999999998</v>
      </c>
      <c r="K64" s="44">
        <v>1082.4000000000001</v>
      </c>
      <c r="L64" s="44">
        <v>952.77</v>
      </c>
      <c r="M64" s="9">
        <v>446.43</v>
      </c>
      <c r="N64" s="39">
        <v>12.04</v>
      </c>
      <c r="O64" s="9">
        <v>141.95999999999998</v>
      </c>
    </row>
    <row r="65" spans="1:15">
      <c r="A65" s="189"/>
      <c r="B65" s="41" t="s">
        <v>95</v>
      </c>
      <c r="C65" s="44">
        <v>42499.88</v>
      </c>
      <c r="D65" s="44">
        <v>75163.569999999963</v>
      </c>
      <c r="E65" s="44">
        <v>112388.08999999998</v>
      </c>
      <c r="F65" s="44">
        <v>73161.12999999999</v>
      </c>
      <c r="G65" s="44">
        <v>105322.27000000002</v>
      </c>
      <c r="H65" s="44">
        <v>108436.44000000002</v>
      </c>
      <c r="I65" s="44">
        <v>39584.939999999995</v>
      </c>
      <c r="J65" s="44">
        <v>42244.81</v>
      </c>
      <c r="K65" s="44">
        <v>70023.820000000022</v>
      </c>
      <c r="L65" s="44">
        <v>35407.220000000008</v>
      </c>
      <c r="M65" s="9">
        <v>42935.360000000015</v>
      </c>
      <c r="N65" s="39">
        <v>10123.51</v>
      </c>
      <c r="O65" s="9">
        <v>13276.499999999996</v>
      </c>
    </row>
    <row r="66" spans="1:15">
      <c r="A66" s="189"/>
      <c r="B66" s="41" t="s">
        <v>96</v>
      </c>
      <c r="C66" s="44">
        <v>17271.89</v>
      </c>
      <c r="D66" s="44">
        <v>16768.149999999998</v>
      </c>
      <c r="E66" s="44">
        <v>31319.319999999996</v>
      </c>
      <c r="F66" s="44">
        <v>26630.720000000008</v>
      </c>
      <c r="G66" s="44">
        <v>15373.39</v>
      </c>
      <c r="H66" s="44">
        <v>10973.139999999998</v>
      </c>
      <c r="I66" s="44">
        <v>10064.6</v>
      </c>
      <c r="J66" s="44">
        <v>4341.4400000000005</v>
      </c>
      <c r="K66" s="44">
        <v>10508.890000000001</v>
      </c>
      <c r="L66" s="44">
        <v>12680.51</v>
      </c>
      <c r="M66" s="9">
        <v>9411.9999999999982</v>
      </c>
      <c r="N66" s="39">
        <v>3068.9100000000003</v>
      </c>
      <c r="O66" s="9">
        <v>2877.6500000000005</v>
      </c>
    </row>
    <row r="67" spans="1:15">
      <c r="A67" s="189"/>
      <c r="B67" s="41" t="s">
        <v>97</v>
      </c>
      <c r="C67" s="44">
        <v>1.4</v>
      </c>
      <c r="D67" s="44">
        <v>272.51</v>
      </c>
      <c r="E67" s="44">
        <v>1886.5</v>
      </c>
      <c r="F67" s="44">
        <v>43.08</v>
      </c>
      <c r="G67" s="44">
        <v>0</v>
      </c>
      <c r="H67" s="44">
        <v>0</v>
      </c>
      <c r="I67" s="44">
        <v>215.22</v>
      </c>
      <c r="J67" s="44">
        <v>0</v>
      </c>
      <c r="K67" s="44">
        <v>0</v>
      </c>
      <c r="L67" s="44">
        <v>0</v>
      </c>
      <c r="M67" s="9">
        <v>0</v>
      </c>
      <c r="N67" s="39">
        <v>0</v>
      </c>
      <c r="O67" s="9">
        <v>0</v>
      </c>
    </row>
    <row r="68" spans="1:15">
      <c r="A68" s="189"/>
      <c r="B68" s="41" t="s">
        <v>98</v>
      </c>
      <c r="C68" s="44">
        <v>1577.59</v>
      </c>
      <c r="D68" s="44">
        <v>1201.51</v>
      </c>
      <c r="E68" s="44">
        <v>2615.21</v>
      </c>
      <c r="F68" s="44">
        <v>1227.69</v>
      </c>
      <c r="G68" s="44">
        <v>619.6</v>
      </c>
      <c r="H68" s="44">
        <v>866.83999999999992</v>
      </c>
      <c r="I68" s="44">
        <v>529.09999999999991</v>
      </c>
      <c r="J68" s="44">
        <v>245.31</v>
      </c>
      <c r="K68" s="44">
        <v>1706.29</v>
      </c>
      <c r="L68" s="44">
        <v>2593.7800000000002</v>
      </c>
      <c r="M68" s="9">
        <v>902.20999999999992</v>
      </c>
      <c r="N68" s="39">
        <v>184.97</v>
      </c>
      <c r="O68" s="9">
        <v>766.04000000000008</v>
      </c>
    </row>
    <row r="69" spans="1:15">
      <c r="A69" s="189"/>
      <c r="B69" s="41" t="s">
        <v>99</v>
      </c>
      <c r="C69" s="44">
        <v>1161.8399999999999</v>
      </c>
      <c r="D69" s="44">
        <v>823.3</v>
      </c>
      <c r="E69" s="44">
        <v>106.24</v>
      </c>
      <c r="F69" s="44">
        <v>409.71999999999997</v>
      </c>
      <c r="G69" s="44">
        <v>754.75000000000023</v>
      </c>
      <c r="H69" s="44">
        <v>13218.609999999999</v>
      </c>
      <c r="I69" s="44">
        <v>372.7</v>
      </c>
      <c r="J69" s="44">
        <v>349.25</v>
      </c>
      <c r="K69" s="44">
        <v>732.14</v>
      </c>
      <c r="L69" s="44">
        <v>1959.68</v>
      </c>
      <c r="M69" s="9">
        <v>1390.72</v>
      </c>
      <c r="N69" s="39">
        <v>769.85</v>
      </c>
      <c r="O69" s="9">
        <v>916.08999999999992</v>
      </c>
    </row>
    <row r="70" spans="1:15">
      <c r="A70" s="189"/>
      <c r="B70" s="41" t="s">
        <v>100</v>
      </c>
      <c r="C70" s="44">
        <v>21.42</v>
      </c>
      <c r="D70" s="44">
        <v>0.2</v>
      </c>
      <c r="E70" s="44">
        <v>91.550000000000011</v>
      </c>
      <c r="F70" s="44">
        <v>0</v>
      </c>
      <c r="G70" s="44">
        <v>0</v>
      </c>
      <c r="H70" s="44">
        <v>2.9</v>
      </c>
      <c r="I70" s="44">
        <v>0</v>
      </c>
      <c r="J70" s="44">
        <v>74.19</v>
      </c>
      <c r="K70" s="44">
        <v>10.220000000000001</v>
      </c>
      <c r="L70" s="44">
        <v>0</v>
      </c>
      <c r="M70" s="9">
        <v>0</v>
      </c>
      <c r="N70" s="39">
        <v>0</v>
      </c>
      <c r="O70" s="9">
        <v>862.04</v>
      </c>
    </row>
    <row r="71" spans="1:15">
      <c r="A71" s="189"/>
      <c r="B71" s="41" t="s">
        <v>101</v>
      </c>
      <c r="C71" s="44">
        <v>338.86</v>
      </c>
      <c r="D71" s="44">
        <v>1897.9499999999998</v>
      </c>
      <c r="E71" s="44">
        <v>2423.91</v>
      </c>
      <c r="F71" s="44">
        <v>2504.54</v>
      </c>
      <c r="G71" s="44">
        <v>6489.23</v>
      </c>
      <c r="H71" s="44">
        <v>1913.7600000000002</v>
      </c>
      <c r="I71" s="44">
        <v>2482.84</v>
      </c>
      <c r="J71" s="44">
        <v>246.57999999999996</v>
      </c>
      <c r="K71" s="44">
        <v>1576.89</v>
      </c>
      <c r="L71" s="44">
        <v>276.01</v>
      </c>
      <c r="M71" s="9">
        <v>47.390000000000008</v>
      </c>
      <c r="N71" s="39">
        <v>22.92</v>
      </c>
      <c r="O71" s="9">
        <v>37.620000000000005</v>
      </c>
    </row>
    <row r="72" spans="1:15">
      <c r="A72" s="189"/>
      <c r="B72" s="41" t="s">
        <v>102</v>
      </c>
      <c r="C72" s="44">
        <v>80.48</v>
      </c>
      <c r="D72" s="44">
        <v>549.95000000000005</v>
      </c>
      <c r="E72" s="44">
        <v>667.33</v>
      </c>
      <c r="F72" s="44">
        <v>1125.4100000000001</v>
      </c>
      <c r="G72" s="44">
        <v>9.06</v>
      </c>
      <c r="H72" s="44">
        <v>8.73</v>
      </c>
      <c r="I72" s="44">
        <v>103.66</v>
      </c>
      <c r="J72" s="44">
        <v>566.88</v>
      </c>
      <c r="K72" s="44">
        <v>74.150000000000006</v>
      </c>
      <c r="L72" s="44">
        <v>377.01</v>
      </c>
      <c r="M72" s="9">
        <v>88.79</v>
      </c>
      <c r="N72" s="39">
        <v>87.740000000000009</v>
      </c>
      <c r="O72" s="9">
        <v>1.3399999999999999</v>
      </c>
    </row>
    <row r="73" spans="1:15">
      <c r="A73" s="189"/>
      <c r="B73" s="41" t="s">
        <v>103</v>
      </c>
      <c r="C73" s="44">
        <v>244539.44999999998</v>
      </c>
      <c r="D73" s="44">
        <v>293843.0400000001</v>
      </c>
      <c r="E73" s="44">
        <v>266808.54999999993</v>
      </c>
      <c r="F73" s="44">
        <v>187649.36000000002</v>
      </c>
      <c r="G73" s="44">
        <v>134559.21</v>
      </c>
      <c r="H73" s="44">
        <v>159398.27000000002</v>
      </c>
      <c r="I73" s="44">
        <v>108114.51999999997</v>
      </c>
      <c r="J73" s="44">
        <v>148761.32999999996</v>
      </c>
      <c r="K73" s="44">
        <v>183892.34999999998</v>
      </c>
      <c r="L73" s="44">
        <v>189841.43000000002</v>
      </c>
      <c r="M73" s="9">
        <v>127965.95999999999</v>
      </c>
      <c r="N73" s="39">
        <v>58267.989999999991</v>
      </c>
      <c r="O73" s="9">
        <v>40503.459999999992</v>
      </c>
    </row>
    <row r="74" spans="1:15">
      <c r="A74" s="189"/>
      <c r="B74" s="41" t="s">
        <v>104</v>
      </c>
      <c r="C74" s="44">
        <v>401801.08999999991</v>
      </c>
      <c r="D74" s="44">
        <v>494078.33999999991</v>
      </c>
      <c r="E74" s="44">
        <v>878436.37999999884</v>
      </c>
      <c r="F74" s="44">
        <v>529316.96999999986</v>
      </c>
      <c r="G74" s="44">
        <v>425121.26999999996</v>
      </c>
      <c r="H74" s="44">
        <v>400760.52</v>
      </c>
      <c r="I74" s="44">
        <v>206289.52000000005</v>
      </c>
      <c r="J74" s="44">
        <v>309395.13000000006</v>
      </c>
      <c r="K74" s="44">
        <v>341192.60999999987</v>
      </c>
      <c r="L74" s="44">
        <v>317632.24000000005</v>
      </c>
      <c r="M74" s="9">
        <v>205894.82000000007</v>
      </c>
      <c r="N74" s="39">
        <v>64793.49</v>
      </c>
      <c r="O74" s="9">
        <v>107309.07</v>
      </c>
    </row>
    <row r="75" spans="1:15">
      <c r="A75" s="189"/>
      <c r="B75" s="41" t="s">
        <v>105</v>
      </c>
      <c r="C75" s="44">
        <v>8392.27</v>
      </c>
      <c r="D75" s="44">
        <v>31476.01</v>
      </c>
      <c r="E75" s="44">
        <v>22805.33</v>
      </c>
      <c r="F75" s="44">
        <v>18995.910000000003</v>
      </c>
      <c r="G75" s="44">
        <v>14100.08</v>
      </c>
      <c r="H75" s="44">
        <v>2428.5499999999997</v>
      </c>
      <c r="I75" s="44">
        <v>3558.76</v>
      </c>
      <c r="J75" s="44">
        <v>1874.7600000000002</v>
      </c>
      <c r="K75" s="44">
        <v>9966.1899999999987</v>
      </c>
      <c r="L75" s="44">
        <v>3724.6699999999996</v>
      </c>
      <c r="M75" s="9">
        <v>234.15</v>
      </c>
      <c r="N75" s="39">
        <v>191.06000000000003</v>
      </c>
      <c r="O75" s="9">
        <v>86.31</v>
      </c>
    </row>
    <row r="76" spans="1:15">
      <c r="A76" s="189"/>
      <c r="B76" s="41" t="s">
        <v>106</v>
      </c>
      <c r="C76" s="44">
        <v>150231.32</v>
      </c>
      <c r="D76" s="44">
        <v>184098.05999999994</v>
      </c>
      <c r="E76" s="44">
        <v>262911.17999999993</v>
      </c>
      <c r="F76" s="44">
        <v>188804.53000000006</v>
      </c>
      <c r="G76" s="44">
        <v>162540.27999999997</v>
      </c>
      <c r="H76" s="44">
        <v>110979.10999999999</v>
      </c>
      <c r="I76" s="44">
        <v>97865.999999999942</v>
      </c>
      <c r="J76" s="44">
        <v>95527.170000000027</v>
      </c>
      <c r="K76" s="44">
        <v>118433.20000000001</v>
      </c>
      <c r="L76" s="44">
        <v>92167.809999999983</v>
      </c>
      <c r="M76" s="9">
        <v>65054.280000000006</v>
      </c>
      <c r="N76" s="39">
        <v>20928.069999999992</v>
      </c>
      <c r="O76" s="9">
        <v>20086.05999999999</v>
      </c>
    </row>
    <row r="77" spans="1:15">
      <c r="A77" s="189"/>
      <c r="B77" s="41" t="s">
        <v>107</v>
      </c>
      <c r="C77" s="44">
        <v>91156.950000000012</v>
      </c>
      <c r="D77" s="44">
        <v>169698.74</v>
      </c>
      <c r="E77" s="44">
        <v>149075.25</v>
      </c>
      <c r="F77" s="44">
        <v>125900.56000000001</v>
      </c>
      <c r="G77" s="44">
        <v>111027.93999999999</v>
      </c>
      <c r="H77" s="44">
        <v>88633.279999999984</v>
      </c>
      <c r="I77" s="44">
        <v>83210.609999999986</v>
      </c>
      <c r="J77" s="44">
        <v>95414.349999999977</v>
      </c>
      <c r="K77" s="44">
        <v>104029.84000000003</v>
      </c>
      <c r="L77" s="44">
        <v>133541.34000000003</v>
      </c>
      <c r="M77" s="9">
        <v>61945.520000000019</v>
      </c>
      <c r="N77" s="39">
        <v>23087.17</v>
      </c>
      <c r="O77" s="9">
        <v>33077.53</v>
      </c>
    </row>
    <row r="78" spans="1:15">
      <c r="A78" s="189"/>
      <c r="B78" s="41" t="s">
        <v>108</v>
      </c>
      <c r="C78" s="44">
        <v>31.060000000000002</v>
      </c>
      <c r="D78" s="44">
        <v>2158.2399999999998</v>
      </c>
      <c r="E78" s="44">
        <v>3612.6899999999996</v>
      </c>
      <c r="F78" s="44">
        <v>3100.1299999999997</v>
      </c>
      <c r="G78" s="44">
        <v>3189.46</v>
      </c>
      <c r="H78" s="44">
        <v>1346.8499999999997</v>
      </c>
      <c r="I78" s="44">
        <v>163.52000000000001</v>
      </c>
      <c r="J78" s="44">
        <v>3785.2000000000003</v>
      </c>
      <c r="K78" s="44">
        <v>266.98</v>
      </c>
      <c r="L78" s="44">
        <v>67.150000000000006</v>
      </c>
      <c r="M78" s="9">
        <v>376.98</v>
      </c>
      <c r="N78" s="39">
        <v>1.0900000000000001</v>
      </c>
      <c r="O78" s="9">
        <v>0</v>
      </c>
    </row>
    <row r="79" spans="1:15">
      <c r="A79" s="189"/>
      <c r="B79" s="41" t="s">
        <v>109</v>
      </c>
      <c r="C79" s="44">
        <v>15434.099999999999</v>
      </c>
      <c r="D79" s="44">
        <v>10461.760000000002</v>
      </c>
      <c r="E79" s="44">
        <v>8249.9000000000015</v>
      </c>
      <c r="F79" s="44">
        <v>6211.0799999999981</v>
      </c>
      <c r="G79" s="44">
        <v>15174.02</v>
      </c>
      <c r="H79" s="44">
        <v>24076.770000000004</v>
      </c>
      <c r="I79" s="44">
        <v>8340.9100000000017</v>
      </c>
      <c r="J79" s="44">
        <v>2558.2699999999991</v>
      </c>
      <c r="K79" s="44">
        <v>2740.579999999999</v>
      </c>
      <c r="L79" s="44">
        <v>1941.2899999999995</v>
      </c>
      <c r="M79" s="9">
        <v>1033.9299999999998</v>
      </c>
      <c r="N79" s="39">
        <v>126.85999999999999</v>
      </c>
      <c r="O79" s="9">
        <v>507.51</v>
      </c>
    </row>
    <row r="80" spans="1:15">
      <c r="A80" s="189"/>
      <c r="B80" s="41" t="s">
        <v>110</v>
      </c>
      <c r="C80" s="44">
        <v>12931.939999999999</v>
      </c>
      <c r="D80" s="44">
        <v>102499.54000000001</v>
      </c>
      <c r="E80" s="44">
        <v>58045.63</v>
      </c>
      <c r="F80" s="44">
        <v>44516.56</v>
      </c>
      <c r="G80" s="44">
        <v>46517.93</v>
      </c>
      <c r="H80" s="44">
        <v>44314.349999999991</v>
      </c>
      <c r="I80" s="44">
        <v>26619.929999999993</v>
      </c>
      <c r="J80" s="44">
        <v>15334.560000000003</v>
      </c>
      <c r="K80" s="44">
        <v>31661.309999999998</v>
      </c>
      <c r="L80" s="44">
        <v>29626.819999999996</v>
      </c>
      <c r="M80" s="9">
        <v>28084.389999999992</v>
      </c>
      <c r="N80" s="39">
        <v>5426.9700000000012</v>
      </c>
      <c r="O80" s="9">
        <v>5964.4699999999993</v>
      </c>
    </row>
    <row r="81" spans="1:15">
      <c r="A81" s="189"/>
      <c r="B81" s="41" t="s">
        <v>111</v>
      </c>
      <c r="C81" s="44">
        <v>683.49</v>
      </c>
      <c r="D81" s="44">
        <v>2177.1999999999998</v>
      </c>
      <c r="E81" s="44">
        <v>2084.11</v>
      </c>
      <c r="F81" s="44">
        <v>3338.6000000000004</v>
      </c>
      <c r="G81" s="44">
        <v>401.82</v>
      </c>
      <c r="H81" s="44">
        <v>19.510000000000002</v>
      </c>
      <c r="I81" s="44">
        <v>223.07000000000002</v>
      </c>
      <c r="J81" s="44">
        <v>13.729999999999997</v>
      </c>
      <c r="K81" s="44">
        <v>1206.0399999999997</v>
      </c>
      <c r="L81" s="44">
        <v>2.4899999999999998</v>
      </c>
      <c r="M81" s="9">
        <v>1.87</v>
      </c>
      <c r="N81" s="39">
        <v>0.98</v>
      </c>
      <c r="O81" s="9">
        <v>0</v>
      </c>
    </row>
    <row r="82" spans="1:15">
      <c r="A82" s="189"/>
      <c r="B82" s="41" t="s">
        <v>112</v>
      </c>
      <c r="C82" s="44">
        <v>1142687.1700000002</v>
      </c>
      <c r="D82" s="44">
        <v>1243554.0000000019</v>
      </c>
      <c r="E82" s="44">
        <v>1617154.5000000009</v>
      </c>
      <c r="F82" s="44">
        <v>1816532.7900000005</v>
      </c>
      <c r="G82" s="44">
        <v>1554723.5400000005</v>
      </c>
      <c r="H82" s="44">
        <v>1048193.6199999998</v>
      </c>
      <c r="I82" s="44">
        <v>1107201.94</v>
      </c>
      <c r="J82" s="44">
        <v>1387055.9700000014</v>
      </c>
      <c r="K82" s="44">
        <v>1974426.91</v>
      </c>
      <c r="L82" s="44">
        <v>1769133.5200000026</v>
      </c>
      <c r="M82" s="9">
        <v>1289307.33</v>
      </c>
      <c r="N82" s="39">
        <v>516606.50000000017</v>
      </c>
      <c r="O82" s="9">
        <v>564963.74000000011</v>
      </c>
    </row>
    <row r="83" spans="1:15">
      <c r="A83" s="189"/>
      <c r="B83" s="41" t="s">
        <v>113</v>
      </c>
      <c r="C83" s="44">
        <v>12271.910000000003</v>
      </c>
      <c r="D83" s="44">
        <v>74145.91</v>
      </c>
      <c r="E83" s="44">
        <v>154346.93000000031</v>
      </c>
      <c r="F83" s="44">
        <v>70688.67</v>
      </c>
      <c r="G83" s="44">
        <v>61249.769999999982</v>
      </c>
      <c r="H83" s="44">
        <v>13709.250000000002</v>
      </c>
      <c r="I83" s="44">
        <v>17105.510000000006</v>
      </c>
      <c r="J83" s="44">
        <v>12107.060000000001</v>
      </c>
      <c r="K83" s="44">
        <v>12119.860000000002</v>
      </c>
      <c r="L83" s="44">
        <v>8864.619999999999</v>
      </c>
      <c r="M83" s="9">
        <v>6940.8200000000006</v>
      </c>
      <c r="N83" s="39">
        <v>1210.1799999999998</v>
      </c>
      <c r="O83" s="9">
        <v>4808.0499999999993</v>
      </c>
    </row>
    <row r="84" spans="1:15">
      <c r="A84" s="189"/>
      <c r="B84" s="41" t="s">
        <v>114</v>
      </c>
      <c r="C84" s="44">
        <v>515546.89000000013</v>
      </c>
      <c r="D84" s="44">
        <v>1161298.2200000004</v>
      </c>
      <c r="E84" s="44">
        <v>1758877.7700000007</v>
      </c>
      <c r="F84" s="44">
        <v>1099224.77</v>
      </c>
      <c r="G84" s="44">
        <v>1277333.6299999994</v>
      </c>
      <c r="H84" s="44">
        <v>933861.77000000014</v>
      </c>
      <c r="I84" s="44">
        <v>692223.54</v>
      </c>
      <c r="J84" s="44">
        <v>738637.88999999966</v>
      </c>
      <c r="K84" s="44">
        <v>825720.83000000042</v>
      </c>
      <c r="L84" s="44">
        <v>696309.42000000074</v>
      </c>
      <c r="M84" s="9">
        <v>348640.19999999995</v>
      </c>
      <c r="N84" s="39">
        <v>147961.20000000004</v>
      </c>
      <c r="O84" s="9">
        <v>144412.85999999999</v>
      </c>
    </row>
    <row r="85" spans="1:15">
      <c r="A85" s="189"/>
      <c r="B85" s="41" t="s">
        <v>115</v>
      </c>
      <c r="C85" s="44">
        <v>41687.589999999997</v>
      </c>
      <c r="D85" s="44">
        <v>55959.62</v>
      </c>
      <c r="E85" s="44">
        <v>33476.22</v>
      </c>
      <c r="F85" s="44">
        <v>21815.820000000011</v>
      </c>
      <c r="G85" s="44">
        <v>14797.239999999998</v>
      </c>
      <c r="H85" s="44">
        <v>10235.670000000002</v>
      </c>
      <c r="I85" s="44">
        <v>5463.28</v>
      </c>
      <c r="J85" s="44">
        <v>8846.84</v>
      </c>
      <c r="K85" s="44">
        <v>24530.850000000002</v>
      </c>
      <c r="L85" s="44">
        <v>8978.260000000002</v>
      </c>
      <c r="M85" s="9">
        <v>8930.9100000000017</v>
      </c>
      <c r="N85" s="39">
        <v>1648.47</v>
      </c>
      <c r="O85" s="9">
        <v>1361.06</v>
      </c>
    </row>
    <row r="86" spans="1:15">
      <c r="A86" s="189"/>
      <c r="B86" s="41" t="s">
        <v>116</v>
      </c>
      <c r="C86" s="44">
        <v>5283.119999999999</v>
      </c>
      <c r="D86" s="44">
        <v>9002.5999999999985</v>
      </c>
      <c r="E86" s="44">
        <v>693.36</v>
      </c>
      <c r="F86" s="44">
        <v>357.59999999999997</v>
      </c>
      <c r="G86" s="44">
        <v>237.52000000000004</v>
      </c>
      <c r="H86" s="44">
        <v>718.45999999999992</v>
      </c>
      <c r="I86" s="44">
        <v>396.49</v>
      </c>
      <c r="J86" s="44">
        <v>132.54999999999998</v>
      </c>
      <c r="K86" s="44">
        <v>106.68</v>
      </c>
      <c r="L86" s="44">
        <v>90.03</v>
      </c>
      <c r="M86" s="9">
        <v>33.519999999999996</v>
      </c>
      <c r="N86" s="39">
        <v>8.84</v>
      </c>
      <c r="O86" s="9">
        <v>233.54999999999998</v>
      </c>
    </row>
    <row r="87" spans="1:15">
      <c r="A87" s="189"/>
      <c r="B87" s="41" t="s">
        <v>117</v>
      </c>
      <c r="C87" s="44">
        <v>6009.5700000000006</v>
      </c>
      <c r="D87" s="44">
        <v>18710.970000000008</v>
      </c>
      <c r="E87" s="44">
        <v>7518.04</v>
      </c>
      <c r="F87" s="44">
        <v>5879.369999999999</v>
      </c>
      <c r="G87" s="44">
        <v>3947.5299999999993</v>
      </c>
      <c r="H87" s="44">
        <v>4275.8799999999992</v>
      </c>
      <c r="I87" s="44">
        <v>1450.9699999999998</v>
      </c>
      <c r="J87" s="44">
        <v>2621.4500000000003</v>
      </c>
      <c r="K87" s="44">
        <v>1596.1100000000001</v>
      </c>
      <c r="L87" s="44">
        <v>1394.8199999999997</v>
      </c>
      <c r="M87" s="9">
        <v>1395.8799999999997</v>
      </c>
      <c r="N87" s="39">
        <v>747.30000000000007</v>
      </c>
      <c r="O87" s="9">
        <v>136.01999999999998</v>
      </c>
    </row>
    <row r="88" spans="1:15">
      <c r="A88" s="189"/>
      <c r="B88" s="41" t="s">
        <v>118</v>
      </c>
      <c r="C88" s="44">
        <v>2022.6899999999996</v>
      </c>
      <c r="D88" s="44">
        <v>5583.2999999999984</v>
      </c>
      <c r="E88" s="44">
        <v>17993.759999999998</v>
      </c>
      <c r="F88" s="44">
        <v>2431.4399999999996</v>
      </c>
      <c r="G88" s="44">
        <v>3850.2599999999998</v>
      </c>
      <c r="H88" s="44">
        <v>2131.7399999999998</v>
      </c>
      <c r="I88" s="44">
        <v>1560.49</v>
      </c>
      <c r="J88" s="44">
        <v>2413.3600000000006</v>
      </c>
      <c r="K88" s="44">
        <v>1598.5399999999997</v>
      </c>
      <c r="L88" s="44">
        <v>607.21</v>
      </c>
      <c r="M88" s="9">
        <v>383.75</v>
      </c>
      <c r="N88" s="39">
        <v>116.27</v>
      </c>
      <c r="O88" s="9">
        <v>134.79999999999998</v>
      </c>
    </row>
    <row r="89" spans="1:15">
      <c r="A89" s="189"/>
      <c r="B89" s="41" t="s">
        <v>119</v>
      </c>
      <c r="C89" s="44">
        <v>43415.200000000004</v>
      </c>
      <c r="D89" s="44">
        <v>73993.919999999984</v>
      </c>
      <c r="E89" s="44">
        <v>29533.990000000005</v>
      </c>
      <c r="F89" s="44">
        <v>9965.9800000000014</v>
      </c>
      <c r="G89" s="44">
        <v>488.66999999999996</v>
      </c>
      <c r="H89" s="44">
        <v>433.43999999999994</v>
      </c>
      <c r="I89" s="44">
        <v>269.03999999999996</v>
      </c>
      <c r="J89" s="44">
        <v>347.39</v>
      </c>
      <c r="K89" s="44">
        <v>432.2700000000001</v>
      </c>
      <c r="L89" s="44">
        <v>249.28999999999996</v>
      </c>
      <c r="M89" s="9">
        <v>161.32</v>
      </c>
      <c r="N89" s="39">
        <v>19.089999999999996</v>
      </c>
      <c r="O89" s="9">
        <v>10.7</v>
      </c>
    </row>
    <row r="90" spans="1:15">
      <c r="A90" s="189"/>
      <c r="B90" s="41" t="s">
        <v>120</v>
      </c>
      <c r="C90" s="44">
        <v>2613.17</v>
      </c>
      <c r="D90" s="44">
        <v>5045.5999999999995</v>
      </c>
      <c r="E90" s="44">
        <v>7863.6500000000015</v>
      </c>
      <c r="F90" s="44">
        <v>1264.1300000000001</v>
      </c>
      <c r="G90" s="44">
        <v>2408.0699999999997</v>
      </c>
      <c r="H90" s="44">
        <v>21547.669999999995</v>
      </c>
      <c r="I90" s="44">
        <v>429.84</v>
      </c>
      <c r="J90" s="44">
        <v>641.02</v>
      </c>
      <c r="K90" s="44">
        <v>492.02</v>
      </c>
      <c r="L90" s="44">
        <v>430.57999999999993</v>
      </c>
      <c r="M90" s="9">
        <v>695.58999999999992</v>
      </c>
      <c r="N90" s="39">
        <v>617.47</v>
      </c>
      <c r="O90" s="9">
        <v>24.45</v>
      </c>
    </row>
    <row r="91" spans="1:15">
      <c r="A91" s="189"/>
      <c r="B91" s="41" t="s">
        <v>121</v>
      </c>
      <c r="C91" s="44">
        <v>406.4</v>
      </c>
      <c r="D91" s="44">
        <v>3503.9399999999996</v>
      </c>
      <c r="E91" s="44">
        <v>1058.5100000000002</v>
      </c>
      <c r="F91" s="44">
        <v>1195.81</v>
      </c>
      <c r="G91" s="44">
        <v>351.45000000000005</v>
      </c>
      <c r="H91" s="44">
        <v>56.61</v>
      </c>
      <c r="I91" s="44">
        <v>52.430000000000007</v>
      </c>
      <c r="J91" s="44">
        <v>221.51</v>
      </c>
      <c r="K91" s="44">
        <v>40.96</v>
      </c>
      <c r="L91" s="44">
        <v>62.75</v>
      </c>
      <c r="M91" s="9">
        <v>42.34</v>
      </c>
      <c r="N91" s="39">
        <v>32.04</v>
      </c>
      <c r="O91" s="9">
        <v>0</v>
      </c>
    </row>
    <row r="92" spans="1:15">
      <c r="A92" s="189"/>
      <c r="B92" s="41" t="s">
        <v>122</v>
      </c>
      <c r="C92" s="44">
        <v>255.89</v>
      </c>
      <c r="D92" s="44">
        <v>1647.81</v>
      </c>
      <c r="E92" s="44">
        <v>350.73999999999995</v>
      </c>
      <c r="F92" s="44">
        <v>249.36</v>
      </c>
      <c r="G92" s="44">
        <v>1009.7099999999998</v>
      </c>
      <c r="H92" s="44">
        <v>159.19999999999999</v>
      </c>
      <c r="I92" s="44">
        <v>24.490000000000002</v>
      </c>
      <c r="J92" s="44">
        <v>166.51000000000002</v>
      </c>
      <c r="K92" s="44">
        <v>74.44</v>
      </c>
      <c r="L92" s="44">
        <v>54.33</v>
      </c>
      <c r="M92" s="9">
        <v>305.78000000000003</v>
      </c>
      <c r="N92" s="39">
        <v>14.43</v>
      </c>
      <c r="O92" s="9">
        <v>12.719999999999999</v>
      </c>
    </row>
    <row r="93" spans="1:15">
      <c r="A93" s="189"/>
      <c r="B93" s="41" t="s">
        <v>123</v>
      </c>
      <c r="C93" s="44">
        <v>18.350000000000001</v>
      </c>
      <c r="D93" s="44">
        <v>496.18</v>
      </c>
      <c r="E93" s="44">
        <v>590.41000000000008</v>
      </c>
      <c r="F93" s="44">
        <v>18.95</v>
      </c>
      <c r="G93" s="44">
        <v>2189.8999999999996</v>
      </c>
      <c r="H93" s="44">
        <v>1560.94</v>
      </c>
      <c r="I93" s="44">
        <v>32.480000000000004</v>
      </c>
      <c r="J93" s="44">
        <v>149.29999999999998</v>
      </c>
      <c r="K93" s="44">
        <v>159.03</v>
      </c>
      <c r="L93" s="44">
        <v>13.940000000000001</v>
      </c>
      <c r="M93" s="9">
        <v>128.6</v>
      </c>
      <c r="N93" s="39">
        <v>86.15</v>
      </c>
      <c r="O93" s="9">
        <v>0.31</v>
      </c>
    </row>
    <row r="94" spans="1:15">
      <c r="A94" s="189"/>
      <c r="B94" s="41" t="s">
        <v>124</v>
      </c>
      <c r="C94" s="44">
        <v>497534.52000000025</v>
      </c>
      <c r="D94" s="44">
        <v>683268.16000000027</v>
      </c>
      <c r="E94" s="44">
        <v>811983.47999999975</v>
      </c>
      <c r="F94" s="44">
        <v>797568.19999999972</v>
      </c>
      <c r="G94" s="44">
        <v>702404.0400000005</v>
      </c>
      <c r="H94" s="44">
        <v>560416.84999999974</v>
      </c>
      <c r="I94" s="44">
        <v>398403.46999999991</v>
      </c>
      <c r="J94" s="44">
        <v>558846.35</v>
      </c>
      <c r="K94" s="44">
        <v>668276.64000000025</v>
      </c>
      <c r="L94" s="44">
        <v>663853.80999999982</v>
      </c>
      <c r="M94" s="9">
        <v>607901.27999999991</v>
      </c>
      <c r="N94" s="39">
        <v>145582.22999999998</v>
      </c>
      <c r="O94" s="9">
        <v>153708.47</v>
      </c>
    </row>
    <row r="95" spans="1:15">
      <c r="A95" s="189"/>
      <c r="B95" s="41" t="s">
        <v>125</v>
      </c>
      <c r="C95" s="44">
        <v>22517.810000000009</v>
      </c>
      <c r="D95" s="44">
        <v>21247.379999999997</v>
      </c>
      <c r="E95" s="44">
        <v>38575.29</v>
      </c>
      <c r="F95" s="44">
        <v>25623.650000000012</v>
      </c>
      <c r="G95" s="44">
        <v>19986.139999999992</v>
      </c>
      <c r="H95" s="44">
        <v>9669.4400000000023</v>
      </c>
      <c r="I95" s="44">
        <v>6674.8599999999988</v>
      </c>
      <c r="J95" s="44">
        <v>4511.6900000000005</v>
      </c>
      <c r="K95" s="44">
        <v>2195.0499999999997</v>
      </c>
      <c r="L95" s="44">
        <v>585.65000000000009</v>
      </c>
      <c r="M95" s="9">
        <v>2762.9799999999996</v>
      </c>
      <c r="N95" s="39">
        <v>275.32000000000005</v>
      </c>
      <c r="O95" s="9">
        <v>4302.5099999999993</v>
      </c>
    </row>
    <row r="96" spans="1:15">
      <c r="A96" s="189"/>
      <c r="B96" s="41" t="s">
        <v>126</v>
      </c>
      <c r="C96" s="44">
        <v>175598.75999999998</v>
      </c>
      <c r="D96" s="44">
        <v>197208.81000000008</v>
      </c>
      <c r="E96" s="44">
        <v>293666.55999999994</v>
      </c>
      <c r="F96" s="44">
        <v>246514.42999999996</v>
      </c>
      <c r="G96" s="44">
        <v>245064.18999999957</v>
      </c>
      <c r="H96" s="44">
        <v>202567.56999999986</v>
      </c>
      <c r="I96" s="44">
        <v>142312.93000000011</v>
      </c>
      <c r="J96" s="44">
        <v>152958.38000000006</v>
      </c>
      <c r="K96" s="44">
        <v>160957.26000000004</v>
      </c>
      <c r="L96" s="44">
        <v>113397.65000000002</v>
      </c>
      <c r="M96" s="9">
        <v>41622.780000000021</v>
      </c>
      <c r="N96" s="39">
        <v>18195.649999999998</v>
      </c>
      <c r="O96" s="9">
        <v>10421.439999999999</v>
      </c>
    </row>
    <row r="97" spans="1:15">
      <c r="A97" s="189"/>
      <c r="B97" s="41" t="s">
        <v>127</v>
      </c>
      <c r="C97" s="44">
        <v>81782.650000000009</v>
      </c>
      <c r="D97" s="44">
        <v>100502.52</v>
      </c>
      <c r="E97" s="44">
        <v>201692.34000000008</v>
      </c>
      <c r="F97" s="44">
        <v>210518.48</v>
      </c>
      <c r="G97" s="44">
        <v>180862.8600000001</v>
      </c>
      <c r="H97" s="44">
        <v>180020.7999999999</v>
      </c>
      <c r="I97" s="44">
        <v>152564.65999999995</v>
      </c>
      <c r="J97" s="44">
        <v>200720.25999999986</v>
      </c>
      <c r="K97" s="44">
        <v>376392.46999999968</v>
      </c>
      <c r="L97" s="44">
        <v>404330.76000000007</v>
      </c>
      <c r="M97" s="9">
        <v>215974.76000000004</v>
      </c>
      <c r="N97" s="39">
        <v>99293.900000000023</v>
      </c>
      <c r="O97" s="9">
        <v>102685.64000000001</v>
      </c>
    </row>
    <row r="98" spans="1:15">
      <c r="A98" s="189"/>
      <c r="B98" s="41" t="s">
        <v>128</v>
      </c>
      <c r="C98" s="44">
        <v>158761.22999999989</v>
      </c>
      <c r="D98" s="44">
        <v>337114.27000000008</v>
      </c>
      <c r="E98" s="44">
        <v>599213.91</v>
      </c>
      <c r="F98" s="44">
        <v>412255.55999999971</v>
      </c>
      <c r="G98" s="44">
        <v>441974.66999999969</v>
      </c>
      <c r="H98" s="44">
        <v>375847.0400000001</v>
      </c>
      <c r="I98" s="44">
        <v>260871.16000000015</v>
      </c>
      <c r="J98" s="44">
        <v>291622.32999999984</v>
      </c>
      <c r="K98" s="44">
        <v>344665.55999999988</v>
      </c>
      <c r="L98" s="44">
        <v>363299.35000000015</v>
      </c>
      <c r="M98" s="9">
        <v>175619.44000000003</v>
      </c>
      <c r="N98" s="39">
        <v>77276</v>
      </c>
      <c r="O98" s="9">
        <v>86086.999999999971</v>
      </c>
    </row>
    <row r="99" spans="1:15">
      <c r="A99" s="189"/>
      <c r="B99" s="41" t="s">
        <v>129</v>
      </c>
      <c r="C99" s="44">
        <v>379553.36000000004</v>
      </c>
      <c r="D99" s="44">
        <v>854945.99999999942</v>
      </c>
      <c r="E99" s="44">
        <v>1555606.2499999979</v>
      </c>
      <c r="F99" s="44">
        <v>848114.98999999941</v>
      </c>
      <c r="G99" s="44">
        <v>1000443.9699999999</v>
      </c>
      <c r="H99" s="44">
        <v>926231.92000000097</v>
      </c>
      <c r="I99" s="44">
        <v>678595.58000000054</v>
      </c>
      <c r="J99" s="44">
        <v>867476.42999999959</v>
      </c>
      <c r="K99" s="44">
        <v>1239471.5500000014</v>
      </c>
      <c r="L99" s="44">
        <v>1366232.8800000024</v>
      </c>
      <c r="M99" s="9">
        <v>861716.79000000167</v>
      </c>
      <c r="N99" s="39">
        <v>416272.78000000014</v>
      </c>
      <c r="O99" s="9">
        <v>340276.0199999999</v>
      </c>
    </row>
    <row r="100" spans="1:15">
      <c r="A100" s="189"/>
      <c r="B100" s="41" t="s">
        <v>130</v>
      </c>
      <c r="C100" s="44">
        <v>11558.509999999997</v>
      </c>
      <c r="D100" s="44">
        <v>34639.739999999991</v>
      </c>
      <c r="E100" s="44">
        <v>92529.069999999992</v>
      </c>
      <c r="F100" s="44">
        <v>114028.71999999997</v>
      </c>
      <c r="G100" s="44">
        <v>22646.379999999994</v>
      </c>
      <c r="H100" s="44">
        <v>10849.36</v>
      </c>
      <c r="I100" s="44">
        <v>6913.1300000000019</v>
      </c>
      <c r="J100" s="44">
        <v>5143.0700000000024</v>
      </c>
      <c r="K100" s="44">
        <v>8636.9299999999985</v>
      </c>
      <c r="L100" s="44">
        <v>5069.9400000000005</v>
      </c>
      <c r="M100" s="9">
        <v>7263.6099999999979</v>
      </c>
      <c r="N100" s="39">
        <v>1292.04</v>
      </c>
      <c r="O100" s="9">
        <v>867.3</v>
      </c>
    </row>
    <row r="101" spans="1:15">
      <c r="A101" s="189"/>
      <c r="B101" s="41" t="s">
        <v>131</v>
      </c>
      <c r="C101" s="44">
        <v>298931.79999999987</v>
      </c>
      <c r="D101" s="44">
        <v>355415.85999999969</v>
      </c>
      <c r="E101" s="44">
        <v>532625.37000000011</v>
      </c>
      <c r="F101" s="44">
        <v>482613.12999999989</v>
      </c>
      <c r="G101" s="44">
        <v>583937.2699999999</v>
      </c>
      <c r="H101" s="44">
        <v>483782.55999999976</v>
      </c>
      <c r="I101" s="44">
        <v>374908.57999999996</v>
      </c>
      <c r="J101" s="44">
        <v>381738.92000000004</v>
      </c>
      <c r="K101" s="44">
        <v>498719.11</v>
      </c>
      <c r="L101" s="44">
        <v>477514.4000000002</v>
      </c>
      <c r="M101" s="9">
        <v>380580.24999999988</v>
      </c>
      <c r="N101" s="39">
        <v>133189.83999999997</v>
      </c>
      <c r="O101" s="9">
        <v>145910.41</v>
      </c>
    </row>
    <row r="102" spans="1:15">
      <c r="A102" s="189"/>
      <c r="B102" s="41" t="s">
        <v>132</v>
      </c>
      <c r="C102" s="44">
        <v>52954.230000000018</v>
      </c>
      <c r="D102" s="44">
        <v>86417.659999999974</v>
      </c>
      <c r="E102" s="44">
        <v>123704.08999999998</v>
      </c>
      <c r="F102" s="44">
        <v>103072.17000000007</v>
      </c>
      <c r="G102" s="44">
        <v>82727.16</v>
      </c>
      <c r="H102" s="44">
        <v>66910</v>
      </c>
      <c r="I102" s="44">
        <v>67812.879999999976</v>
      </c>
      <c r="J102" s="44">
        <v>55267.810000000012</v>
      </c>
      <c r="K102" s="44">
        <v>69245.869999999966</v>
      </c>
      <c r="L102" s="44">
        <v>55409.460000000043</v>
      </c>
      <c r="M102" s="9">
        <v>43590.839999999982</v>
      </c>
      <c r="N102" s="39">
        <v>12981.7</v>
      </c>
      <c r="O102" s="9">
        <v>20595.190000000002</v>
      </c>
    </row>
    <row r="103" spans="1:15">
      <c r="A103" s="189"/>
      <c r="B103" s="41" t="s">
        <v>133</v>
      </c>
      <c r="C103" s="44">
        <v>210.01000000000002</v>
      </c>
      <c r="D103" s="44">
        <v>101.38</v>
      </c>
      <c r="E103" s="44">
        <v>388.96000000000004</v>
      </c>
      <c r="F103" s="44">
        <v>76.210000000000008</v>
      </c>
      <c r="G103" s="44">
        <v>207.14000000000001</v>
      </c>
      <c r="H103" s="44">
        <v>215.40999999999997</v>
      </c>
      <c r="I103" s="44">
        <v>116.07999999999998</v>
      </c>
      <c r="J103" s="44">
        <v>118.67000000000002</v>
      </c>
      <c r="K103" s="44">
        <v>114.6</v>
      </c>
      <c r="L103" s="44">
        <v>189.05000000000004</v>
      </c>
      <c r="M103" s="9">
        <v>215.55</v>
      </c>
      <c r="N103" s="39">
        <v>8.75</v>
      </c>
      <c r="O103" s="9">
        <v>7.01</v>
      </c>
    </row>
    <row r="104" spans="1:15">
      <c r="A104" s="189"/>
      <c r="B104" s="41" t="s">
        <v>134</v>
      </c>
      <c r="C104" s="44">
        <v>364.94</v>
      </c>
      <c r="D104" s="44">
        <v>2052.2100000000005</v>
      </c>
      <c r="E104" s="44">
        <v>2928.9799999999996</v>
      </c>
      <c r="F104" s="44">
        <v>2872.8300000000004</v>
      </c>
      <c r="G104" s="44">
        <v>3152.3399999999992</v>
      </c>
      <c r="H104" s="44">
        <v>1694.9099999999999</v>
      </c>
      <c r="I104" s="44">
        <v>2121.1</v>
      </c>
      <c r="J104" s="44">
        <v>1616.2900000000004</v>
      </c>
      <c r="K104" s="44">
        <v>1642.3200000000006</v>
      </c>
      <c r="L104" s="44">
        <v>2178.2600000000002</v>
      </c>
      <c r="M104" s="9">
        <v>1741.0300000000002</v>
      </c>
      <c r="N104" s="39">
        <v>335.17999999999995</v>
      </c>
      <c r="O104" s="9">
        <v>310.97999999999996</v>
      </c>
    </row>
    <row r="105" spans="1:15">
      <c r="A105" s="189"/>
      <c r="B105" s="41" t="s">
        <v>135</v>
      </c>
      <c r="C105" s="44">
        <v>7304.88</v>
      </c>
      <c r="D105" s="44">
        <v>20365.130000000005</v>
      </c>
      <c r="E105" s="44">
        <v>18798.809999999998</v>
      </c>
      <c r="F105" s="44">
        <v>12029.74</v>
      </c>
      <c r="G105" s="44">
        <v>9110.7499999999982</v>
      </c>
      <c r="H105" s="44">
        <v>17082.04</v>
      </c>
      <c r="I105" s="44">
        <v>8009.4600000000009</v>
      </c>
      <c r="J105" s="44">
        <v>6803.5099999999984</v>
      </c>
      <c r="K105" s="44">
        <v>18609.02</v>
      </c>
      <c r="L105" s="44">
        <v>24003.690000000002</v>
      </c>
      <c r="M105" s="9">
        <v>14207.02</v>
      </c>
      <c r="N105" s="39">
        <v>6173.1900000000005</v>
      </c>
      <c r="O105" s="9">
        <v>6058.84</v>
      </c>
    </row>
    <row r="106" spans="1:15">
      <c r="A106" s="189"/>
      <c r="B106" s="41" t="s">
        <v>136</v>
      </c>
      <c r="C106" s="44">
        <v>18361.149999999998</v>
      </c>
      <c r="D106" s="44">
        <v>85362.049999999988</v>
      </c>
      <c r="E106" s="44">
        <v>145154.54999999993</v>
      </c>
      <c r="F106" s="44">
        <v>77859.799999999988</v>
      </c>
      <c r="G106" s="44">
        <v>79273.129999999976</v>
      </c>
      <c r="H106" s="44">
        <v>69828.33</v>
      </c>
      <c r="I106" s="44">
        <v>64327.299999999988</v>
      </c>
      <c r="J106" s="44">
        <v>51261.44000000001</v>
      </c>
      <c r="K106" s="44">
        <v>74896.919999999984</v>
      </c>
      <c r="L106" s="44">
        <v>79385.209999999992</v>
      </c>
      <c r="M106" s="9">
        <v>35370.149999999994</v>
      </c>
      <c r="N106" s="39">
        <v>21681.389999999996</v>
      </c>
      <c r="O106" s="9">
        <v>14858.960000000001</v>
      </c>
    </row>
    <row r="107" spans="1:15">
      <c r="A107" s="189"/>
      <c r="B107" s="41" t="s">
        <v>137</v>
      </c>
      <c r="C107" s="44">
        <v>16.400000000000002</v>
      </c>
      <c r="D107" s="44">
        <v>391.7</v>
      </c>
      <c r="E107" s="44">
        <v>46.43</v>
      </c>
      <c r="F107" s="44">
        <v>5879.3200000000006</v>
      </c>
      <c r="G107" s="44">
        <v>1762.3000000000002</v>
      </c>
      <c r="H107" s="44">
        <v>83.679999999999993</v>
      </c>
      <c r="I107" s="44">
        <v>6.07</v>
      </c>
      <c r="J107" s="44">
        <v>78.2</v>
      </c>
      <c r="K107" s="44">
        <v>435.71</v>
      </c>
      <c r="L107" s="44">
        <v>691.00000000000023</v>
      </c>
      <c r="M107" s="9">
        <v>657.56</v>
      </c>
      <c r="N107" s="39">
        <v>218.72999999999993</v>
      </c>
      <c r="O107" s="9">
        <v>10.19</v>
      </c>
    </row>
    <row r="108" spans="1:15">
      <c r="A108" s="189"/>
      <c r="B108" s="41" t="s">
        <v>138</v>
      </c>
      <c r="C108" s="44">
        <v>1633.6499999999996</v>
      </c>
      <c r="D108" s="44">
        <v>2684.5399999999995</v>
      </c>
      <c r="E108" s="44">
        <v>3433.23</v>
      </c>
      <c r="F108" s="44">
        <v>5272.6900000000005</v>
      </c>
      <c r="G108" s="44">
        <v>1499.9300000000003</v>
      </c>
      <c r="H108" s="44">
        <v>4338.43</v>
      </c>
      <c r="I108" s="44">
        <v>644.48</v>
      </c>
      <c r="J108" s="44">
        <v>3537.8</v>
      </c>
      <c r="K108" s="44">
        <v>2569.27</v>
      </c>
      <c r="L108" s="44">
        <v>2226.1799999999998</v>
      </c>
      <c r="M108" s="9">
        <v>3761.0699999999997</v>
      </c>
      <c r="N108" s="39">
        <v>3093.9000000000005</v>
      </c>
      <c r="O108" s="9">
        <v>1968.1200000000001</v>
      </c>
    </row>
    <row r="109" spans="1:15">
      <c r="A109" s="189"/>
      <c r="B109" s="41" t="s">
        <v>139</v>
      </c>
      <c r="C109" s="44">
        <v>3776.48</v>
      </c>
      <c r="D109" s="44">
        <v>5730.36</v>
      </c>
      <c r="E109" s="44">
        <v>5056.83</v>
      </c>
      <c r="F109" s="44">
        <v>7897.5200000000013</v>
      </c>
      <c r="G109" s="44">
        <v>10273.229999999998</v>
      </c>
      <c r="H109" s="44">
        <v>6296.7000000000016</v>
      </c>
      <c r="I109" s="44">
        <v>5755.82</v>
      </c>
      <c r="J109" s="44">
        <v>6580.1200000000008</v>
      </c>
      <c r="K109" s="44">
        <v>7398.7699999999995</v>
      </c>
      <c r="L109" s="44">
        <v>11546.289999999999</v>
      </c>
      <c r="M109" s="9">
        <v>6000.0199999999986</v>
      </c>
      <c r="N109" s="39">
        <v>2185.3999999999987</v>
      </c>
      <c r="O109" s="9">
        <v>2471.7000000000003</v>
      </c>
    </row>
    <row r="110" spans="1:15">
      <c r="A110" s="189"/>
      <c r="B110" s="41" t="s">
        <v>140</v>
      </c>
      <c r="C110" s="44">
        <v>646.67000000000007</v>
      </c>
      <c r="D110" s="44">
        <v>72.779999999999987</v>
      </c>
      <c r="E110" s="44">
        <v>64.510000000000005</v>
      </c>
      <c r="F110" s="44">
        <v>124.59000000000003</v>
      </c>
      <c r="G110" s="44">
        <v>128.08999999999997</v>
      </c>
      <c r="H110" s="44">
        <v>512.30000000000007</v>
      </c>
      <c r="I110" s="44">
        <v>3.0999999999999996</v>
      </c>
      <c r="J110" s="44">
        <v>19.29</v>
      </c>
      <c r="K110" s="44">
        <v>276.39999999999998</v>
      </c>
      <c r="L110" s="44">
        <v>48.52000000000001</v>
      </c>
      <c r="M110" s="9">
        <v>28.03</v>
      </c>
      <c r="N110" s="39">
        <v>1.39</v>
      </c>
      <c r="O110" s="9">
        <v>0</v>
      </c>
    </row>
    <row r="111" spans="1:15">
      <c r="A111" s="189"/>
      <c r="B111" s="41" t="s">
        <v>141</v>
      </c>
      <c r="C111" s="44">
        <v>19876.160000000003</v>
      </c>
      <c r="D111" s="44">
        <v>23319.77</v>
      </c>
      <c r="E111" s="44">
        <v>23337.019999999993</v>
      </c>
      <c r="F111" s="44">
        <v>36090.889999999978</v>
      </c>
      <c r="G111" s="44">
        <v>38316.430000000008</v>
      </c>
      <c r="H111" s="44">
        <v>28424.249999999996</v>
      </c>
      <c r="I111" s="44">
        <v>26720.360000000008</v>
      </c>
      <c r="J111" s="44">
        <v>56538.320000000014</v>
      </c>
      <c r="K111" s="44">
        <v>72689.490000000049</v>
      </c>
      <c r="L111" s="44">
        <v>80261.040000000125</v>
      </c>
      <c r="M111" s="9">
        <v>31393.090000000033</v>
      </c>
      <c r="N111" s="39">
        <v>14635.659999999994</v>
      </c>
      <c r="O111" s="9">
        <v>25479.3</v>
      </c>
    </row>
    <row r="112" spans="1:15">
      <c r="A112" s="189"/>
      <c r="B112" s="41" t="s">
        <v>142</v>
      </c>
      <c r="C112" s="44">
        <v>563.81999999999994</v>
      </c>
      <c r="D112" s="44">
        <v>2374.0299999999997</v>
      </c>
      <c r="E112" s="44">
        <v>381.84000000000003</v>
      </c>
      <c r="F112" s="44">
        <v>1217.5299999999997</v>
      </c>
      <c r="G112" s="44">
        <v>495.85</v>
      </c>
      <c r="H112" s="44">
        <v>1959.05</v>
      </c>
      <c r="I112" s="44">
        <v>1130.6100000000001</v>
      </c>
      <c r="J112" s="44">
        <v>921.12</v>
      </c>
      <c r="K112" s="44">
        <v>1638.27</v>
      </c>
      <c r="L112" s="44">
        <v>1076.3500000000001</v>
      </c>
      <c r="M112" s="9">
        <v>485.89999999999992</v>
      </c>
      <c r="N112" s="39">
        <v>122.21000000000001</v>
      </c>
      <c r="O112" s="9">
        <v>137.97999999999999</v>
      </c>
    </row>
    <row r="113" spans="1:15">
      <c r="A113" s="189"/>
      <c r="B113" s="41" t="s">
        <v>143</v>
      </c>
      <c r="C113" s="44">
        <v>2268.4699999999998</v>
      </c>
      <c r="D113" s="44">
        <v>5931.3899999999994</v>
      </c>
      <c r="E113" s="44">
        <v>1223.2099999999998</v>
      </c>
      <c r="F113" s="44">
        <v>1295.1200000000001</v>
      </c>
      <c r="G113" s="44">
        <v>1123.26</v>
      </c>
      <c r="H113" s="44">
        <v>3121.12</v>
      </c>
      <c r="I113" s="44">
        <v>10015.11</v>
      </c>
      <c r="J113" s="44">
        <v>9195.6</v>
      </c>
      <c r="K113" s="44">
        <v>19072.400000000001</v>
      </c>
      <c r="L113" s="44">
        <v>23783.589999999997</v>
      </c>
      <c r="M113" s="9">
        <v>19066.139999999996</v>
      </c>
      <c r="N113" s="39">
        <v>4961.6699999999983</v>
      </c>
      <c r="O113" s="9">
        <v>3859.1499999999992</v>
      </c>
    </row>
    <row r="114" spans="1:15">
      <c r="A114" s="189"/>
      <c r="B114" s="41" t="s">
        <v>144</v>
      </c>
      <c r="C114" s="44">
        <v>57689.58</v>
      </c>
      <c r="D114" s="44">
        <v>56714.969999999987</v>
      </c>
      <c r="E114" s="44">
        <v>47644.799999999988</v>
      </c>
      <c r="F114" s="44">
        <v>64140.299999999981</v>
      </c>
      <c r="G114" s="44">
        <v>44357.710000000006</v>
      </c>
      <c r="H114" s="44">
        <v>21823.149999999991</v>
      </c>
      <c r="I114" s="44">
        <v>43810.340000000011</v>
      </c>
      <c r="J114" s="44">
        <v>28554.5</v>
      </c>
      <c r="K114" s="44">
        <v>20791.579999999994</v>
      </c>
      <c r="L114" s="44">
        <v>31067.449999999997</v>
      </c>
      <c r="M114" s="9">
        <v>29736.940000000006</v>
      </c>
      <c r="N114" s="39">
        <v>7621.91</v>
      </c>
      <c r="O114" s="9">
        <v>28947.390000000007</v>
      </c>
    </row>
    <row r="115" spans="1:15">
      <c r="A115" s="189"/>
      <c r="B115" s="41" t="s">
        <v>145</v>
      </c>
      <c r="C115" s="44">
        <v>73089.73</v>
      </c>
      <c r="D115" s="44">
        <v>119223.05</v>
      </c>
      <c r="E115" s="44">
        <v>147426.29999999999</v>
      </c>
      <c r="F115" s="44">
        <v>144517.12999999995</v>
      </c>
      <c r="G115" s="44">
        <v>96774.99</v>
      </c>
      <c r="H115" s="44">
        <v>83433.540000000066</v>
      </c>
      <c r="I115" s="44">
        <v>106122.85999999999</v>
      </c>
      <c r="J115" s="44">
        <v>100983.12000000002</v>
      </c>
      <c r="K115" s="44">
        <v>141435.88999999987</v>
      </c>
      <c r="L115" s="44">
        <v>180026.12999999992</v>
      </c>
      <c r="M115" s="9">
        <v>116913.59000000008</v>
      </c>
      <c r="N115" s="39">
        <v>27126.460000000003</v>
      </c>
      <c r="O115" s="9">
        <v>56874.619999999981</v>
      </c>
    </row>
    <row r="116" spans="1:15">
      <c r="A116" s="189"/>
      <c r="B116" s="41" t="s">
        <v>146</v>
      </c>
      <c r="C116" s="44">
        <v>325.70000000000005</v>
      </c>
      <c r="D116" s="44">
        <v>9.6399999999999988</v>
      </c>
      <c r="E116" s="44">
        <v>76.81</v>
      </c>
      <c r="F116" s="44">
        <v>192.81</v>
      </c>
      <c r="G116" s="44">
        <v>189.79</v>
      </c>
      <c r="H116" s="44">
        <v>296.01</v>
      </c>
      <c r="I116" s="44">
        <v>39.26</v>
      </c>
      <c r="J116" s="44">
        <v>48.28</v>
      </c>
      <c r="K116" s="44">
        <v>143.05000000000001</v>
      </c>
      <c r="L116" s="44">
        <v>237.31</v>
      </c>
      <c r="M116" s="9">
        <v>296.42999999999995</v>
      </c>
      <c r="N116" s="39">
        <v>77.67</v>
      </c>
      <c r="O116" s="9">
        <v>17.950000000000003</v>
      </c>
    </row>
    <row r="117" spans="1:15">
      <c r="A117" s="189"/>
      <c r="B117" s="41" t="s">
        <v>147</v>
      </c>
      <c r="C117" s="44">
        <v>745.25</v>
      </c>
      <c r="D117" s="44">
        <v>1595.1200000000001</v>
      </c>
      <c r="E117" s="44">
        <v>13135.8</v>
      </c>
      <c r="F117" s="44">
        <v>9103.8100000000013</v>
      </c>
      <c r="G117" s="44">
        <v>9007.89</v>
      </c>
      <c r="H117" s="44">
        <v>4015.79</v>
      </c>
      <c r="I117" s="44">
        <v>2158.2299999999996</v>
      </c>
      <c r="J117" s="44">
        <v>1078.4099999999999</v>
      </c>
      <c r="K117" s="44">
        <v>730.17000000000007</v>
      </c>
      <c r="L117" s="44">
        <v>591.74</v>
      </c>
      <c r="M117" s="9">
        <v>130.71</v>
      </c>
      <c r="N117" s="39">
        <v>20.85</v>
      </c>
      <c r="O117" s="9">
        <v>96.62</v>
      </c>
    </row>
    <row r="118" spans="1:15">
      <c r="A118" s="189"/>
      <c r="B118" s="41" t="s">
        <v>148</v>
      </c>
      <c r="C118" s="44">
        <v>5222.33</v>
      </c>
      <c r="D118" s="44">
        <v>3371.47</v>
      </c>
      <c r="E118" s="44">
        <v>6738.17</v>
      </c>
      <c r="F118" s="44">
        <v>5639.6100000000006</v>
      </c>
      <c r="G118" s="44">
        <v>5605.8499999999995</v>
      </c>
      <c r="H118" s="44">
        <v>7124.2100000000019</v>
      </c>
      <c r="I118" s="44">
        <v>8913.1</v>
      </c>
      <c r="J118" s="44">
        <v>5967.6000000000013</v>
      </c>
      <c r="K118" s="44">
        <v>8389.33</v>
      </c>
      <c r="L118" s="44">
        <v>8892.9800000000014</v>
      </c>
      <c r="M118" s="9">
        <v>7979.5599999999995</v>
      </c>
      <c r="N118" s="39">
        <v>4244.74</v>
      </c>
      <c r="O118" s="9">
        <v>1608.8700000000001</v>
      </c>
    </row>
    <row r="119" spans="1:15">
      <c r="A119" s="189"/>
      <c r="B119" s="41" t="s">
        <v>149</v>
      </c>
      <c r="C119" s="44">
        <v>10927.230000000001</v>
      </c>
      <c r="D119" s="44">
        <v>13522.76</v>
      </c>
      <c r="E119" s="44">
        <v>36515.22</v>
      </c>
      <c r="F119" s="44">
        <v>46877.88</v>
      </c>
      <c r="G119" s="44">
        <v>33550.18</v>
      </c>
      <c r="H119" s="44">
        <v>69291.210000000006</v>
      </c>
      <c r="I119" s="44">
        <v>18990.060000000001</v>
      </c>
      <c r="J119" s="44">
        <v>9077.5400000000027</v>
      </c>
      <c r="K119" s="44">
        <v>15385.740000000002</v>
      </c>
      <c r="L119" s="44">
        <v>5885.2699999999986</v>
      </c>
      <c r="M119" s="9">
        <v>1514.93</v>
      </c>
      <c r="N119" s="39">
        <v>339.73</v>
      </c>
      <c r="O119" s="9">
        <v>59.85</v>
      </c>
    </row>
    <row r="120" spans="1:15">
      <c r="A120" s="189"/>
      <c r="B120" s="41" t="s">
        <v>150</v>
      </c>
      <c r="C120" s="44">
        <v>9478.2300000000014</v>
      </c>
      <c r="D120" s="44">
        <v>20086.569999999996</v>
      </c>
      <c r="E120" s="44">
        <v>61804.05000000001</v>
      </c>
      <c r="F120" s="44">
        <v>12353.88</v>
      </c>
      <c r="G120" s="44">
        <v>16979.490000000002</v>
      </c>
      <c r="H120" s="44">
        <v>17407.920000000002</v>
      </c>
      <c r="I120" s="44">
        <v>30699.84</v>
      </c>
      <c r="J120" s="44">
        <v>6405.1299999999992</v>
      </c>
      <c r="K120" s="44">
        <v>8680.3100000000031</v>
      </c>
      <c r="L120" s="44">
        <v>16688.099999999995</v>
      </c>
      <c r="M120" s="9">
        <v>12122.489999999998</v>
      </c>
      <c r="N120" s="39">
        <v>5001.6000000000004</v>
      </c>
      <c r="O120" s="9">
        <v>5433.7500000000018</v>
      </c>
    </row>
    <row r="121" spans="1:15">
      <c r="A121" s="189"/>
      <c r="B121" s="41" t="s">
        <v>151</v>
      </c>
      <c r="C121" s="44">
        <v>23088.359999999997</v>
      </c>
      <c r="D121" s="44">
        <v>25037.000000000015</v>
      </c>
      <c r="E121" s="44">
        <v>26665.51</v>
      </c>
      <c r="F121" s="44">
        <v>21669.239999999998</v>
      </c>
      <c r="G121" s="44">
        <v>13338.170000000004</v>
      </c>
      <c r="H121" s="44">
        <v>37081.72</v>
      </c>
      <c r="I121" s="44">
        <v>47594.85</v>
      </c>
      <c r="J121" s="44">
        <v>53464.909999999996</v>
      </c>
      <c r="K121" s="44">
        <v>23389.760000000009</v>
      </c>
      <c r="L121" s="44">
        <v>21213.249999999982</v>
      </c>
      <c r="M121" s="9">
        <v>17141.09</v>
      </c>
      <c r="N121" s="39">
        <v>7100.8299999999981</v>
      </c>
      <c r="O121" s="9">
        <v>7403.2400000000016</v>
      </c>
    </row>
    <row r="122" spans="1:15">
      <c r="A122" s="189"/>
      <c r="B122" s="41" t="s">
        <v>152</v>
      </c>
      <c r="C122" s="44">
        <v>20068.809999999994</v>
      </c>
      <c r="D122" s="44">
        <v>46972.289999999994</v>
      </c>
      <c r="E122" s="44">
        <v>152615.02000000002</v>
      </c>
      <c r="F122" s="44">
        <v>15895.189999999997</v>
      </c>
      <c r="G122" s="44">
        <v>14042.65</v>
      </c>
      <c r="H122" s="44">
        <v>16779.19999999999</v>
      </c>
      <c r="I122" s="44">
        <v>35335.469999999994</v>
      </c>
      <c r="J122" s="44">
        <v>65311.420000000006</v>
      </c>
      <c r="K122" s="44">
        <v>28626.540000000008</v>
      </c>
      <c r="L122" s="44">
        <v>22028.280000000017</v>
      </c>
      <c r="M122" s="9">
        <v>17839.569999999996</v>
      </c>
      <c r="N122" s="39">
        <v>6558.1200000000008</v>
      </c>
      <c r="O122" s="9">
        <v>4697.4900000000007</v>
      </c>
    </row>
    <row r="123" spans="1:15">
      <c r="A123" s="189"/>
      <c r="B123" s="41" t="s">
        <v>153</v>
      </c>
      <c r="C123" s="44">
        <v>5455.9999999999991</v>
      </c>
      <c r="D123" s="44">
        <v>14920.290000000003</v>
      </c>
      <c r="E123" s="44">
        <v>19201.820000000003</v>
      </c>
      <c r="F123" s="44">
        <v>11486.470000000001</v>
      </c>
      <c r="G123" s="44">
        <v>16471.38</v>
      </c>
      <c r="H123" s="44">
        <v>7015.8</v>
      </c>
      <c r="I123" s="44">
        <v>8076.16</v>
      </c>
      <c r="J123" s="44">
        <v>2458.1900000000005</v>
      </c>
      <c r="K123" s="44">
        <v>2983.36</v>
      </c>
      <c r="L123" s="44">
        <v>2032.1100000000001</v>
      </c>
      <c r="M123" s="9">
        <v>4395.7800000000007</v>
      </c>
      <c r="N123" s="39">
        <v>2300.6899999999996</v>
      </c>
      <c r="O123" s="9">
        <v>2031.71</v>
      </c>
    </row>
    <row r="124" spans="1:15">
      <c r="A124" s="189"/>
      <c r="B124" s="41" t="s">
        <v>154</v>
      </c>
      <c r="C124" s="44">
        <v>6611.25</v>
      </c>
      <c r="D124" s="44">
        <v>4709.7</v>
      </c>
      <c r="E124" s="44">
        <v>2482.48</v>
      </c>
      <c r="F124" s="44">
        <v>548.58000000000004</v>
      </c>
      <c r="G124" s="44">
        <v>9433.7800000000043</v>
      </c>
      <c r="H124" s="44">
        <v>6815.47</v>
      </c>
      <c r="I124" s="44">
        <v>311.71999999999997</v>
      </c>
      <c r="J124" s="44">
        <v>948.7</v>
      </c>
      <c r="K124" s="44">
        <v>1531.3799999999999</v>
      </c>
      <c r="L124" s="44">
        <v>1282.8499999999999</v>
      </c>
      <c r="M124" s="9">
        <v>1139.45</v>
      </c>
      <c r="N124" s="39">
        <v>443.25999999999988</v>
      </c>
      <c r="O124" s="9">
        <v>626.01</v>
      </c>
    </row>
    <row r="125" spans="1:15">
      <c r="A125" s="189"/>
      <c r="B125" s="41" t="s">
        <v>155</v>
      </c>
      <c r="C125" s="44">
        <v>316010.54000000004</v>
      </c>
      <c r="D125" s="44">
        <v>77953.66</v>
      </c>
      <c r="E125" s="44">
        <v>71931.75</v>
      </c>
      <c r="F125" s="44">
        <v>426.46999999999997</v>
      </c>
      <c r="G125" s="44">
        <v>1024.6699999999998</v>
      </c>
      <c r="H125" s="44">
        <v>1437.48</v>
      </c>
      <c r="I125" s="44">
        <v>431.63000000000005</v>
      </c>
      <c r="J125" s="44">
        <v>936.76999999999987</v>
      </c>
      <c r="K125" s="44">
        <v>710.92000000000007</v>
      </c>
      <c r="L125" s="44">
        <v>2457.16</v>
      </c>
      <c r="M125" s="9">
        <v>434.42000000000007</v>
      </c>
      <c r="N125" s="39">
        <v>160.06</v>
      </c>
      <c r="O125" s="9">
        <v>442.49000000000007</v>
      </c>
    </row>
    <row r="126" spans="1:15">
      <c r="A126" s="189"/>
      <c r="B126" s="41" t="s">
        <v>156</v>
      </c>
      <c r="C126" s="44">
        <v>427492.65000000014</v>
      </c>
      <c r="D126" s="44">
        <v>462591.45000000024</v>
      </c>
      <c r="E126" s="44">
        <v>662176.16999999993</v>
      </c>
      <c r="F126" s="44">
        <v>468828.26</v>
      </c>
      <c r="G126" s="44">
        <v>614496.59999999986</v>
      </c>
      <c r="H126" s="44">
        <v>411732.42000000016</v>
      </c>
      <c r="I126" s="44">
        <v>375102.39999999985</v>
      </c>
      <c r="J126" s="44">
        <v>341707.03000000014</v>
      </c>
      <c r="K126" s="44">
        <v>666692.75000000023</v>
      </c>
      <c r="L126" s="44">
        <v>587416.5</v>
      </c>
      <c r="M126" s="9">
        <v>410740.29000000004</v>
      </c>
      <c r="N126" s="39">
        <v>101760.96000000002</v>
      </c>
      <c r="O126" s="9">
        <v>155902.37</v>
      </c>
    </row>
    <row r="127" spans="1:15">
      <c r="A127" s="189"/>
      <c r="B127" s="41" t="s">
        <v>157</v>
      </c>
      <c r="C127" s="44">
        <v>893683.51000000036</v>
      </c>
      <c r="D127" s="44">
        <v>1154219.6400000001</v>
      </c>
      <c r="E127" s="44">
        <v>1892156.5399999991</v>
      </c>
      <c r="F127" s="44">
        <v>1261122.9100000008</v>
      </c>
      <c r="G127" s="44">
        <v>1272310.9600000004</v>
      </c>
      <c r="H127" s="44">
        <v>1401481.9900000007</v>
      </c>
      <c r="I127" s="44">
        <v>828548.18000000028</v>
      </c>
      <c r="J127" s="44">
        <v>404855.17999999988</v>
      </c>
      <c r="K127" s="44">
        <v>641009.80999999971</v>
      </c>
      <c r="L127" s="44">
        <v>712479.8</v>
      </c>
      <c r="M127" s="9">
        <v>427272.76</v>
      </c>
      <c r="N127" s="39">
        <v>146822.60999999999</v>
      </c>
      <c r="O127" s="9">
        <v>217497.47000000003</v>
      </c>
    </row>
    <row r="128" spans="1:15">
      <c r="A128" s="189"/>
      <c r="B128" s="41" t="s">
        <v>158</v>
      </c>
      <c r="C128" s="44">
        <v>21767.660000000003</v>
      </c>
      <c r="D128" s="44">
        <v>32517.000000000004</v>
      </c>
      <c r="E128" s="44">
        <v>64787.489999999991</v>
      </c>
      <c r="F128" s="44">
        <v>22894.930000000004</v>
      </c>
      <c r="G128" s="44">
        <v>23212.639999999999</v>
      </c>
      <c r="H128" s="44">
        <v>7209.8100000000013</v>
      </c>
      <c r="I128" s="44">
        <v>45078.640000000007</v>
      </c>
      <c r="J128" s="44">
        <v>2738.69</v>
      </c>
      <c r="K128" s="44">
        <v>16262.469999999998</v>
      </c>
      <c r="L128" s="44">
        <v>8676.9499999999989</v>
      </c>
      <c r="M128" s="9">
        <v>12898.169999999998</v>
      </c>
      <c r="N128" s="39">
        <v>3437.86</v>
      </c>
      <c r="O128" s="9">
        <v>3277.5400000000004</v>
      </c>
    </row>
    <row r="129" spans="1:15">
      <c r="A129" s="189"/>
      <c r="B129" s="41" t="s">
        <v>159</v>
      </c>
      <c r="C129" s="44">
        <v>329489.25999999995</v>
      </c>
      <c r="D129" s="44">
        <v>437466.59999999986</v>
      </c>
      <c r="E129" s="44">
        <v>564781.19000000006</v>
      </c>
      <c r="F129" s="44">
        <v>363293.23000000004</v>
      </c>
      <c r="G129" s="44">
        <v>367822.35000000015</v>
      </c>
      <c r="H129" s="44">
        <v>378799.61000000004</v>
      </c>
      <c r="I129" s="44">
        <v>361145.33</v>
      </c>
      <c r="J129" s="44">
        <v>433599.30999999994</v>
      </c>
      <c r="K129" s="44">
        <v>510846.18999999994</v>
      </c>
      <c r="L129" s="44">
        <v>652008.55999999994</v>
      </c>
      <c r="M129" s="9">
        <v>558035.50999999989</v>
      </c>
      <c r="N129" s="39">
        <v>226550.94000000003</v>
      </c>
      <c r="O129" s="9">
        <v>213132.82</v>
      </c>
    </row>
    <row r="130" spans="1:15">
      <c r="A130" s="189"/>
      <c r="B130" s="41" t="s">
        <v>160</v>
      </c>
      <c r="C130" s="44">
        <v>450.6</v>
      </c>
      <c r="D130" s="44">
        <v>3709.09</v>
      </c>
      <c r="E130" s="44">
        <v>3098</v>
      </c>
      <c r="F130" s="44">
        <v>573.91999999999996</v>
      </c>
      <c r="G130" s="44">
        <v>461.87</v>
      </c>
      <c r="H130" s="44">
        <v>1690.49</v>
      </c>
      <c r="I130" s="44">
        <v>231.76999999999998</v>
      </c>
      <c r="J130" s="44">
        <v>101.86000000000001</v>
      </c>
      <c r="K130" s="44">
        <v>179.81</v>
      </c>
      <c r="L130" s="44">
        <v>54.669999999999995</v>
      </c>
      <c r="M130" s="9">
        <v>66.84</v>
      </c>
      <c r="N130" s="39">
        <v>44.650000000000006</v>
      </c>
      <c r="O130" s="9">
        <v>1.73</v>
      </c>
    </row>
    <row r="131" spans="1:15">
      <c r="A131" s="189"/>
      <c r="B131" s="41" t="s">
        <v>161</v>
      </c>
      <c r="C131" s="44">
        <v>118191.70999999998</v>
      </c>
      <c r="D131" s="44">
        <v>136976.99999999997</v>
      </c>
      <c r="E131" s="44">
        <v>219053.07000000004</v>
      </c>
      <c r="F131" s="44">
        <v>94617.87000000001</v>
      </c>
      <c r="G131" s="44">
        <v>78119.919999999969</v>
      </c>
      <c r="H131" s="44">
        <v>51594.590000000011</v>
      </c>
      <c r="I131" s="44">
        <v>27631.43</v>
      </c>
      <c r="J131" s="44">
        <v>25543.079999999998</v>
      </c>
      <c r="K131" s="44">
        <v>19110.359999999993</v>
      </c>
      <c r="L131" s="44">
        <v>24374.300000000003</v>
      </c>
      <c r="M131" s="9">
        <v>6160.4500000000007</v>
      </c>
      <c r="N131" s="39">
        <v>2078.7800000000002</v>
      </c>
      <c r="O131" s="9">
        <v>2153.9199999999996</v>
      </c>
    </row>
    <row r="132" spans="1:15">
      <c r="A132" s="189"/>
      <c r="B132" s="41" t="s">
        <v>162</v>
      </c>
      <c r="C132" s="44">
        <v>95961.270000000033</v>
      </c>
      <c r="D132" s="44">
        <v>158654.78000000014</v>
      </c>
      <c r="E132" s="44">
        <v>184594.34000000005</v>
      </c>
      <c r="F132" s="44">
        <v>89444.079999999987</v>
      </c>
      <c r="G132" s="44">
        <v>79428.770000000048</v>
      </c>
      <c r="H132" s="44">
        <v>53696.500000000007</v>
      </c>
      <c r="I132" s="44">
        <v>62003.549999999996</v>
      </c>
      <c r="J132" s="44">
        <v>57722.490000000013</v>
      </c>
      <c r="K132" s="44">
        <v>93263.950000000026</v>
      </c>
      <c r="L132" s="44">
        <v>101209.43000000001</v>
      </c>
      <c r="M132" s="9">
        <v>59733.36</v>
      </c>
      <c r="N132" s="39">
        <v>24647.219999999994</v>
      </c>
      <c r="O132" s="9">
        <v>21178.920000000009</v>
      </c>
    </row>
    <row r="133" spans="1:15">
      <c r="A133" s="189"/>
      <c r="B133" s="41" t="s">
        <v>163</v>
      </c>
      <c r="C133" s="44">
        <v>28895.070000000003</v>
      </c>
      <c r="D133" s="44">
        <v>17956.36</v>
      </c>
      <c r="E133" s="44">
        <v>33804.699999999997</v>
      </c>
      <c r="F133" s="44">
        <v>12938.059999999998</v>
      </c>
      <c r="G133" s="44">
        <v>6040.6900000000005</v>
      </c>
      <c r="H133" s="44">
        <v>7015.380000000001</v>
      </c>
      <c r="I133" s="44">
        <v>5134.3000000000011</v>
      </c>
      <c r="J133" s="44">
        <v>17657.87</v>
      </c>
      <c r="K133" s="44">
        <v>13672.489999999998</v>
      </c>
      <c r="L133" s="44">
        <v>14087.520000000002</v>
      </c>
      <c r="M133" s="9">
        <v>21442.01</v>
      </c>
      <c r="N133" s="39">
        <v>13015.419999999998</v>
      </c>
      <c r="O133" s="9">
        <v>7794.92</v>
      </c>
    </row>
    <row r="134" spans="1:15">
      <c r="A134" s="189"/>
      <c r="B134" s="41" t="s">
        <v>164</v>
      </c>
      <c r="C134" s="44">
        <v>154881.82000000007</v>
      </c>
      <c r="D134" s="44">
        <v>262237.7000000003</v>
      </c>
      <c r="E134" s="44">
        <v>259533.74</v>
      </c>
      <c r="F134" s="44">
        <v>117708.48000000001</v>
      </c>
      <c r="G134" s="44">
        <v>95409.739999999962</v>
      </c>
      <c r="H134" s="44">
        <v>71972.300000000032</v>
      </c>
      <c r="I134" s="44">
        <v>46755.930000000008</v>
      </c>
      <c r="J134" s="44">
        <v>51594.700000000004</v>
      </c>
      <c r="K134" s="44">
        <v>44257.82999999998</v>
      </c>
      <c r="L134" s="44">
        <v>68073.140000000043</v>
      </c>
      <c r="M134" s="9">
        <v>38182.679999999993</v>
      </c>
      <c r="N134" s="39">
        <v>21426.029999999995</v>
      </c>
      <c r="O134" s="9">
        <v>6578.2699999999995</v>
      </c>
    </row>
    <row r="135" spans="1:15">
      <c r="A135" s="189"/>
      <c r="B135" s="41" t="s">
        <v>165</v>
      </c>
      <c r="C135" s="44">
        <v>4478.869999999999</v>
      </c>
      <c r="D135" s="44">
        <v>4649.54</v>
      </c>
      <c r="E135" s="44">
        <v>5557.8700000000008</v>
      </c>
      <c r="F135" s="44">
        <v>12121.519999999997</v>
      </c>
      <c r="G135" s="44">
        <v>6256.91</v>
      </c>
      <c r="H135" s="44">
        <v>4763.16</v>
      </c>
      <c r="I135" s="44">
        <v>2030.4699999999998</v>
      </c>
      <c r="J135" s="44">
        <v>5971.7799999999979</v>
      </c>
      <c r="K135" s="44">
        <v>7312.4599999999991</v>
      </c>
      <c r="L135" s="44">
        <v>10370.790000000003</v>
      </c>
      <c r="M135" s="9">
        <v>12046.369999999997</v>
      </c>
      <c r="N135" s="39">
        <v>4569.9399999999987</v>
      </c>
      <c r="O135" s="9">
        <v>6623.1600000000008</v>
      </c>
    </row>
    <row r="136" spans="1:15">
      <c r="A136" s="189"/>
      <c r="B136" s="41" t="s">
        <v>166</v>
      </c>
      <c r="C136" s="44">
        <v>17260.8</v>
      </c>
      <c r="D136" s="44">
        <v>3941.2</v>
      </c>
      <c r="E136" s="44">
        <v>11288.200000000003</v>
      </c>
      <c r="F136" s="44">
        <v>4370.0700000000006</v>
      </c>
      <c r="G136" s="44">
        <v>4446.7</v>
      </c>
      <c r="H136" s="44">
        <v>1861.52</v>
      </c>
      <c r="I136" s="44">
        <v>1715.5</v>
      </c>
      <c r="J136" s="44">
        <v>2624.0499999999997</v>
      </c>
      <c r="K136" s="44">
        <v>1404.9299999999998</v>
      </c>
      <c r="L136" s="44">
        <v>208.28999999999996</v>
      </c>
      <c r="M136" s="9">
        <v>970.99</v>
      </c>
      <c r="N136" s="39">
        <v>483.57000000000005</v>
      </c>
      <c r="O136" s="9">
        <v>130.69999999999999</v>
      </c>
    </row>
    <row r="137" spans="1:15">
      <c r="A137" s="189"/>
      <c r="B137" s="41" t="s">
        <v>167</v>
      </c>
      <c r="C137" s="44">
        <v>238729.82999999996</v>
      </c>
      <c r="D137" s="44">
        <v>189341.86000000007</v>
      </c>
      <c r="E137" s="44">
        <v>146090.53999999998</v>
      </c>
      <c r="F137" s="44">
        <v>67619.360000000015</v>
      </c>
      <c r="G137" s="44">
        <v>49601.599999999999</v>
      </c>
      <c r="H137" s="44">
        <v>35813.770000000004</v>
      </c>
      <c r="I137" s="44">
        <v>28636.820000000003</v>
      </c>
      <c r="J137" s="44">
        <v>42717.46</v>
      </c>
      <c r="K137" s="44">
        <v>63408.60000000002</v>
      </c>
      <c r="L137" s="44">
        <v>79772.86000000003</v>
      </c>
      <c r="M137" s="9">
        <v>48248.200000000012</v>
      </c>
      <c r="N137" s="39">
        <v>15171.729999999998</v>
      </c>
      <c r="O137" s="9">
        <v>25123.589999999993</v>
      </c>
    </row>
    <row r="138" spans="1:15">
      <c r="A138" s="189"/>
      <c r="B138" s="41" t="s">
        <v>168</v>
      </c>
      <c r="C138" s="44">
        <v>46490.609999999986</v>
      </c>
      <c r="D138" s="44">
        <v>17250.88</v>
      </c>
      <c r="E138" s="44">
        <v>15859.03</v>
      </c>
      <c r="F138" s="44">
        <v>14002.339999999998</v>
      </c>
      <c r="G138" s="44">
        <v>12173.99</v>
      </c>
      <c r="H138" s="44">
        <v>9138.09</v>
      </c>
      <c r="I138" s="44">
        <v>15677.050000000001</v>
      </c>
      <c r="J138" s="44">
        <v>13853.6</v>
      </c>
      <c r="K138" s="44">
        <v>20390.740000000002</v>
      </c>
      <c r="L138" s="44">
        <v>17325.990000000002</v>
      </c>
      <c r="M138" s="9">
        <v>24009.850000000002</v>
      </c>
      <c r="N138" s="39">
        <v>4711.1100000000006</v>
      </c>
      <c r="O138" s="9">
        <v>8689.2400000000016</v>
      </c>
    </row>
    <row r="139" spans="1:15">
      <c r="A139" s="189"/>
      <c r="B139" s="41" t="s">
        <v>169</v>
      </c>
      <c r="C139" s="44">
        <v>70033.720000000016</v>
      </c>
      <c r="D139" s="44">
        <v>10847.17</v>
      </c>
      <c r="E139" s="44">
        <v>9082.8700000000026</v>
      </c>
      <c r="F139" s="44">
        <v>15896.589999999997</v>
      </c>
      <c r="G139" s="44">
        <v>42501.96</v>
      </c>
      <c r="H139" s="44">
        <v>11142.550000000001</v>
      </c>
      <c r="I139" s="44">
        <v>52300.43</v>
      </c>
      <c r="J139" s="44">
        <v>71629.889999999985</v>
      </c>
      <c r="K139" s="44">
        <v>68004.42</v>
      </c>
      <c r="L139" s="44">
        <v>90660.309999999983</v>
      </c>
      <c r="M139" s="9">
        <v>28294.929999999997</v>
      </c>
      <c r="N139" s="39">
        <v>11686.81</v>
      </c>
      <c r="O139" s="9">
        <v>23958.809999999994</v>
      </c>
    </row>
    <row r="140" spans="1:15">
      <c r="A140" s="189"/>
      <c r="B140" s="41" t="s">
        <v>170</v>
      </c>
      <c r="C140" s="44">
        <v>7830.9400000000005</v>
      </c>
      <c r="D140" s="44">
        <v>4674.66</v>
      </c>
      <c r="E140" s="44">
        <v>21042.629999999997</v>
      </c>
      <c r="F140" s="44">
        <v>8790.6200000000044</v>
      </c>
      <c r="G140" s="44">
        <v>9029.6899999999987</v>
      </c>
      <c r="H140" s="44">
        <v>4974.5899999999992</v>
      </c>
      <c r="I140" s="44">
        <v>6028.2699999999995</v>
      </c>
      <c r="J140" s="44">
        <v>7011.0700000000015</v>
      </c>
      <c r="K140" s="44">
        <v>7210.5199999999995</v>
      </c>
      <c r="L140" s="44">
        <v>10235.56</v>
      </c>
      <c r="M140" s="9">
        <v>7121.08</v>
      </c>
      <c r="N140" s="39">
        <v>2345.8199999999993</v>
      </c>
      <c r="O140" s="9">
        <v>424.71999999999997</v>
      </c>
    </row>
    <row r="141" spans="1:15">
      <c r="A141" s="189"/>
      <c r="B141" s="41" t="s">
        <v>171</v>
      </c>
      <c r="C141" s="44">
        <v>50658.859999999979</v>
      </c>
      <c r="D141" s="44">
        <v>49614.43</v>
      </c>
      <c r="E141" s="44">
        <v>113188.53000000007</v>
      </c>
      <c r="F141" s="44">
        <v>35986.69000000001</v>
      </c>
      <c r="G141" s="44">
        <v>26907.670000000002</v>
      </c>
      <c r="H141" s="44">
        <v>27505.300000000014</v>
      </c>
      <c r="I141" s="44">
        <v>21726.150000000005</v>
      </c>
      <c r="J141" s="44">
        <v>17306.61</v>
      </c>
      <c r="K141" s="44">
        <v>23534.359999999993</v>
      </c>
      <c r="L141" s="44">
        <v>43723.250000000007</v>
      </c>
      <c r="M141" s="9">
        <v>5243.8899999999985</v>
      </c>
      <c r="N141" s="39">
        <v>2340.3700000000008</v>
      </c>
      <c r="O141" s="9">
        <v>3091.6299999999992</v>
      </c>
    </row>
    <row r="142" spans="1:15">
      <c r="A142" s="189"/>
      <c r="B142" s="41" t="s">
        <v>172</v>
      </c>
      <c r="C142" s="44">
        <v>159221.23999999993</v>
      </c>
      <c r="D142" s="44">
        <v>122407.65</v>
      </c>
      <c r="E142" s="44">
        <v>230473.71000000002</v>
      </c>
      <c r="F142" s="44">
        <v>160756.4500000001</v>
      </c>
      <c r="G142" s="44">
        <v>206384.44999999992</v>
      </c>
      <c r="H142" s="44">
        <v>236609.86</v>
      </c>
      <c r="I142" s="44">
        <v>211332.94000000003</v>
      </c>
      <c r="J142" s="44">
        <v>231597.41000000009</v>
      </c>
      <c r="K142" s="44">
        <v>323367.10000000021</v>
      </c>
      <c r="L142" s="44">
        <v>348164.0199999992</v>
      </c>
      <c r="M142" s="9">
        <v>152309.49</v>
      </c>
      <c r="N142" s="39">
        <v>86866.490000000034</v>
      </c>
      <c r="O142" s="9">
        <v>65424.310000000005</v>
      </c>
    </row>
    <row r="143" spans="1:15">
      <c r="A143" s="189"/>
      <c r="B143" s="41" t="s">
        <v>173</v>
      </c>
      <c r="C143" s="44">
        <v>40888.180000000008</v>
      </c>
      <c r="D143" s="44">
        <v>62689.87000000001</v>
      </c>
      <c r="E143" s="44">
        <v>26320.869999999995</v>
      </c>
      <c r="F143" s="44">
        <v>1524.83</v>
      </c>
      <c r="G143" s="44">
        <v>2176.84</v>
      </c>
      <c r="H143" s="44">
        <v>1310.1799999999998</v>
      </c>
      <c r="I143" s="44">
        <v>585.36</v>
      </c>
      <c r="J143" s="44">
        <v>10315.839999999998</v>
      </c>
      <c r="K143" s="44">
        <v>1376.1399999999999</v>
      </c>
      <c r="L143" s="44">
        <v>2125.0499999999997</v>
      </c>
      <c r="M143" s="9">
        <v>411.91</v>
      </c>
      <c r="N143" s="39">
        <v>44.52</v>
      </c>
      <c r="O143" s="9">
        <v>70.64</v>
      </c>
    </row>
    <row r="144" spans="1:15">
      <c r="A144" s="189"/>
      <c r="B144" s="41" t="s">
        <v>174</v>
      </c>
      <c r="C144" s="44">
        <v>1134.05</v>
      </c>
      <c r="D144" s="44">
        <v>4808.46</v>
      </c>
      <c r="E144" s="44">
        <v>5875.3399999999992</v>
      </c>
      <c r="F144" s="44">
        <v>5889.95</v>
      </c>
      <c r="G144" s="44">
        <v>7648.5199999999995</v>
      </c>
      <c r="H144" s="44">
        <v>2421.46</v>
      </c>
      <c r="I144" s="44">
        <v>850.15</v>
      </c>
      <c r="J144" s="44">
        <v>3694.6000000000004</v>
      </c>
      <c r="K144" s="44">
        <v>1098.0800000000002</v>
      </c>
      <c r="L144" s="44">
        <v>1251.82</v>
      </c>
      <c r="M144" s="9">
        <v>391.65</v>
      </c>
      <c r="N144" s="39">
        <v>58.949999999999996</v>
      </c>
      <c r="O144" s="9">
        <v>113.2</v>
      </c>
    </row>
    <row r="145" spans="1:15">
      <c r="A145" s="189"/>
      <c r="B145" s="41" t="s">
        <v>175</v>
      </c>
      <c r="C145" s="44">
        <v>96225.059999999954</v>
      </c>
      <c r="D145" s="44">
        <v>132612.46999999994</v>
      </c>
      <c r="E145" s="44">
        <v>155803.06</v>
      </c>
      <c r="F145" s="44">
        <v>127245.92000000003</v>
      </c>
      <c r="G145" s="44">
        <v>103383.20999999998</v>
      </c>
      <c r="H145" s="44">
        <v>126636.35000000005</v>
      </c>
      <c r="I145" s="44">
        <v>82410.320000000022</v>
      </c>
      <c r="J145" s="44">
        <v>108507.76000000001</v>
      </c>
      <c r="K145" s="44">
        <v>98173.650000000096</v>
      </c>
      <c r="L145" s="44">
        <v>158416.84999999998</v>
      </c>
      <c r="M145" s="9">
        <v>82393.640000000014</v>
      </c>
      <c r="N145" s="39">
        <v>36679.350000000006</v>
      </c>
      <c r="O145" s="9">
        <v>18338.579999999998</v>
      </c>
    </row>
    <row r="146" spans="1:15">
      <c r="A146" s="189"/>
      <c r="B146" s="41" t="s">
        <v>176</v>
      </c>
      <c r="C146" s="44">
        <v>221511.77000000014</v>
      </c>
      <c r="D146" s="44">
        <v>523614.97000000003</v>
      </c>
      <c r="E146" s="44">
        <v>504082.73000000033</v>
      </c>
      <c r="F146" s="44">
        <v>344099.95999999996</v>
      </c>
      <c r="G146" s="44">
        <v>348868.30000000005</v>
      </c>
      <c r="H146" s="44">
        <v>375393.27999999991</v>
      </c>
      <c r="I146" s="44">
        <v>328678.82999999984</v>
      </c>
      <c r="J146" s="44">
        <v>486570.48999999947</v>
      </c>
      <c r="K146" s="44">
        <v>663379.07999999961</v>
      </c>
      <c r="L146" s="44">
        <v>716897.58000000019</v>
      </c>
      <c r="M146" s="9">
        <v>415900.78000000026</v>
      </c>
      <c r="N146" s="39">
        <v>179981.68</v>
      </c>
      <c r="O146" s="9">
        <v>159590.03</v>
      </c>
    </row>
    <row r="147" spans="1:15">
      <c r="A147" s="189"/>
      <c r="B147" s="41" t="s">
        <v>177</v>
      </c>
      <c r="C147" s="44">
        <v>14515.269999999999</v>
      </c>
      <c r="D147" s="44">
        <v>54083.559999999976</v>
      </c>
      <c r="E147" s="44">
        <v>9831.7900000000009</v>
      </c>
      <c r="F147" s="44">
        <v>3476.11</v>
      </c>
      <c r="G147" s="44">
        <v>4246.08</v>
      </c>
      <c r="H147" s="44">
        <v>3912.08</v>
      </c>
      <c r="I147" s="44">
        <v>926.09</v>
      </c>
      <c r="J147" s="44">
        <v>2521.92</v>
      </c>
      <c r="K147" s="44">
        <v>984.06999999999994</v>
      </c>
      <c r="L147" s="44">
        <v>1665.4099999999999</v>
      </c>
      <c r="M147" s="9">
        <v>733.65999999999985</v>
      </c>
      <c r="N147" s="39">
        <v>262.46999999999997</v>
      </c>
      <c r="O147" s="9">
        <v>326.38</v>
      </c>
    </row>
    <row r="148" spans="1:15">
      <c r="A148" s="189"/>
      <c r="B148" s="41" t="s">
        <v>178</v>
      </c>
      <c r="C148" s="44">
        <v>56403.069999999992</v>
      </c>
      <c r="D148" s="44">
        <v>27910.090000000004</v>
      </c>
      <c r="E148" s="44">
        <v>15339.49</v>
      </c>
      <c r="F148" s="44">
        <v>12871.44</v>
      </c>
      <c r="G148" s="44">
        <v>12913.51</v>
      </c>
      <c r="H148" s="44">
        <v>14445.549999999997</v>
      </c>
      <c r="I148" s="44">
        <v>12148.399999999998</v>
      </c>
      <c r="J148" s="44">
        <v>14632.589999999997</v>
      </c>
      <c r="K148" s="44">
        <v>17099.060000000001</v>
      </c>
      <c r="L148" s="44">
        <v>21932.720000000001</v>
      </c>
      <c r="M148" s="9">
        <v>10866.939999999997</v>
      </c>
      <c r="N148" s="39">
        <v>2567.15</v>
      </c>
      <c r="O148" s="9">
        <v>379.67000000000007</v>
      </c>
    </row>
    <row r="149" spans="1:15">
      <c r="A149" s="189"/>
      <c r="B149" s="41" t="s">
        <v>179</v>
      </c>
      <c r="C149" s="44">
        <v>86167.2</v>
      </c>
      <c r="D149" s="44">
        <v>124458.79999999996</v>
      </c>
      <c r="E149" s="44">
        <v>165904.34000000011</v>
      </c>
      <c r="F149" s="44">
        <v>77571.010000000009</v>
      </c>
      <c r="G149" s="44">
        <v>72670.139999999985</v>
      </c>
      <c r="H149" s="44">
        <v>55734.1</v>
      </c>
      <c r="I149" s="44">
        <v>36006.250000000007</v>
      </c>
      <c r="J149" s="44">
        <v>37638.520000000004</v>
      </c>
      <c r="K149" s="44">
        <v>38613.800000000017</v>
      </c>
      <c r="L149" s="44">
        <v>41554.74</v>
      </c>
      <c r="M149" s="9">
        <v>25186.949999999993</v>
      </c>
      <c r="N149" s="39">
        <v>14829.339999999998</v>
      </c>
      <c r="O149" s="9">
        <v>11257.200000000003</v>
      </c>
    </row>
    <row r="150" spans="1:15">
      <c r="A150" s="189"/>
      <c r="B150" s="41" t="s">
        <v>180</v>
      </c>
      <c r="C150" s="44">
        <v>230850.90000000005</v>
      </c>
      <c r="D150" s="44">
        <v>488750.5399999998</v>
      </c>
      <c r="E150" s="44">
        <v>502643.29999999941</v>
      </c>
      <c r="F150" s="44">
        <v>238005.22000000006</v>
      </c>
      <c r="G150" s="44">
        <v>278328.79000000015</v>
      </c>
      <c r="H150" s="44">
        <v>278269.66000000003</v>
      </c>
      <c r="I150" s="44">
        <v>247695.50000000017</v>
      </c>
      <c r="J150" s="44">
        <v>252716.59999999995</v>
      </c>
      <c r="K150" s="44">
        <v>354006.74</v>
      </c>
      <c r="L150" s="44">
        <v>465367.93000000005</v>
      </c>
      <c r="M150" s="9">
        <v>204692.29999999984</v>
      </c>
      <c r="N150" s="39">
        <v>118012.90999999999</v>
      </c>
      <c r="O150" s="9">
        <v>78796.140000000029</v>
      </c>
    </row>
    <row r="151" spans="1:15">
      <c r="A151" s="189"/>
      <c r="B151" s="41" t="s">
        <v>181</v>
      </c>
      <c r="C151" s="44">
        <v>3013.4900000000011</v>
      </c>
      <c r="D151" s="44">
        <v>13433.16</v>
      </c>
      <c r="E151" s="44">
        <v>19302.319999999996</v>
      </c>
      <c r="F151" s="44">
        <v>3933.3399999999997</v>
      </c>
      <c r="G151" s="44">
        <v>6141.16</v>
      </c>
      <c r="H151" s="44">
        <v>1183.8799999999999</v>
      </c>
      <c r="I151" s="44">
        <v>2312.87</v>
      </c>
      <c r="J151" s="44">
        <v>13415.82</v>
      </c>
      <c r="K151" s="44">
        <v>2363.14</v>
      </c>
      <c r="L151" s="44">
        <v>1956.7000000000005</v>
      </c>
      <c r="M151" s="9">
        <v>236.29</v>
      </c>
      <c r="N151" s="39">
        <v>44.180000000000007</v>
      </c>
      <c r="O151" s="9">
        <v>98.91</v>
      </c>
    </row>
    <row r="152" spans="1:15">
      <c r="A152" s="189"/>
      <c r="B152" s="41" t="s">
        <v>182</v>
      </c>
      <c r="C152" s="44">
        <v>667.87000000000012</v>
      </c>
      <c r="D152" s="44">
        <v>1148.94</v>
      </c>
      <c r="E152" s="44">
        <v>2279.92</v>
      </c>
      <c r="F152" s="44">
        <v>1939.7299999999998</v>
      </c>
      <c r="G152" s="44">
        <v>7414.1400000000012</v>
      </c>
      <c r="H152" s="44">
        <v>1433.5199999999998</v>
      </c>
      <c r="I152" s="44">
        <v>1635</v>
      </c>
      <c r="J152" s="44">
        <v>2121.7800000000002</v>
      </c>
      <c r="K152" s="44">
        <v>412.87</v>
      </c>
      <c r="L152" s="44">
        <v>424.8</v>
      </c>
      <c r="M152" s="9">
        <v>819.10000000000014</v>
      </c>
      <c r="N152" s="39">
        <v>29.11</v>
      </c>
      <c r="O152" s="9">
        <v>41.42</v>
      </c>
    </row>
    <row r="153" spans="1:15">
      <c r="A153" s="189"/>
      <c r="B153" s="41" t="s">
        <v>183</v>
      </c>
      <c r="C153" s="44">
        <v>54932.08</v>
      </c>
      <c r="D153" s="44">
        <v>91817.290000000023</v>
      </c>
      <c r="E153" s="44">
        <v>107927.72000000003</v>
      </c>
      <c r="F153" s="44">
        <v>90339.300000000047</v>
      </c>
      <c r="G153" s="44">
        <v>107688.76000000001</v>
      </c>
      <c r="H153" s="44">
        <v>90097.85</v>
      </c>
      <c r="I153" s="44">
        <v>63431.19000000001</v>
      </c>
      <c r="J153" s="44">
        <v>103295.65000000001</v>
      </c>
      <c r="K153" s="44">
        <v>146746.73999999996</v>
      </c>
      <c r="L153" s="44">
        <v>184574.13000000012</v>
      </c>
      <c r="M153" s="9">
        <v>80942.63</v>
      </c>
      <c r="N153" s="39">
        <v>45102.569999999992</v>
      </c>
      <c r="O153" s="9">
        <v>38863.619999999995</v>
      </c>
    </row>
    <row r="154" spans="1:15">
      <c r="A154" s="189"/>
      <c r="B154" s="41" t="s">
        <v>184</v>
      </c>
      <c r="C154" s="44">
        <v>156947.27999999991</v>
      </c>
      <c r="D154" s="44">
        <v>292460.51</v>
      </c>
      <c r="E154" s="44">
        <v>309648.42999999993</v>
      </c>
      <c r="F154" s="44">
        <v>266603.45000000013</v>
      </c>
      <c r="G154" s="44">
        <v>329408.19999999955</v>
      </c>
      <c r="H154" s="44">
        <v>358006.23999999958</v>
      </c>
      <c r="I154" s="44">
        <v>355731.1100000001</v>
      </c>
      <c r="J154" s="44">
        <v>462058.55999999982</v>
      </c>
      <c r="K154" s="44">
        <v>618578.78999999992</v>
      </c>
      <c r="L154" s="44">
        <v>667577.44999999995</v>
      </c>
      <c r="M154" s="9">
        <v>336699.56000000006</v>
      </c>
      <c r="N154" s="39">
        <v>166971.35</v>
      </c>
      <c r="O154" s="9">
        <v>163531.52000000008</v>
      </c>
    </row>
    <row r="155" spans="1:15">
      <c r="A155" s="189"/>
      <c r="B155" s="41" t="s">
        <v>185</v>
      </c>
      <c r="C155" s="44">
        <v>1567.8100000000002</v>
      </c>
      <c r="D155" s="44">
        <v>26214.549999999996</v>
      </c>
      <c r="E155" s="44">
        <v>2501.2800000000002</v>
      </c>
      <c r="F155" s="44">
        <v>1420.63</v>
      </c>
      <c r="G155" s="44">
        <v>1964.7200000000005</v>
      </c>
      <c r="H155" s="44">
        <v>965.98</v>
      </c>
      <c r="I155" s="44">
        <v>258.8</v>
      </c>
      <c r="J155" s="44">
        <v>1735.5499999999997</v>
      </c>
      <c r="K155" s="44">
        <v>847.68000000000006</v>
      </c>
      <c r="L155" s="44">
        <v>775.49</v>
      </c>
      <c r="M155" s="9">
        <v>689.7399999999999</v>
      </c>
      <c r="N155" s="39">
        <v>55.93</v>
      </c>
      <c r="O155" s="9">
        <v>152.38000000000002</v>
      </c>
    </row>
    <row r="156" spans="1:15">
      <c r="A156" s="189"/>
      <c r="B156" s="41" t="s">
        <v>186</v>
      </c>
      <c r="C156" s="44">
        <v>10207.560000000001</v>
      </c>
      <c r="D156" s="44">
        <v>17120.289999999997</v>
      </c>
      <c r="E156" s="44">
        <v>17076.45</v>
      </c>
      <c r="F156" s="44">
        <v>19807.88</v>
      </c>
      <c r="G156" s="44">
        <v>36098.959999999999</v>
      </c>
      <c r="H156" s="44">
        <v>11513.070000000002</v>
      </c>
      <c r="I156" s="44">
        <v>9995.89</v>
      </c>
      <c r="J156" s="44">
        <v>16398.259999999998</v>
      </c>
      <c r="K156" s="44">
        <v>12246.310000000001</v>
      </c>
      <c r="L156" s="44">
        <v>14348.320000000003</v>
      </c>
      <c r="M156" s="9">
        <v>3109.0500000000006</v>
      </c>
      <c r="N156" s="39">
        <v>448.11</v>
      </c>
      <c r="O156" s="9">
        <v>994.0200000000001</v>
      </c>
    </row>
    <row r="157" spans="1:15">
      <c r="A157" s="189"/>
      <c r="B157" s="41" t="s">
        <v>187</v>
      </c>
      <c r="C157" s="44">
        <v>36720.759999999995</v>
      </c>
      <c r="D157" s="44">
        <v>66370.710000000006</v>
      </c>
      <c r="E157" s="44">
        <v>69177.049999999988</v>
      </c>
      <c r="F157" s="44">
        <v>53416.340000000004</v>
      </c>
      <c r="G157" s="44">
        <v>61908.100000000006</v>
      </c>
      <c r="H157" s="44">
        <v>48032.39</v>
      </c>
      <c r="I157" s="44">
        <v>11425.66</v>
      </c>
      <c r="J157" s="44">
        <v>17855.400000000001</v>
      </c>
      <c r="K157" s="44">
        <v>11296.279999999999</v>
      </c>
      <c r="L157" s="44">
        <v>28136.879999999994</v>
      </c>
      <c r="M157" s="9">
        <v>281.45999999999998</v>
      </c>
      <c r="N157" s="39">
        <v>180.05</v>
      </c>
      <c r="O157" s="9">
        <v>1396.4499999999998</v>
      </c>
    </row>
    <row r="158" spans="1:15">
      <c r="A158" s="189"/>
      <c r="B158" s="41" t="s">
        <v>188</v>
      </c>
      <c r="C158" s="44">
        <v>3675.67</v>
      </c>
      <c r="D158" s="44">
        <v>4665.1400000000003</v>
      </c>
      <c r="E158" s="44">
        <v>8181.0099999999993</v>
      </c>
      <c r="F158" s="44">
        <v>5916.0900000000011</v>
      </c>
      <c r="G158" s="44">
        <v>4162.13</v>
      </c>
      <c r="H158" s="44">
        <v>551.66999999999996</v>
      </c>
      <c r="I158" s="44">
        <v>601.07000000000005</v>
      </c>
      <c r="J158" s="44">
        <v>917.3</v>
      </c>
      <c r="K158" s="44">
        <v>85.81</v>
      </c>
      <c r="L158" s="44">
        <v>717.79</v>
      </c>
      <c r="M158" s="9">
        <v>257.31</v>
      </c>
      <c r="N158" s="39">
        <v>22.49</v>
      </c>
      <c r="O158" s="9">
        <v>24.950000000000003</v>
      </c>
    </row>
    <row r="159" spans="1:15">
      <c r="A159" s="189"/>
      <c r="B159" s="41" t="s">
        <v>189</v>
      </c>
      <c r="C159" s="44">
        <v>10661.73</v>
      </c>
      <c r="D159" s="44">
        <v>37907.24</v>
      </c>
      <c r="E159" s="44">
        <v>52073.640000000007</v>
      </c>
      <c r="F159" s="44">
        <v>22208.880000000001</v>
      </c>
      <c r="G159" s="44">
        <v>36344.379999999997</v>
      </c>
      <c r="H159" s="44">
        <v>11084.529999999997</v>
      </c>
      <c r="I159" s="44">
        <v>2170</v>
      </c>
      <c r="J159" s="44">
        <v>3358.98</v>
      </c>
      <c r="K159" s="44">
        <v>5064.8499999999995</v>
      </c>
      <c r="L159" s="44">
        <v>3030.1499999999996</v>
      </c>
      <c r="M159" s="9">
        <v>2766.27</v>
      </c>
      <c r="N159" s="39">
        <v>1556.8899999999999</v>
      </c>
      <c r="O159" s="9">
        <v>747.67000000000007</v>
      </c>
    </row>
    <row r="160" spans="1:15">
      <c r="A160" s="189"/>
      <c r="B160" s="41" t="s">
        <v>190</v>
      </c>
      <c r="C160" s="44">
        <v>23349.5</v>
      </c>
      <c r="D160" s="44">
        <v>68468.679999999964</v>
      </c>
      <c r="E160" s="44">
        <v>242362.34000000003</v>
      </c>
      <c r="F160" s="44">
        <v>203356.27999999994</v>
      </c>
      <c r="G160" s="44">
        <v>123491.34</v>
      </c>
      <c r="H160" s="44">
        <v>55553.93</v>
      </c>
      <c r="I160" s="44">
        <v>17421.329999999998</v>
      </c>
      <c r="J160" s="44">
        <v>14846.950000000006</v>
      </c>
      <c r="K160" s="44">
        <v>38103.880000000005</v>
      </c>
      <c r="L160" s="44">
        <v>23353.62</v>
      </c>
      <c r="M160" s="9">
        <v>29706.949999999997</v>
      </c>
      <c r="N160" s="39">
        <v>28476.09</v>
      </c>
      <c r="O160" s="9">
        <v>990.67000000000007</v>
      </c>
    </row>
    <row r="161" spans="1:15">
      <c r="A161" s="189"/>
      <c r="B161" s="41" t="s">
        <v>191</v>
      </c>
      <c r="C161" s="44">
        <v>29.65</v>
      </c>
      <c r="D161" s="44">
        <v>480.56999999999994</v>
      </c>
      <c r="E161" s="44">
        <v>573.26</v>
      </c>
      <c r="F161" s="44">
        <v>203.53</v>
      </c>
      <c r="G161" s="44">
        <v>92.91</v>
      </c>
      <c r="H161" s="44">
        <v>86.740000000000009</v>
      </c>
      <c r="I161" s="44">
        <v>25.480000000000004</v>
      </c>
      <c r="J161" s="44">
        <v>872.48</v>
      </c>
      <c r="K161" s="44">
        <v>131.82999999999998</v>
      </c>
      <c r="L161" s="44">
        <v>10.34</v>
      </c>
      <c r="M161" s="9">
        <v>12.84</v>
      </c>
      <c r="N161" s="39">
        <v>3.54</v>
      </c>
      <c r="O161" s="9">
        <v>0</v>
      </c>
    </row>
    <row r="162" spans="1:15">
      <c r="A162" s="189"/>
      <c r="B162" s="41" t="s">
        <v>192</v>
      </c>
      <c r="C162" s="44">
        <v>1032.9499999999998</v>
      </c>
      <c r="D162" s="44">
        <v>7512.23</v>
      </c>
      <c r="E162" s="44">
        <v>2268.09</v>
      </c>
      <c r="F162" s="44">
        <v>897.21999999999991</v>
      </c>
      <c r="G162" s="44">
        <v>85.81</v>
      </c>
      <c r="H162" s="44">
        <v>805.91</v>
      </c>
      <c r="I162" s="44">
        <v>1509.42</v>
      </c>
      <c r="J162" s="44">
        <v>33.950000000000003</v>
      </c>
      <c r="K162" s="44">
        <v>6484.2699999999995</v>
      </c>
      <c r="L162" s="44">
        <v>477.01</v>
      </c>
      <c r="M162" s="9">
        <v>59.45</v>
      </c>
      <c r="N162" s="39">
        <v>10.53</v>
      </c>
      <c r="O162" s="9">
        <v>96.750000000000014</v>
      </c>
    </row>
    <row r="163" spans="1:15">
      <c r="A163" s="189"/>
      <c r="B163" s="41" t="s">
        <v>193</v>
      </c>
      <c r="C163" s="44">
        <v>10539.260000000002</v>
      </c>
      <c r="D163" s="44">
        <v>15540.970000000003</v>
      </c>
      <c r="E163" s="44">
        <v>23063.780000000002</v>
      </c>
      <c r="F163" s="44">
        <v>14255.779999999999</v>
      </c>
      <c r="G163" s="44">
        <v>9761.3500000000022</v>
      </c>
      <c r="H163" s="44">
        <v>17731.54</v>
      </c>
      <c r="I163" s="44">
        <v>8173.34</v>
      </c>
      <c r="J163" s="44">
        <v>7904.2999999999993</v>
      </c>
      <c r="K163" s="44">
        <v>8113.2000000000016</v>
      </c>
      <c r="L163" s="44">
        <v>11077.32</v>
      </c>
      <c r="M163" s="9">
        <v>2618.86</v>
      </c>
      <c r="N163" s="39">
        <v>973.09</v>
      </c>
      <c r="O163" s="9">
        <v>409.85000000000008</v>
      </c>
    </row>
    <row r="164" spans="1:15">
      <c r="A164" s="189"/>
      <c r="B164" s="41" t="s">
        <v>194</v>
      </c>
      <c r="C164" s="44">
        <v>47546.169999999991</v>
      </c>
      <c r="D164" s="44">
        <v>95840.989999999976</v>
      </c>
      <c r="E164" s="44">
        <v>122699.05</v>
      </c>
      <c r="F164" s="44">
        <v>145622.98000000001</v>
      </c>
      <c r="G164" s="44">
        <v>98985.709999999963</v>
      </c>
      <c r="H164" s="44">
        <v>68270.8</v>
      </c>
      <c r="I164" s="44">
        <v>48647.66</v>
      </c>
      <c r="J164" s="44">
        <v>48611.82999999998</v>
      </c>
      <c r="K164" s="44">
        <v>26706.400000000012</v>
      </c>
      <c r="L164" s="44">
        <v>43868.46</v>
      </c>
      <c r="M164" s="9">
        <v>28140.240000000009</v>
      </c>
      <c r="N164" s="39">
        <v>8024.44</v>
      </c>
      <c r="O164" s="9">
        <v>2176.81</v>
      </c>
    </row>
    <row r="165" spans="1:15">
      <c r="A165" s="189"/>
      <c r="B165" s="41" t="s">
        <v>195</v>
      </c>
      <c r="C165" s="44">
        <v>94733.75999999998</v>
      </c>
      <c r="D165" s="44">
        <v>146978.20000000004</v>
      </c>
      <c r="E165" s="44">
        <v>295781.65999999992</v>
      </c>
      <c r="F165" s="44">
        <v>265632.66999999993</v>
      </c>
      <c r="G165" s="44">
        <v>306095.44000000006</v>
      </c>
      <c r="H165" s="44">
        <v>169441.98000000004</v>
      </c>
      <c r="I165" s="44">
        <v>125733.44999999992</v>
      </c>
      <c r="J165" s="44">
        <v>127973.32999999999</v>
      </c>
      <c r="K165" s="44">
        <v>116343.59000000001</v>
      </c>
      <c r="L165" s="44">
        <v>132965.62000000002</v>
      </c>
      <c r="M165" s="9">
        <v>67027.290000000008</v>
      </c>
      <c r="N165" s="39">
        <v>28136.030000000002</v>
      </c>
      <c r="O165" s="9">
        <v>15443.650000000001</v>
      </c>
    </row>
    <row r="166" spans="1:15">
      <c r="A166" s="189"/>
      <c r="B166" s="41" t="s">
        <v>196</v>
      </c>
      <c r="C166" s="44">
        <v>8377.66</v>
      </c>
      <c r="D166" s="44">
        <v>18135.990000000002</v>
      </c>
      <c r="E166" s="44">
        <v>24237.269999999997</v>
      </c>
      <c r="F166" s="44">
        <v>18919.739999999994</v>
      </c>
      <c r="G166" s="44">
        <v>14002.109999999999</v>
      </c>
      <c r="H166" s="44">
        <v>11714.670000000002</v>
      </c>
      <c r="I166" s="44">
        <v>10713.58</v>
      </c>
      <c r="J166" s="44">
        <v>11292.230000000005</v>
      </c>
      <c r="K166" s="44">
        <v>11289.26</v>
      </c>
      <c r="L166" s="44">
        <v>21233.710000000003</v>
      </c>
      <c r="M166" s="9">
        <v>3846.7999999999988</v>
      </c>
      <c r="N166" s="39">
        <v>1935.77</v>
      </c>
      <c r="O166" s="9">
        <v>957.47999999999979</v>
      </c>
    </row>
    <row r="167" spans="1:15">
      <c r="A167" s="189"/>
      <c r="B167" s="41" t="s">
        <v>197</v>
      </c>
      <c r="C167" s="44">
        <v>5483.0800000000008</v>
      </c>
      <c r="D167" s="44">
        <v>4926.12</v>
      </c>
      <c r="E167" s="44">
        <v>6946.4699999999975</v>
      </c>
      <c r="F167" s="44">
        <v>4150.71</v>
      </c>
      <c r="G167" s="44">
        <v>3486.43</v>
      </c>
      <c r="H167" s="44">
        <v>3844.1299999999997</v>
      </c>
      <c r="I167" s="44">
        <v>4954.54</v>
      </c>
      <c r="J167" s="44">
        <v>5105.96</v>
      </c>
      <c r="K167" s="44">
        <v>4351.2699999999995</v>
      </c>
      <c r="L167" s="44">
        <v>4298.6500000000005</v>
      </c>
      <c r="M167" s="9">
        <v>1322.67</v>
      </c>
      <c r="N167" s="39">
        <v>576.21000000000015</v>
      </c>
      <c r="O167" s="9">
        <v>254.00999999999996</v>
      </c>
    </row>
    <row r="168" spans="1:15">
      <c r="A168" s="189"/>
      <c r="B168" s="41" t="s">
        <v>198</v>
      </c>
      <c r="C168" s="44">
        <v>702908.99000000011</v>
      </c>
      <c r="D168" s="44">
        <v>1302423.5999999987</v>
      </c>
      <c r="E168" s="44">
        <v>1901705.2799999993</v>
      </c>
      <c r="F168" s="44">
        <v>1517083.830000001</v>
      </c>
      <c r="G168" s="44">
        <v>1579808.1799999995</v>
      </c>
      <c r="H168" s="44">
        <v>1436838.8099999996</v>
      </c>
      <c r="I168" s="44">
        <v>607861.85000000009</v>
      </c>
      <c r="J168" s="44">
        <v>779722.17999999935</v>
      </c>
      <c r="K168" s="44">
        <v>1266832.4100000001</v>
      </c>
      <c r="L168" s="44">
        <v>1264371.7999999993</v>
      </c>
      <c r="M168" s="9">
        <v>1077336.8799999999</v>
      </c>
      <c r="N168" s="39">
        <v>294571.15999999997</v>
      </c>
      <c r="O168" s="9">
        <v>286794.40000000008</v>
      </c>
    </row>
    <row r="169" spans="1:15">
      <c r="A169" s="189"/>
      <c r="B169" s="41" t="s">
        <v>199</v>
      </c>
      <c r="C169" s="44">
        <v>6877.0299999999988</v>
      </c>
      <c r="D169" s="44">
        <v>17094.600000000006</v>
      </c>
      <c r="E169" s="44">
        <v>21712.539999999997</v>
      </c>
      <c r="F169" s="44">
        <v>42612.689999999995</v>
      </c>
      <c r="G169" s="44">
        <v>59974.94000000001</v>
      </c>
      <c r="H169" s="44">
        <v>37102.910000000003</v>
      </c>
      <c r="I169" s="44">
        <v>16842.54</v>
      </c>
      <c r="J169" s="44">
        <v>3904.2600000000011</v>
      </c>
      <c r="K169" s="44">
        <v>7886.0700000000033</v>
      </c>
      <c r="L169" s="44">
        <v>8191.19</v>
      </c>
      <c r="M169" s="9">
        <v>3131.5500000000011</v>
      </c>
      <c r="N169" s="39">
        <v>172.64000000000001</v>
      </c>
      <c r="O169" s="9">
        <v>188.42000000000002</v>
      </c>
    </row>
    <row r="170" spans="1:15">
      <c r="A170" s="189"/>
      <c r="B170" s="41" t="s">
        <v>200</v>
      </c>
      <c r="C170" s="44">
        <v>772343.28</v>
      </c>
      <c r="D170" s="44">
        <v>1394723.9299999992</v>
      </c>
      <c r="E170" s="44">
        <v>2597602.5300000007</v>
      </c>
      <c r="F170" s="44">
        <v>1901102.6599999995</v>
      </c>
      <c r="G170" s="44">
        <v>2232471.8699999992</v>
      </c>
      <c r="H170" s="44">
        <v>1853555.1900000004</v>
      </c>
      <c r="I170" s="44">
        <v>1025056.0499999997</v>
      </c>
      <c r="J170" s="44">
        <v>1060638.5500000003</v>
      </c>
      <c r="K170" s="44">
        <v>1284247.5799999994</v>
      </c>
      <c r="L170" s="44">
        <v>1153523.3800000001</v>
      </c>
      <c r="M170" s="9">
        <v>507255.6300000003</v>
      </c>
      <c r="N170" s="39">
        <v>173884.20999999996</v>
      </c>
      <c r="O170" s="9">
        <v>216173.23999999993</v>
      </c>
    </row>
    <row r="171" spans="1:15">
      <c r="A171" s="189"/>
      <c r="B171" s="41" t="s">
        <v>201</v>
      </c>
      <c r="C171" s="44">
        <v>534439.14000000013</v>
      </c>
      <c r="D171" s="44">
        <v>870907.29000000015</v>
      </c>
      <c r="E171" s="44">
        <v>1684361.4700000009</v>
      </c>
      <c r="F171" s="44">
        <v>782880.49000000011</v>
      </c>
      <c r="G171" s="44">
        <v>792944.02000000037</v>
      </c>
      <c r="H171" s="44">
        <v>422189.02000000008</v>
      </c>
      <c r="I171" s="44">
        <v>287866.9099999998</v>
      </c>
      <c r="J171" s="44">
        <v>211320.4099999998</v>
      </c>
      <c r="K171" s="44">
        <v>210154.2399999999</v>
      </c>
      <c r="L171" s="44">
        <v>234153.81000000011</v>
      </c>
      <c r="M171" s="9">
        <v>147145.94</v>
      </c>
      <c r="N171" s="39">
        <v>54626.279999999977</v>
      </c>
      <c r="O171" s="9">
        <v>71215.360000000015</v>
      </c>
    </row>
    <row r="172" spans="1:15">
      <c r="A172" s="189"/>
      <c r="B172" s="41" t="s">
        <v>202</v>
      </c>
      <c r="C172" s="44">
        <v>9923.989999999998</v>
      </c>
      <c r="D172" s="44">
        <v>18318.829999999998</v>
      </c>
      <c r="E172" s="44">
        <v>53616.730000000018</v>
      </c>
      <c r="F172" s="44">
        <v>68533.820000000007</v>
      </c>
      <c r="G172" s="44">
        <v>57683.289999999994</v>
      </c>
      <c r="H172" s="44">
        <v>23994.82</v>
      </c>
      <c r="I172" s="44">
        <v>17202.139999999996</v>
      </c>
      <c r="J172" s="44">
        <v>23271.190000000006</v>
      </c>
      <c r="K172" s="44">
        <v>21468.959999999999</v>
      </c>
      <c r="L172" s="44">
        <v>15609.480000000001</v>
      </c>
      <c r="M172" s="9">
        <v>10481.140000000003</v>
      </c>
      <c r="N172" s="39">
        <v>4541.3599999999997</v>
      </c>
      <c r="O172" s="9">
        <v>4813.0700000000006</v>
      </c>
    </row>
    <row r="173" spans="1:15">
      <c r="A173" s="189"/>
      <c r="B173" s="41" t="s">
        <v>203</v>
      </c>
      <c r="C173" s="44">
        <v>1284.24</v>
      </c>
      <c r="D173" s="44">
        <v>36.96</v>
      </c>
      <c r="E173" s="44">
        <v>34.299999999999997</v>
      </c>
      <c r="F173" s="44">
        <v>189.29000000000002</v>
      </c>
      <c r="G173" s="44">
        <v>18.940000000000001</v>
      </c>
      <c r="H173" s="44">
        <v>11.28</v>
      </c>
      <c r="I173" s="44">
        <v>1.44</v>
      </c>
      <c r="J173" s="44">
        <v>3.6</v>
      </c>
      <c r="K173" s="44">
        <v>0</v>
      </c>
      <c r="L173" s="44">
        <v>0</v>
      </c>
      <c r="M173" s="9">
        <v>1.97</v>
      </c>
      <c r="N173" s="39">
        <v>0</v>
      </c>
      <c r="O173" s="9">
        <v>0</v>
      </c>
    </row>
    <row r="174" spans="1:15">
      <c r="A174" s="189"/>
      <c r="B174" s="41" t="s">
        <v>204</v>
      </c>
      <c r="C174" s="44">
        <v>4973.4000000000005</v>
      </c>
      <c r="D174" s="44">
        <v>1603.6399999999999</v>
      </c>
      <c r="E174" s="44">
        <v>1939.4299999999998</v>
      </c>
      <c r="F174" s="44">
        <v>526.52</v>
      </c>
      <c r="G174" s="44">
        <v>282.64</v>
      </c>
      <c r="H174" s="44">
        <v>4006.89</v>
      </c>
      <c r="I174" s="44">
        <v>1241.3599999999999</v>
      </c>
      <c r="J174" s="44">
        <v>137.16</v>
      </c>
      <c r="K174" s="44">
        <v>148.79999999999998</v>
      </c>
      <c r="L174" s="44">
        <v>698.35</v>
      </c>
      <c r="M174" s="9">
        <v>17.82</v>
      </c>
      <c r="N174" s="39">
        <v>0</v>
      </c>
      <c r="O174" s="9">
        <v>12.4</v>
      </c>
    </row>
    <row r="175" spans="1:15">
      <c r="A175" s="189"/>
      <c r="B175" s="41" t="s">
        <v>205</v>
      </c>
      <c r="C175" s="44">
        <v>2971.8599999999992</v>
      </c>
      <c r="D175" s="44">
        <v>1138.45</v>
      </c>
      <c r="E175" s="44">
        <v>4141.91</v>
      </c>
      <c r="F175" s="44">
        <v>2250.1199999999994</v>
      </c>
      <c r="G175" s="44">
        <v>630.94999999999993</v>
      </c>
      <c r="H175" s="44">
        <v>3399.92</v>
      </c>
      <c r="I175" s="44">
        <v>1980.8499999999997</v>
      </c>
      <c r="J175" s="44">
        <v>446.81</v>
      </c>
      <c r="K175" s="44">
        <v>1912.63</v>
      </c>
      <c r="L175" s="44">
        <v>3656.7199999999993</v>
      </c>
      <c r="M175" s="9">
        <v>39.21</v>
      </c>
      <c r="N175" s="39">
        <v>0</v>
      </c>
      <c r="O175" s="9">
        <v>10.81</v>
      </c>
    </row>
    <row r="176" spans="1:15">
      <c r="A176" s="189"/>
      <c r="B176" s="41" t="s">
        <v>206</v>
      </c>
      <c r="C176" s="44">
        <v>266</v>
      </c>
      <c r="D176" s="44">
        <v>193.51</v>
      </c>
      <c r="E176" s="44">
        <v>1938.93</v>
      </c>
      <c r="F176" s="44">
        <v>401.13</v>
      </c>
      <c r="G176" s="44">
        <v>162.95000000000002</v>
      </c>
      <c r="H176" s="44">
        <v>43.350000000000009</v>
      </c>
      <c r="I176" s="44">
        <v>346.45</v>
      </c>
      <c r="J176" s="44">
        <v>6244.4000000000005</v>
      </c>
      <c r="K176" s="44">
        <v>175.71999999999997</v>
      </c>
      <c r="L176" s="44">
        <v>306.11</v>
      </c>
      <c r="M176" s="9">
        <v>30.49</v>
      </c>
      <c r="N176" s="39">
        <v>0</v>
      </c>
      <c r="O176" s="9">
        <v>102.94</v>
      </c>
    </row>
    <row r="177" spans="1:15">
      <c r="A177" s="189"/>
      <c r="B177" s="41" t="s">
        <v>207</v>
      </c>
      <c r="C177" s="44">
        <v>21038.339999999997</v>
      </c>
      <c r="D177" s="44">
        <v>14.57</v>
      </c>
      <c r="E177" s="44">
        <v>58.8</v>
      </c>
      <c r="F177" s="44">
        <v>14.02</v>
      </c>
      <c r="G177" s="44">
        <v>21.34</v>
      </c>
      <c r="H177" s="44">
        <v>44.26</v>
      </c>
      <c r="I177" s="44">
        <v>102.68</v>
      </c>
      <c r="J177" s="44">
        <v>0.5</v>
      </c>
      <c r="K177" s="44">
        <v>0.26</v>
      </c>
      <c r="L177" s="44">
        <v>10</v>
      </c>
      <c r="M177" s="9">
        <v>0</v>
      </c>
      <c r="N177" s="39">
        <v>0</v>
      </c>
      <c r="O177" s="9">
        <v>0</v>
      </c>
    </row>
    <row r="178" spans="1:15">
      <c r="A178" s="189"/>
      <c r="B178" s="41" t="s">
        <v>208</v>
      </c>
      <c r="C178" s="44">
        <v>29532.55</v>
      </c>
      <c r="D178" s="44">
        <v>57573.99000000002</v>
      </c>
      <c r="E178" s="44">
        <v>44074.400000000001</v>
      </c>
      <c r="F178" s="44">
        <v>21527.460000000006</v>
      </c>
      <c r="G178" s="44">
        <v>20100.449999999997</v>
      </c>
      <c r="H178" s="44">
        <v>4680.96</v>
      </c>
      <c r="I178" s="44">
        <v>2536.3900000000003</v>
      </c>
      <c r="J178" s="44">
        <v>3259.3800000000006</v>
      </c>
      <c r="K178" s="44">
        <v>2963.3599999999997</v>
      </c>
      <c r="L178" s="44">
        <v>2274.36</v>
      </c>
      <c r="M178" s="9">
        <v>1709.2000000000003</v>
      </c>
      <c r="N178" s="39">
        <v>843.44</v>
      </c>
      <c r="O178" s="9">
        <v>1701.41</v>
      </c>
    </row>
    <row r="179" spans="1:15">
      <c r="A179" s="189"/>
      <c r="B179" s="41" t="s">
        <v>209</v>
      </c>
      <c r="C179" s="44">
        <v>24892.26</v>
      </c>
      <c r="D179" s="44">
        <v>44500.680000000008</v>
      </c>
      <c r="E179" s="44">
        <v>81735.329999999987</v>
      </c>
      <c r="F179" s="44">
        <v>58297.29</v>
      </c>
      <c r="G179" s="44">
        <v>12823.069999999998</v>
      </c>
      <c r="H179" s="44">
        <v>30930.059999999994</v>
      </c>
      <c r="I179" s="44">
        <v>21928.690000000006</v>
      </c>
      <c r="J179" s="44">
        <v>13615.579999999998</v>
      </c>
      <c r="K179" s="44">
        <v>16810.890000000007</v>
      </c>
      <c r="L179" s="44">
        <v>40025.21</v>
      </c>
      <c r="M179" s="9">
        <v>12988.990000000003</v>
      </c>
      <c r="N179" s="39">
        <v>3189.06</v>
      </c>
      <c r="O179" s="9">
        <v>8998.1600000000017</v>
      </c>
    </row>
    <row r="180" spans="1:15">
      <c r="A180" s="189"/>
      <c r="B180" s="41" t="s">
        <v>210</v>
      </c>
      <c r="C180" s="44">
        <v>2079.5100000000002</v>
      </c>
      <c r="D180" s="44">
        <v>1818.8400000000001</v>
      </c>
      <c r="E180" s="44">
        <v>11365.52</v>
      </c>
      <c r="F180" s="44">
        <v>14152.480000000003</v>
      </c>
      <c r="G180" s="44">
        <v>8083.3300000000008</v>
      </c>
      <c r="H180" s="44">
        <v>4454.6700000000019</v>
      </c>
      <c r="I180" s="44">
        <v>2772.7900000000009</v>
      </c>
      <c r="J180" s="44">
        <v>3040.16</v>
      </c>
      <c r="K180" s="44">
        <v>14003.609999999997</v>
      </c>
      <c r="L180" s="44">
        <v>3907.8900000000003</v>
      </c>
      <c r="M180" s="9">
        <v>1793.07</v>
      </c>
      <c r="N180" s="39">
        <v>95.38</v>
      </c>
      <c r="O180" s="9">
        <v>866.23000000000013</v>
      </c>
    </row>
    <row r="181" spans="1:15">
      <c r="A181" s="189"/>
      <c r="B181" s="41" t="s">
        <v>211</v>
      </c>
      <c r="C181" s="44">
        <v>632960.74999999988</v>
      </c>
      <c r="D181" s="44">
        <v>1123190.92</v>
      </c>
      <c r="E181" s="44">
        <v>45873.32999999998</v>
      </c>
      <c r="F181" s="44">
        <v>4898.08</v>
      </c>
      <c r="G181" s="44">
        <v>4308.7899999999991</v>
      </c>
      <c r="H181" s="44">
        <v>2377.52</v>
      </c>
      <c r="I181" s="44">
        <v>1563.7199999999996</v>
      </c>
      <c r="J181" s="44">
        <v>2660.62</v>
      </c>
      <c r="K181" s="44">
        <v>2212.06</v>
      </c>
      <c r="L181" s="44">
        <v>1859.2100000000005</v>
      </c>
      <c r="M181" s="9">
        <v>817.79000000000008</v>
      </c>
      <c r="N181" s="39">
        <v>232.80000000000004</v>
      </c>
      <c r="O181" s="9">
        <v>64.75</v>
      </c>
    </row>
    <row r="182" spans="1:15">
      <c r="A182" s="189"/>
      <c r="B182" s="41" t="s">
        <v>212</v>
      </c>
      <c r="C182" s="44">
        <v>60064.140000000007</v>
      </c>
      <c r="D182" s="44">
        <v>127832.76999999999</v>
      </c>
      <c r="E182" s="44">
        <v>186597.20999999996</v>
      </c>
      <c r="F182" s="44">
        <v>171299.30999999994</v>
      </c>
      <c r="G182" s="44">
        <v>165436.12000000002</v>
      </c>
      <c r="H182" s="44">
        <v>86545.449999999983</v>
      </c>
      <c r="I182" s="44">
        <v>59444.119999999995</v>
      </c>
      <c r="J182" s="44">
        <v>49177.04</v>
      </c>
      <c r="K182" s="44">
        <v>47044.410000000011</v>
      </c>
      <c r="L182" s="44">
        <v>43608.77</v>
      </c>
      <c r="M182" s="9">
        <v>23972.459999999992</v>
      </c>
      <c r="N182" s="39">
        <v>11790.029999999999</v>
      </c>
      <c r="O182" s="9">
        <v>6503.7100000000009</v>
      </c>
    </row>
    <row r="183" spans="1:15">
      <c r="A183" s="189"/>
      <c r="B183" s="41" t="s">
        <v>213</v>
      </c>
      <c r="C183" s="44">
        <v>110464.93000000005</v>
      </c>
      <c r="D183" s="44">
        <v>246532.4899999999</v>
      </c>
      <c r="E183" s="44">
        <v>387168.04</v>
      </c>
      <c r="F183" s="44">
        <v>225696.36000000004</v>
      </c>
      <c r="G183" s="44">
        <v>285470.84000000003</v>
      </c>
      <c r="H183" s="44">
        <v>249710.12000000005</v>
      </c>
      <c r="I183" s="44">
        <v>177665.44999999998</v>
      </c>
      <c r="J183" s="44">
        <v>240929.43</v>
      </c>
      <c r="K183" s="44">
        <v>208298.52999999988</v>
      </c>
      <c r="L183" s="44">
        <v>269445.34000000008</v>
      </c>
      <c r="M183" s="9">
        <v>137134.76000000004</v>
      </c>
      <c r="N183" s="39">
        <v>59409.69999999999</v>
      </c>
      <c r="O183" s="9">
        <v>34812.449999999997</v>
      </c>
    </row>
    <row r="184" spans="1:15">
      <c r="A184" s="189"/>
      <c r="B184" s="41" t="s">
        <v>214</v>
      </c>
      <c r="C184" s="44">
        <v>7134.2099999999991</v>
      </c>
      <c r="D184" s="44">
        <v>27076.74</v>
      </c>
      <c r="E184" s="44">
        <v>55949.159999999989</v>
      </c>
      <c r="F184" s="44">
        <v>36430.21</v>
      </c>
      <c r="G184" s="44">
        <v>26747.179999999993</v>
      </c>
      <c r="H184" s="44">
        <v>27591.839999999997</v>
      </c>
      <c r="I184" s="44">
        <v>19455.219999999998</v>
      </c>
      <c r="J184" s="44">
        <v>13010.609999999997</v>
      </c>
      <c r="K184" s="44">
        <v>13845.389999999998</v>
      </c>
      <c r="L184" s="44">
        <v>23087.190000000006</v>
      </c>
      <c r="M184" s="9">
        <v>11330.240000000002</v>
      </c>
      <c r="N184" s="39">
        <v>7044.7400000000007</v>
      </c>
      <c r="O184" s="9">
        <v>14373.750000000004</v>
      </c>
    </row>
    <row r="185" spans="1:15">
      <c r="A185" s="189"/>
      <c r="B185" s="41" t="s">
        <v>215</v>
      </c>
      <c r="C185" s="44">
        <v>1488.6199999999997</v>
      </c>
      <c r="D185" s="44">
        <v>701.38999999999976</v>
      </c>
      <c r="E185" s="44">
        <v>1460.96</v>
      </c>
      <c r="F185" s="44">
        <v>228.86</v>
      </c>
      <c r="G185" s="44">
        <v>1709.1900000000003</v>
      </c>
      <c r="H185" s="44">
        <v>486.83</v>
      </c>
      <c r="I185" s="44">
        <v>1222.33</v>
      </c>
      <c r="J185" s="44">
        <v>411.15000000000003</v>
      </c>
      <c r="K185" s="44">
        <v>117.22</v>
      </c>
      <c r="L185" s="44">
        <v>133.76000000000002</v>
      </c>
      <c r="M185" s="9">
        <v>83.910000000000011</v>
      </c>
      <c r="N185" s="39">
        <v>19.61</v>
      </c>
      <c r="O185" s="9">
        <v>26.2</v>
      </c>
    </row>
    <row r="186" spans="1:15">
      <c r="A186" s="189"/>
      <c r="B186" s="41" t="s">
        <v>216</v>
      </c>
      <c r="C186" s="44">
        <v>164872.15</v>
      </c>
      <c r="D186" s="44">
        <v>199924.36000000002</v>
      </c>
      <c r="E186" s="44">
        <v>217081.30000000005</v>
      </c>
      <c r="F186" s="44">
        <v>128967.21000000004</v>
      </c>
      <c r="G186" s="44">
        <v>108724.26</v>
      </c>
      <c r="H186" s="44">
        <v>82972.35000000002</v>
      </c>
      <c r="I186" s="44">
        <v>68103.45</v>
      </c>
      <c r="J186" s="44">
        <v>80108.390000000014</v>
      </c>
      <c r="K186" s="44">
        <v>88943.629999999976</v>
      </c>
      <c r="L186" s="44">
        <v>126979.15999999999</v>
      </c>
      <c r="M186" s="9">
        <v>88564.569999999992</v>
      </c>
      <c r="N186" s="39">
        <v>37706.12000000001</v>
      </c>
      <c r="O186" s="9">
        <v>31049.200000000001</v>
      </c>
    </row>
    <row r="187" spans="1:15">
      <c r="A187" s="189"/>
      <c r="B187" s="41" t="s">
        <v>217</v>
      </c>
      <c r="C187" s="44">
        <v>44125.169999999991</v>
      </c>
      <c r="D187" s="44">
        <v>141672.57</v>
      </c>
      <c r="E187" s="44">
        <v>233299.04999999996</v>
      </c>
      <c r="F187" s="44">
        <v>190610.52000000016</v>
      </c>
      <c r="G187" s="44">
        <v>177288.64000000007</v>
      </c>
      <c r="H187" s="44">
        <v>133484.05000000002</v>
      </c>
      <c r="I187" s="44">
        <v>127983.43999999999</v>
      </c>
      <c r="J187" s="44">
        <v>149736.70999999993</v>
      </c>
      <c r="K187" s="44">
        <v>134898.60999999999</v>
      </c>
      <c r="L187" s="44">
        <v>188071.88999999998</v>
      </c>
      <c r="M187" s="9">
        <v>97377.010000000009</v>
      </c>
      <c r="N187" s="39">
        <v>39362.54</v>
      </c>
      <c r="O187" s="9">
        <v>26301.629999999994</v>
      </c>
    </row>
    <row r="188" spans="1:15">
      <c r="A188" s="189"/>
      <c r="B188" s="41" t="s">
        <v>218</v>
      </c>
      <c r="C188" s="44">
        <v>25643.819999999996</v>
      </c>
      <c r="D188" s="44">
        <v>45177.579999999987</v>
      </c>
      <c r="E188" s="44">
        <v>58623.05</v>
      </c>
      <c r="F188" s="44">
        <v>53343.729999999989</v>
      </c>
      <c r="G188" s="44">
        <v>63045.94999999999</v>
      </c>
      <c r="H188" s="44">
        <v>80869.72</v>
      </c>
      <c r="I188" s="44">
        <v>97821.640000000014</v>
      </c>
      <c r="J188" s="44">
        <v>109109.18000000007</v>
      </c>
      <c r="K188" s="44">
        <v>115844.07999999999</v>
      </c>
      <c r="L188" s="44">
        <v>147914.50000000003</v>
      </c>
      <c r="M188" s="9">
        <v>84310.640000000014</v>
      </c>
      <c r="N188" s="39">
        <v>30845.000000000011</v>
      </c>
      <c r="O188" s="9">
        <v>27625.929999999997</v>
      </c>
    </row>
    <row r="189" spans="1:15">
      <c r="A189" s="189"/>
      <c r="B189" s="41" t="s">
        <v>219</v>
      </c>
      <c r="C189" s="44">
        <v>22014.089999999993</v>
      </c>
      <c r="D189" s="44">
        <v>18256.619999999992</v>
      </c>
      <c r="E189" s="44">
        <v>15992.379999999994</v>
      </c>
      <c r="F189" s="44">
        <v>9592.5699999999961</v>
      </c>
      <c r="G189" s="44">
        <v>10616.939999999993</v>
      </c>
      <c r="H189" s="44">
        <v>3919.2900000000009</v>
      </c>
      <c r="I189" s="44">
        <v>6391.3899999999985</v>
      </c>
      <c r="J189" s="44">
        <v>5254.9600000000009</v>
      </c>
      <c r="K189" s="44">
        <v>8184.7900000000036</v>
      </c>
      <c r="L189" s="44">
        <v>11192.27</v>
      </c>
      <c r="M189" s="9">
        <v>7019.4</v>
      </c>
      <c r="N189" s="39">
        <v>3515.8200000000006</v>
      </c>
      <c r="O189" s="9">
        <v>8276.32</v>
      </c>
    </row>
    <row r="190" spans="1:15">
      <c r="A190" s="189"/>
      <c r="B190" s="41" t="s">
        <v>220</v>
      </c>
      <c r="C190" s="44">
        <v>509.43</v>
      </c>
      <c r="D190" s="44">
        <v>535.70000000000005</v>
      </c>
      <c r="E190" s="44">
        <v>655.30999999999995</v>
      </c>
      <c r="F190" s="44">
        <v>369.88000000000005</v>
      </c>
      <c r="G190" s="44">
        <v>197.89</v>
      </c>
      <c r="H190" s="44">
        <v>349.91</v>
      </c>
      <c r="I190" s="44">
        <v>1128.3600000000001</v>
      </c>
      <c r="J190" s="44">
        <v>368.59</v>
      </c>
      <c r="K190" s="44">
        <v>135.94000000000003</v>
      </c>
      <c r="L190" s="44">
        <v>97.59999999999998</v>
      </c>
      <c r="M190" s="9">
        <v>88.75</v>
      </c>
      <c r="N190" s="39">
        <v>7.76</v>
      </c>
      <c r="O190" s="9">
        <v>23.589999999999996</v>
      </c>
    </row>
    <row r="191" spans="1:15">
      <c r="A191" s="189"/>
      <c r="B191" s="41" t="s">
        <v>221</v>
      </c>
      <c r="C191" s="44">
        <v>79190.150000000009</v>
      </c>
      <c r="D191" s="44">
        <v>131633.75999999995</v>
      </c>
      <c r="E191" s="44">
        <v>185095.94000000006</v>
      </c>
      <c r="F191" s="44">
        <v>86242.27999999997</v>
      </c>
      <c r="G191" s="44">
        <v>78437.59</v>
      </c>
      <c r="H191" s="44">
        <v>69280.47</v>
      </c>
      <c r="I191" s="44">
        <v>37610.699999999997</v>
      </c>
      <c r="J191" s="44">
        <v>40600.46</v>
      </c>
      <c r="K191" s="44">
        <v>88470.649999999965</v>
      </c>
      <c r="L191" s="44">
        <v>117921.44</v>
      </c>
      <c r="M191" s="9">
        <v>49174.500000000007</v>
      </c>
      <c r="N191" s="39">
        <v>19986.080000000005</v>
      </c>
      <c r="O191" s="9">
        <v>16324.690000000002</v>
      </c>
    </row>
    <row r="192" spans="1:15">
      <c r="A192" s="189"/>
      <c r="B192" s="41" t="s">
        <v>222</v>
      </c>
      <c r="C192" s="44">
        <v>23368.519999999993</v>
      </c>
      <c r="D192" s="44">
        <v>71074.829999999958</v>
      </c>
      <c r="E192" s="44">
        <v>132180.74999999994</v>
      </c>
      <c r="F192" s="44">
        <v>96576.919999999969</v>
      </c>
      <c r="G192" s="44">
        <v>101310.11999999998</v>
      </c>
      <c r="H192" s="44">
        <v>86438.87</v>
      </c>
      <c r="I192" s="44">
        <v>60451.179999999964</v>
      </c>
      <c r="J192" s="44">
        <v>48911.299999999959</v>
      </c>
      <c r="K192" s="44">
        <v>47266.960000000014</v>
      </c>
      <c r="L192" s="44">
        <v>85623.380000000034</v>
      </c>
      <c r="M192" s="9">
        <v>51992.139999999985</v>
      </c>
      <c r="N192" s="39">
        <v>17159.330000000002</v>
      </c>
      <c r="O192" s="9">
        <v>14347.16</v>
      </c>
    </row>
    <row r="193" spans="1:15">
      <c r="A193" s="189"/>
      <c r="B193" s="41" t="s">
        <v>223</v>
      </c>
      <c r="C193" s="44">
        <v>110215.66999999994</v>
      </c>
      <c r="D193" s="44">
        <v>131758.26999999999</v>
      </c>
      <c r="E193" s="44">
        <v>92009.55</v>
      </c>
      <c r="F193" s="44">
        <v>40929.909999999996</v>
      </c>
      <c r="G193" s="44">
        <v>13281.460000000001</v>
      </c>
      <c r="H193" s="44">
        <v>17266.460000000003</v>
      </c>
      <c r="I193" s="44">
        <v>14203.500000000007</v>
      </c>
      <c r="J193" s="44">
        <v>8730.6100000000024</v>
      </c>
      <c r="K193" s="44">
        <v>11169.33</v>
      </c>
      <c r="L193" s="44">
        <v>22539.739999999998</v>
      </c>
      <c r="M193" s="9">
        <v>13566.96</v>
      </c>
      <c r="N193" s="39">
        <v>4853.5200000000013</v>
      </c>
      <c r="O193" s="9">
        <v>8666.409999999998</v>
      </c>
    </row>
    <row r="194" spans="1:15">
      <c r="A194" s="189"/>
      <c r="B194" s="41" t="s">
        <v>224</v>
      </c>
      <c r="C194" s="44">
        <v>39999.560000000005</v>
      </c>
      <c r="D194" s="44">
        <v>47657.420000000006</v>
      </c>
      <c r="E194" s="44">
        <v>11709.959999999995</v>
      </c>
      <c r="F194" s="44">
        <v>6296.81</v>
      </c>
      <c r="G194" s="44">
        <v>891.08999999999992</v>
      </c>
      <c r="H194" s="44">
        <v>1707.58</v>
      </c>
      <c r="I194" s="44">
        <v>1233.3399999999999</v>
      </c>
      <c r="J194" s="44">
        <v>1913.6700000000005</v>
      </c>
      <c r="K194" s="44">
        <v>1313.07</v>
      </c>
      <c r="L194" s="44">
        <v>954.18000000000006</v>
      </c>
      <c r="M194" s="9">
        <v>300.54000000000002</v>
      </c>
      <c r="N194" s="39">
        <v>57.879999999999995</v>
      </c>
      <c r="O194" s="9">
        <v>23.009999999999998</v>
      </c>
    </row>
    <row r="195" spans="1:15">
      <c r="A195" s="189"/>
      <c r="B195" s="41" t="s">
        <v>225</v>
      </c>
      <c r="C195" s="44">
        <v>1006883.83</v>
      </c>
      <c r="D195" s="44">
        <v>1785989.3899999997</v>
      </c>
      <c r="E195" s="44">
        <v>3460840.4699999993</v>
      </c>
      <c r="F195" s="44">
        <v>2330541.7900000005</v>
      </c>
      <c r="G195" s="44">
        <v>2409580.2300000004</v>
      </c>
      <c r="H195" s="44">
        <v>2227589.7499999991</v>
      </c>
      <c r="I195" s="44">
        <v>1504385.9800000009</v>
      </c>
      <c r="J195" s="44">
        <v>1808245.2000000007</v>
      </c>
      <c r="K195" s="44">
        <v>2045125.2900000005</v>
      </c>
      <c r="L195" s="44">
        <v>2224962.3900000015</v>
      </c>
      <c r="M195" s="9">
        <v>1474655.6299999994</v>
      </c>
      <c r="N195" s="39">
        <v>438564.38000000012</v>
      </c>
      <c r="O195" s="9">
        <v>591344.14</v>
      </c>
    </row>
    <row r="196" spans="1:15">
      <c r="A196" s="189"/>
      <c r="B196" s="41" t="s">
        <v>226</v>
      </c>
      <c r="C196" s="44">
        <v>151664.96000000002</v>
      </c>
      <c r="D196" s="44">
        <v>227581.08000000002</v>
      </c>
      <c r="E196" s="44">
        <v>419051.14999999997</v>
      </c>
      <c r="F196" s="44">
        <v>386939.55000000034</v>
      </c>
      <c r="G196" s="44">
        <v>405285.8699999997</v>
      </c>
      <c r="H196" s="44">
        <v>352401.68999999994</v>
      </c>
      <c r="I196" s="44">
        <v>214574.61999999997</v>
      </c>
      <c r="J196" s="44">
        <v>196210.4500000001</v>
      </c>
      <c r="K196" s="44">
        <v>327614.25999999983</v>
      </c>
      <c r="L196" s="44">
        <v>445795.60000000038</v>
      </c>
      <c r="M196" s="9">
        <v>194830.51000000007</v>
      </c>
      <c r="N196" s="39">
        <v>73448.690000000017</v>
      </c>
      <c r="O196" s="9">
        <v>85317.559999999983</v>
      </c>
    </row>
    <row r="197" spans="1:15">
      <c r="A197" s="189"/>
      <c r="B197" s="41" t="s">
        <v>227</v>
      </c>
      <c r="C197" s="44">
        <v>36766.92</v>
      </c>
      <c r="D197" s="44">
        <v>68595.989999999976</v>
      </c>
      <c r="E197" s="44">
        <v>168108.34999999992</v>
      </c>
      <c r="F197" s="44">
        <v>158243.27000000008</v>
      </c>
      <c r="G197" s="44">
        <v>140193.03999999998</v>
      </c>
      <c r="H197" s="44">
        <v>133659.95999999993</v>
      </c>
      <c r="I197" s="44">
        <v>107157.18999999997</v>
      </c>
      <c r="J197" s="44">
        <v>131850.85000000003</v>
      </c>
      <c r="K197" s="44">
        <v>190205.50999999995</v>
      </c>
      <c r="L197" s="44">
        <v>223663.03</v>
      </c>
      <c r="M197" s="9">
        <v>118949.20999999998</v>
      </c>
      <c r="N197" s="39">
        <v>46951.180000000015</v>
      </c>
      <c r="O197" s="9">
        <v>43738.260000000009</v>
      </c>
    </row>
    <row r="198" spans="1:15">
      <c r="A198" s="189"/>
      <c r="B198" s="41" t="s">
        <v>228</v>
      </c>
      <c r="C198" s="44">
        <v>576541.40999999992</v>
      </c>
      <c r="D198" s="44">
        <v>896649.39999999991</v>
      </c>
      <c r="E198" s="44">
        <v>1095182.3600000013</v>
      </c>
      <c r="F198" s="44">
        <v>920339.65000000084</v>
      </c>
      <c r="G198" s="44">
        <v>929736.01000000024</v>
      </c>
      <c r="H198" s="44">
        <v>969530.94999999949</v>
      </c>
      <c r="I198" s="44">
        <v>787417.41999999981</v>
      </c>
      <c r="J198" s="44">
        <v>815833.58000000031</v>
      </c>
      <c r="K198" s="44">
        <v>888584.1</v>
      </c>
      <c r="L198" s="44">
        <v>853615.65999999945</v>
      </c>
      <c r="M198" s="9">
        <v>430747.01999999996</v>
      </c>
      <c r="N198" s="39">
        <v>139330.16000000003</v>
      </c>
      <c r="O198" s="9">
        <v>162306.52000000005</v>
      </c>
    </row>
    <row r="199" spans="1:15">
      <c r="A199" s="189"/>
      <c r="B199" s="41" t="s">
        <v>229</v>
      </c>
      <c r="C199" s="44">
        <v>350593.12999999983</v>
      </c>
      <c r="D199" s="44">
        <v>510704.62000000023</v>
      </c>
      <c r="E199" s="44">
        <v>602056.75000000012</v>
      </c>
      <c r="F199" s="44">
        <v>363871.35</v>
      </c>
      <c r="G199" s="44">
        <v>301555.48000000016</v>
      </c>
      <c r="H199" s="44">
        <v>278087.9700000002</v>
      </c>
      <c r="I199" s="44">
        <v>87749.279999999984</v>
      </c>
      <c r="J199" s="44">
        <v>123680.60999999997</v>
      </c>
      <c r="K199" s="44">
        <v>136389.94999999995</v>
      </c>
      <c r="L199" s="44">
        <v>152086.58999999997</v>
      </c>
      <c r="M199" s="9">
        <v>70644.819999999963</v>
      </c>
      <c r="N199" s="39">
        <v>16642.629999999997</v>
      </c>
      <c r="O199" s="9">
        <v>19806.12</v>
      </c>
    </row>
    <row r="200" spans="1:15">
      <c r="A200" s="189"/>
      <c r="B200" s="41" t="s">
        <v>230</v>
      </c>
      <c r="C200" s="44">
        <v>15.219999999999999</v>
      </c>
      <c r="D200" s="44">
        <v>135.03</v>
      </c>
      <c r="E200" s="44">
        <v>293.71000000000004</v>
      </c>
      <c r="F200" s="44">
        <v>126.50999999999999</v>
      </c>
      <c r="G200" s="44">
        <v>59.759999999999991</v>
      </c>
      <c r="H200" s="44">
        <v>14.23</v>
      </c>
      <c r="I200" s="44">
        <v>15.44</v>
      </c>
      <c r="J200" s="44">
        <v>19.61</v>
      </c>
      <c r="K200" s="44">
        <v>0.42</v>
      </c>
      <c r="L200" s="44">
        <v>68.95</v>
      </c>
      <c r="M200" s="9">
        <v>114.88000000000001</v>
      </c>
      <c r="N200" s="39">
        <v>5.03</v>
      </c>
      <c r="O200" s="9">
        <v>3.4799999999999995</v>
      </c>
    </row>
    <row r="201" spans="1:15">
      <c r="A201" s="189"/>
      <c r="B201" s="41" t="s">
        <v>231</v>
      </c>
      <c r="C201" s="44">
        <v>22018.749999999996</v>
      </c>
      <c r="D201" s="44">
        <v>44306.230000000018</v>
      </c>
      <c r="E201" s="44">
        <v>30580.180000000004</v>
      </c>
      <c r="F201" s="44">
        <v>28201.280000000002</v>
      </c>
      <c r="G201" s="44">
        <v>21600.520000000008</v>
      </c>
      <c r="H201" s="44">
        <v>34358.970000000008</v>
      </c>
      <c r="I201" s="44">
        <v>28856.249999999996</v>
      </c>
      <c r="J201" s="44">
        <v>31746.51999999999</v>
      </c>
      <c r="K201" s="44">
        <v>28865.95</v>
      </c>
      <c r="L201" s="44">
        <v>25240.649999999998</v>
      </c>
      <c r="M201" s="9">
        <v>13838.180000000004</v>
      </c>
      <c r="N201" s="39">
        <v>6174.63</v>
      </c>
      <c r="O201" s="9">
        <v>7591.5999999999995</v>
      </c>
    </row>
    <row r="202" spans="1:15">
      <c r="A202" s="189"/>
      <c r="B202" s="41" t="s">
        <v>232</v>
      </c>
      <c r="C202" s="44">
        <v>14313.58</v>
      </c>
      <c r="D202" s="44">
        <v>12472.779999999993</v>
      </c>
      <c r="E202" s="44">
        <v>16344.17</v>
      </c>
      <c r="F202" s="44">
        <v>9624.8700000000026</v>
      </c>
      <c r="G202" s="44">
        <v>6658.76</v>
      </c>
      <c r="H202" s="44">
        <v>4581.4300000000012</v>
      </c>
      <c r="I202" s="44">
        <v>3278.63</v>
      </c>
      <c r="J202" s="44">
        <v>3568.8799999999997</v>
      </c>
      <c r="K202" s="44">
        <v>4746.3099999999986</v>
      </c>
      <c r="L202" s="44">
        <v>2578.1899999999996</v>
      </c>
      <c r="M202" s="9">
        <v>1276.5300000000002</v>
      </c>
      <c r="N202" s="39">
        <v>672.6</v>
      </c>
      <c r="O202" s="9">
        <v>325.94000000000005</v>
      </c>
    </row>
    <row r="203" spans="1:15">
      <c r="A203" s="189"/>
      <c r="B203" s="41" t="s">
        <v>233</v>
      </c>
      <c r="C203" s="44">
        <v>2115.0899999999997</v>
      </c>
      <c r="D203" s="44">
        <v>25532.910000000003</v>
      </c>
      <c r="E203" s="44">
        <v>39536.5</v>
      </c>
      <c r="F203" s="44">
        <v>15322.07</v>
      </c>
      <c r="G203" s="44">
        <v>13785.34</v>
      </c>
      <c r="H203" s="44">
        <v>1090.3199999999997</v>
      </c>
      <c r="I203" s="44">
        <v>1491.85</v>
      </c>
      <c r="J203" s="44">
        <v>290.34000000000009</v>
      </c>
      <c r="K203" s="44">
        <v>235.83</v>
      </c>
      <c r="L203" s="44">
        <v>146.24000000000004</v>
      </c>
      <c r="M203" s="9">
        <v>100.55</v>
      </c>
      <c r="N203" s="39">
        <v>62.31</v>
      </c>
      <c r="O203" s="9">
        <v>20.89</v>
      </c>
    </row>
    <row r="204" spans="1:15">
      <c r="A204" s="189"/>
      <c r="B204" s="41" t="s">
        <v>234</v>
      </c>
      <c r="C204" s="44">
        <v>567725.23999999964</v>
      </c>
      <c r="D204" s="44">
        <v>720348.27</v>
      </c>
      <c r="E204" s="44">
        <v>693217.98000000021</v>
      </c>
      <c r="F204" s="44">
        <v>446566.82000000007</v>
      </c>
      <c r="G204" s="44">
        <v>406041.2099999999</v>
      </c>
      <c r="H204" s="44">
        <v>312519.7</v>
      </c>
      <c r="I204" s="44">
        <v>279258.68000000005</v>
      </c>
      <c r="J204" s="44">
        <v>348911.01000000007</v>
      </c>
      <c r="K204" s="44">
        <v>303370.94000000006</v>
      </c>
      <c r="L204" s="44">
        <v>243550.39999999994</v>
      </c>
      <c r="M204" s="9">
        <v>139213.23000000001</v>
      </c>
      <c r="N204" s="39">
        <v>62290.039999999979</v>
      </c>
      <c r="O204" s="9">
        <v>60290.51999999999</v>
      </c>
    </row>
    <row r="205" spans="1:15">
      <c r="A205" s="189"/>
      <c r="B205" s="41" t="s">
        <v>235</v>
      </c>
      <c r="C205" s="44">
        <v>233589.65999999992</v>
      </c>
      <c r="D205" s="44">
        <v>501017.00999999995</v>
      </c>
      <c r="E205" s="44">
        <v>1171168.5499999998</v>
      </c>
      <c r="F205" s="44">
        <v>1018408.9099999999</v>
      </c>
      <c r="G205" s="44">
        <v>903027.22999999963</v>
      </c>
      <c r="H205" s="44">
        <v>859971.4700000002</v>
      </c>
      <c r="I205" s="44">
        <v>751265.35999999975</v>
      </c>
      <c r="J205" s="44">
        <v>776647.97999999963</v>
      </c>
      <c r="K205" s="44">
        <v>820051.80000000051</v>
      </c>
      <c r="L205" s="44">
        <v>850380.54000000039</v>
      </c>
      <c r="M205" s="9">
        <v>438819.33999999991</v>
      </c>
      <c r="N205" s="39">
        <v>173615.97999999998</v>
      </c>
      <c r="O205" s="9">
        <v>141954.6</v>
      </c>
    </row>
    <row r="206" spans="1:15">
      <c r="A206" s="189"/>
      <c r="B206" s="41" t="s">
        <v>236</v>
      </c>
      <c r="C206" s="44">
        <v>374229.07999999996</v>
      </c>
      <c r="D206" s="44">
        <v>427749.2900000001</v>
      </c>
      <c r="E206" s="44">
        <v>202385.76999999996</v>
      </c>
      <c r="F206" s="44">
        <v>52981.239999999983</v>
      </c>
      <c r="G206" s="44">
        <v>34983.909999999996</v>
      </c>
      <c r="H206" s="44">
        <v>14133.39</v>
      </c>
      <c r="I206" s="44">
        <v>8747.57</v>
      </c>
      <c r="J206" s="44">
        <v>18731.82</v>
      </c>
      <c r="K206" s="44">
        <v>19719.249999999996</v>
      </c>
      <c r="L206" s="44">
        <v>24464.29</v>
      </c>
      <c r="M206" s="9">
        <v>11253.659999999996</v>
      </c>
      <c r="N206" s="39">
        <v>4885.7400000000007</v>
      </c>
      <c r="O206" s="9">
        <v>5798.56</v>
      </c>
    </row>
    <row r="207" spans="1:15">
      <c r="A207" s="189"/>
      <c r="B207" s="41" t="s">
        <v>237</v>
      </c>
      <c r="C207" s="44">
        <v>25774.860000000004</v>
      </c>
      <c r="D207" s="44">
        <v>79085.86</v>
      </c>
      <c r="E207" s="44">
        <v>84991.61</v>
      </c>
      <c r="F207" s="44">
        <v>54363.490000000013</v>
      </c>
      <c r="G207" s="44">
        <v>49390.970000000008</v>
      </c>
      <c r="H207" s="44">
        <v>50176.47</v>
      </c>
      <c r="I207" s="44">
        <v>37483.49</v>
      </c>
      <c r="J207" s="44">
        <v>33421.14</v>
      </c>
      <c r="K207" s="44">
        <v>43815.28</v>
      </c>
      <c r="L207" s="44">
        <v>31812.799999999992</v>
      </c>
      <c r="M207" s="9">
        <v>27584.910000000003</v>
      </c>
      <c r="N207" s="39">
        <v>7999.8499999999995</v>
      </c>
      <c r="O207" s="9">
        <v>16978.75</v>
      </c>
    </row>
    <row r="208" spans="1:15">
      <c r="A208" s="189"/>
      <c r="B208" s="41" t="s">
        <v>238</v>
      </c>
      <c r="C208" s="44">
        <v>6839.5099999999993</v>
      </c>
      <c r="D208" s="44">
        <v>71356.12</v>
      </c>
      <c r="E208" s="44">
        <v>54850</v>
      </c>
      <c r="F208" s="44">
        <v>27342.010000000006</v>
      </c>
      <c r="G208" s="44">
        <v>110881.11000000002</v>
      </c>
      <c r="H208" s="44">
        <v>21389.57</v>
      </c>
      <c r="I208" s="44">
        <v>14663.339999999998</v>
      </c>
      <c r="J208" s="44">
        <v>22193.41</v>
      </c>
      <c r="K208" s="44">
        <v>10326.82</v>
      </c>
      <c r="L208" s="44">
        <v>11918.520000000002</v>
      </c>
      <c r="M208" s="9">
        <v>3916.43</v>
      </c>
      <c r="N208" s="39">
        <v>88.63</v>
      </c>
      <c r="O208" s="9">
        <v>634.83000000000004</v>
      </c>
    </row>
    <row r="209" spans="1:15">
      <c r="A209" s="189"/>
      <c r="B209" s="41" t="s">
        <v>239</v>
      </c>
      <c r="C209" s="44">
        <v>19941.260000000006</v>
      </c>
      <c r="D209" s="44">
        <v>13758.670000000006</v>
      </c>
      <c r="E209" s="44">
        <v>29428.860000000004</v>
      </c>
      <c r="F209" s="44">
        <v>40886.979999999996</v>
      </c>
      <c r="G209" s="44">
        <v>31664.85</v>
      </c>
      <c r="H209" s="44">
        <v>13568.619999999999</v>
      </c>
      <c r="I209" s="44">
        <v>9288.07</v>
      </c>
      <c r="J209" s="44">
        <v>6460.2900000000009</v>
      </c>
      <c r="K209" s="44">
        <v>10090.599999999997</v>
      </c>
      <c r="L209" s="44">
        <v>2276.83</v>
      </c>
      <c r="M209" s="9">
        <v>5568.81</v>
      </c>
      <c r="N209" s="39">
        <v>28.36</v>
      </c>
      <c r="O209" s="9">
        <v>4485.92</v>
      </c>
    </row>
    <row r="210" spans="1:15">
      <c r="A210" s="189"/>
      <c r="B210" s="41" t="s">
        <v>240</v>
      </c>
      <c r="C210" s="44">
        <v>20559.95</v>
      </c>
      <c r="D210" s="44">
        <v>2876.44</v>
      </c>
      <c r="E210" s="44">
        <v>5508.66</v>
      </c>
      <c r="F210" s="44">
        <v>474.07999999999993</v>
      </c>
      <c r="G210" s="44">
        <v>555</v>
      </c>
      <c r="H210" s="44">
        <v>2589.33</v>
      </c>
      <c r="I210" s="44">
        <v>296.03999999999996</v>
      </c>
      <c r="J210" s="44">
        <v>802.10000000000014</v>
      </c>
      <c r="K210" s="44">
        <v>998.43</v>
      </c>
      <c r="L210" s="44">
        <v>234.06000000000006</v>
      </c>
      <c r="M210" s="9">
        <v>482.82000000000005</v>
      </c>
      <c r="N210" s="39">
        <v>0</v>
      </c>
      <c r="O210" s="9">
        <v>48.07</v>
      </c>
    </row>
    <row r="211" spans="1:15">
      <c r="A211" s="189"/>
      <c r="B211" s="41" t="s">
        <v>241</v>
      </c>
      <c r="C211" s="44">
        <v>1.91</v>
      </c>
      <c r="D211" s="44">
        <v>5.6</v>
      </c>
      <c r="E211" s="44">
        <v>228.46</v>
      </c>
      <c r="F211" s="44">
        <v>41.03</v>
      </c>
      <c r="G211" s="44">
        <v>66.150000000000006</v>
      </c>
      <c r="H211" s="44">
        <v>0</v>
      </c>
      <c r="I211" s="44">
        <v>66.52</v>
      </c>
      <c r="J211" s="44">
        <v>0</v>
      </c>
      <c r="K211" s="44">
        <v>503.14</v>
      </c>
      <c r="L211" s="44">
        <v>1.0900000000000001</v>
      </c>
      <c r="M211" s="9">
        <v>133.02000000000001</v>
      </c>
      <c r="N211" s="39">
        <v>0</v>
      </c>
      <c r="O211" s="9">
        <v>0</v>
      </c>
    </row>
    <row r="212" spans="1:15">
      <c r="A212" s="189"/>
      <c r="B212" s="41" t="s">
        <v>242</v>
      </c>
      <c r="C212" s="44">
        <v>12215.069999999998</v>
      </c>
      <c r="D212" s="44">
        <v>23549.169999999995</v>
      </c>
      <c r="E212" s="44">
        <v>78766.28999999995</v>
      </c>
      <c r="F212" s="44">
        <v>20771.969999999994</v>
      </c>
      <c r="G212" s="44">
        <v>15801.99</v>
      </c>
      <c r="H212" s="44">
        <v>6372.7800000000016</v>
      </c>
      <c r="I212" s="44">
        <v>11325.909999999996</v>
      </c>
      <c r="J212" s="44">
        <v>20619.290000000012</v>
      </c>
      <c r="K212" s="44">
        <v>33482.660000000018</v>
      </c>
      <c r="L212" s="44">
        <v>22177.170000000006</v>
      </c>
      <c r="M212" s="9">
        <v>4148.33</v>
      </c>
      <c r="N212" s="39">
        <v>703.6</v>
      </c>
      <c r="O212" s="9">
        <v>1376.29</v>
      </c>
    </row>
    <row r="213" spans="1:15">
      <c r="A213" s="189"/>
      <c r="B213" s="41" t="s">
        <v>243</v>
      </c>
      <c r="C213" s="44">
        <v>9854.7000000000007</v>
      </c>
      <c r="D213" s="44">
        <v>17196.98</v>
      </c>
      <c r="E213" s="44">
        <v>26627.550000000007</v>
      </c>
      <c r="F213" s="44">
        <v>10054.060000000001</v>
      </c>
      <c r="G213" s="44">
        <v>6325.0999999999995</v>
      </c>
      <c r="H213" s="44">
        <v>7854.9500000000016</v>
      </c>
      <c r="I213" s="44">
        <v>7326.2800000000007</v>
      </c>
      <c r="J213" s="44">
        <v>4937.4100000000008</v>
      </c>
      <c r="K213" s="44">
        <v>7347.6</v>
      </c>
      <c r="L213" s="44">
        <v>4490.1100000000006</v>
      </c>
      <c r="M213" s="9">
        <v>894.36</v>
      </c>
      <c r="N213" s="39">
        <v>321.58</v>
      </c>
      <c r="O213" s="9">
        <v>533.99</v>
      </c>
    </row>
    <row r="214" spans="1:15">
      <c r="A214" s="189"/>
      <c r="B214" s="41" t="s">
        <v>244</v>
      </c>
      <c r="C214" s="44">
        <v>1424.73</v>
      </c>
      <c r="D214" s="44">
        <v>7345.6</v>
      </c>
      <c r="E214" s="44">
        <v>7024.1399999999994</v>
      </c>
      <c r="F214" s="44">
        <v>1037.1399999999999</v>
      </c>
      <c r="G214" s="44">
        <v>1245.93</v>
      </c>
      <c r="H214" s="44">
        <v>372.86</v>
      </c>
      <c r="I214" s="44">
        <v>208.99</v>
      </c>
      <c r="J214" s="44">
        <v>459.48</v>
      </c>
      <c r="K214" s="44">
        <v>571.43999999999994</v>
      </c>
      <c r="L214" s="44">
        <v>1214.75</v>
      </c>
      <c r="M214" s="9">
        <v>53.730000000000004</v>
      </c>
      <c r="N214" s="39">
        <v>0</v>
      </c>
      <c r="O214" s="9">
        <v>0.05</v>
      </c>
    </row>
    <row r="215" spans="1:15">
      <c r="A215" s="189"/>
      <c r="B215" s="41" t="s">
        <v>245</v>
      </c>
      <c r="C215" s="44">
        <v>2176.41</v>
      </c>
      <c r="D215" s="44">
        <v>3622.77</v>
      </c>
      <c r="E215" s="44">
        <v>32</v>
      </c>
      <c r="F215" s="44">
        <v>336.85000000000008</v>
      </c>
      <c r="G215" s="44">
        <v>403.81</v>
      </c>
      <c r="H215" s="44">
        <v>807.8599999999999</v>
      </c>
      <c r="I215" s="44">
        <v>234.86</v>
      </c>
      <c r="J215" s="44">
        <v>143.32</v>
      </c>
      <c r="K215" s="44">
        <v>378.94999999999993</v>
      </c>
      <c r="L215" s="44">
        <v>139.39000000000001</v>
      </c>
      <c r="M215" s="9">
        <v>379.39</v>
      </c>
      <c r="N215" s="39">
        <v>342.56</v>
      </c>
      <c r="O215" s="9">
        <v>44.680000000000007</v>
      </c>
    </row>
    <row r="216" spans="1:15">
      <c r="A216" s="189"/>
      <c r="B216" s="41" t="s">
        <v>246</v>
      </c>
      <c r="C216" s="44">
        <v>95.36999999999999</v>
      </c>
      <c r="D216" s="44">
        <v>155.75</v>
      </c>
      <c r="E216" s="44">
        <v>1113.1500000000001</v>
      </c>
      <c r="F216" s="44">
        <v>26.889999999999997</v>
      </c>
      <c r="G216" s="44">
        <v>336.25</v>
      </c>
      <c r="H216" s="44">
        <v>672.45</v>
      </c>
      <c r="I216" s="44">
        <v>0</v>
      </c>
      <c r="J216" s="44">
        <v>115.51000000000003</v>
      </c>
      <c r="K216" s="44">
        <v>25.86</v>
      </c>
      <c r="L216" s="44">
        <v>130.67000000000002</v>
      </c>
      <c r="M216" s="9">
        <v>10.009999999999998</v>
      </c>
      <c r="N216" s="39">
        <v>4.32</v>
      </c>
      <c r="O216" s="9">
        <v>6.3500000000000005</v>
      </c>
    </row>
    <row r="217" spans="1:15">
      <c r="A217" s="189"/>
      <c r="B217" s="41" t="s">
        <v>247</v>
      </c>
      <c r="C217" s="44">
        <v>36162.31</v>
      </c>
      <c r="D217" s="44">
        <v>30618.959999999999</v>
      </c>
      <c r="E217" s="44">
        <v>23444.869999999992</v>
      </c>
      <c r="F217" s="44">
        <v>27515.93</v>
      </c>
      <c r="G217" s="44">
        <v>18484.759999999998</v>
      </c>
      <c r="H217" s="44">
        <v>13489.859999999995</v>
      </c>
      <c r="I217" s="44">
        <v>12623.000000000005</v>
      </c>
      <c r="J217" s="44">
        <v>9698.6299999999974</v>
      </c>
      <c r="K217" s="44">
        <v>11926.41</v>
      </c>
      <c r="L217" s="44">
        <v>3955.4800000000005</v>
      </c>
      <c r="M217" s="9">
        <v>3589.17</v>
      </c>
      <c r="N217" s="39">
        <v>249.46</v>
      </c>
      <c r="O217" s="9">
        <v>2052.1900000000005</v>
      </c>
    </row>
    <row r="218" spans="1:15">
      <c r="A218" s="189"/>
      <c r="B218" s="41" t="s">
        <v>248</v>
      </c>
      <c r="C218" s="44">
        <v>34031.699999999997</v>
      </c>
      <c r="D218" s="44">
        <v>49864.740000000005</v>
      </c>
      <c r="E218" s="44">
        <v>54821</v>
      </c>
      <c r="F218" s="44">
        <v>54898.999999999993</v>
      </c>
      <c r="G218" s="44">
        <v>59207.09</v>
      </c>
      <c r="H218" s="44">
        <v>76943.48</v>
      </c>
      <c r="I218" s="44">
        <v>40806.489999999991</v>
      </c>
      <c r="J218" s="44">
        <v>40587.080000000009</v>
      </c>
      <c r="K218" s="44">
        <v>61317.960000000014</v>
      </c>
      <c r="L218" s="44">
        <v>61528.55999999999</v>
      </c>
      <c r="M218" s="9">
        <v>19167.320000000003</v>
      </c>
      <c r="N218" s="39">
        <v>5874.5</v>
      </c>
      <c r="O218" s="9">
        <v>10255.73</v>
      </c>
    </row>
    <row r="219" spans="1:15">
      <c r="A219" s="189"/>
      <c r="B219" s="41" t="s">
        <v>249</v>
      </c>
      <c r="C219" s="44">
        <v>847.25</v>
      </c>
      <c r="D219" s="44">
        <v>12527.189999999999</v>
      </c>
      <c r="E219" s="44">
        <v>6538.8</v>
      </c>
      <c r="F219" s="44">
        <v>636.46</v>
      </c>
      <c r="G219" s="44">
        <v>5882.9299999999994</v>
      </c>
      <c r="H219" s="44">
        <v>4516.9400000000005</v>
      </c>
      <c r="I219" s="44">
        <v>246.18000000000006</v>
      </c>
      <c r="J219" s="44">
        <v>9121.5800000000036</v>
      </c>
      <c r="K219" s="44">
        <v>210.93</v>
      </c>
      <c r="L219" s="44">
        <v>105.97000000000003</v>
      </c>
      <c r="M219" s="9">
        <v>37.49</v>
      </c>
      <c r="N219" s="39">
        <v>12.969999999999999</v>
      </c>
      <c r="O219" s="9">
        <v>30.320000000000007</v>
      </c>
    </row>
    <row r="220" spans="1:15">
      <c r="A220" s="189"/>
      <c r="B220" s="41" t="s">
        <v>250</v>
      </c>
      <c r="C220" s="44">
        <v>26648.500000000011</v>
      </c>
      <c r="D220" s="44">
        <v>90300.84</v>
      </c>
      <c r="E220" s="44">
        <v>54208.109999999986</v>
      </c>
      <c r="F220" s="44">
        <v>36143.310000000005</v>
      </c>
      <c r="G220" s="44">
        <v>68332.119999999966</v>
      </c>
      <c r="H220" s="44">
        <v>16663.970000000005</v>
      </c>
      <c r="I220" s="44">
        <v>30032.349999999991</v>
      </c>
      <c r="J220" s="44">
        <v>7487.1699999999983</v>
      </c>
      <c r="K220" s="44">
        <v>21043.389999999992</v>
      </c>
      <c r="L220" s="44">
        <v>10519.570000000002</v>
      </c>
      <c r="M220" s="9">
        <v>2577.11</v>
      </c>
      <c r="N220" s="39">
        <v>648.34</v>
      </c>
      <c r="O220" s="9">
        <v>1599.6699999999998</v>
      </c>
    </row>
    <row r="221" spans="1:15">
      <c r="A221" s="189"/>
      <c r="B221" s="41" t="s">
        <v>251</v>
      </c>
      <c r="C221" s="44">
        <v>32694.33</v>
      </c>
      <c r="D221" s="44">
        <v>173158.29</v>
      </c>
      <c r="E221" s="44">
        <v>180946.94000000003</v>
      </c>
      <c r="F221" s="44">
        <v>60086.409999999989</v>
      </c>
      <c r="G221" s="44">
        <v>135594.76999999999</v>
      </c>
      <c r="H221" s="44">
        <v>133120.92000000001</v>
      </c>
      <c r="I221" s="44">
        <v>98436.699999999983</v>
      </c>
      <c r="J221" s="44">
        <v>18061.639999999992</v>
      </c>
      <c r="K221" s="44">
        <v>43645.040000000015</v>
      </c>
      <c r="L221" s="44">
        <v>27580.229999999996</v>
      </c>
      <c r="M221" s="9">
        <v>18641.940000000002</v>
      </c>
      <c r="N221" s="39">
        <v>6793.7599999999984</v>
      </c>
      <c r="O221" s="9">
        <v>10381.059999999996</v>
      </c>
    </row>
    <row r="222" spans="1:15">
      <c r="A222" s="189"/>
      <c r="B222" s="41" t="s">
        <v>252</v>
      </c>
      <c r="C222" s="44">
        <v>144.96</v>
      </c>
      <c r="D222" s="44">
        <v>3879.4900000000002</v>
      </c>
      <c r="E222" s="44">
        <v>8152.7799999999979</v>
      </c>
      <c r="F222" s="44">
        <v>1451.1499999999996</v>
      </c>
      <c r="G222" s="44">
        <v>28363.379999999997</v>
      </c>
      <c r="H222" s="44">
        <v>656.69999999999982</v>
      </c>
      <c r="I222" s="44">
        <v>1190.3299999999997</v>
      </c>
      <c r="J222" s="44">
        <v>490.99999999999994</v>
      </c>
      <c r="K222" s="44">
        <v>5754.54</v>
      </c>
      <c r="L222" s="44">
        <v>2010.3500000000001</v>
      </c>
      <c r="M222" s="9">
        <v>51.980000000000004</v>
      </c>
      <c r="N222" s="39">
        <v>9.59</v>
      </c>
      <c r="O222" s="9">
        <v>297.33999999999992</v>
      </c>
    </row>
    <row r="223" spans="1:15">
      <c r="A223" s="189"/>
      <c r="B223" s="41" t="s">
        <v>253</v>
      </c>
      <c r="C223" s="44">
        <v>132949.37000000005</v>
      </c>
      <c r="D223" s="44">
        <v>179732.06999999998</v>
      </c>
      <c r="E223" s="44">
        <v>373486.49</v>
      </c>
      <c r="F223" s="44">
        <v>314202.16000000021</v>
      </c>
      <c r="G223" s="44">
        <v>258482.25999999995</v>
      </c>
      <c r="H223" s="44">
        <v>203750.37999999995</v>
      </c>
      <c r="I223" s="44">
        <v>111729.55</v>
      </c>
      <c r="J223" s="44">
        <v>128516.28</v>
      </c>
      <c r="K223" s="44">
        <v>148430.93000000002</v>
      </c>
      <c r="L223" s="44">
        <v>99061.200000000026</v>
      </c>
      <c r="M223" s="9">
        <v>82704.399999999965</v>
      </c>
      <c r="N223" s="39">
        <v>32880.090000000004</v>
      </c>
      <c r="O223" s="9">
        <v>18809.529999999995</v>
      </c>
    </row>
    <row r="224" spans="1:15">
      <c r="A224" s="189"/>
      <c r="B224" s="41" t="s">
        <v>254</v>
      </c>
      <c r="C224" s="44">
        <v>29560.519999999993</v>
      </c>
      <c r="D224" s="44">
        <v>41029.000000000007</v>
      </c>
      <c r="E224" s="44">
        <v>89505.77999999997</v>
      </c>
      <c r="F224" s="44">
        <v>64062.710000000014</v>
      </c>
      <c r="G224" s="44">
        <v>36492.239999999991</v>
      </c>
      <c r="H224" s="44">
        <v>33591.24000000002</v>
      </c>
      <c r="I224" s="44">
        <v>30865.519999999997</v>
      </c>
      <c r="J224" s="44">
        <v>30214.13</v>
      </c>
      <c r="K224" s="44">
        <v>40020.189999999988</v>
      </c>
      <c r="L224" s="44">
        <v>38801.370000000003</v>
      </c>
      <c r="M224" s="9">
        <v>32815.350000000006</v>
      </c>
      <c r="N224" s="39">
        <v>14695.560000000003</v>
      </c>
      <c r="O224" s="9">
        <v>9489.4900000000052</v>
      </c>
    </row>
    <row r="225" spans="1:15">
      <c r="A225" s="189"/>
      <c r="B225" s="41" t="s">
        <v>255</v>
      </c>
      <c r="C225" s="44">
        <v>143.4</v>
      </c>
      <c r="D225" s="44">
        <v>117.65999999999998</v>
      </c>
      <c r="E225" s="44">
        <v>138.16</v>
      </c>
      <c r="F225" s="44">
        <v>342.68</v>
      </c>
      <c r="G225" s="44">
        <v>64.239999999999995</v>
      </c>
      <c r="H225" s="44">
        <v>11.01</v>
      </c>
      <c r="I225" s="44">
        <v>6.5</v>
      </c>
      <c r="J225" s="44">
        <v>34.129999999999995</v>
      </c>
      <c r="K225" s="44">
        <v>171.57</v>
      </c>
      <c r="L225" s="44">
        <v>119.36999999999999</v>
      </c>
      <c r="M225" s="9">
        <v>27.840000000000003</v>
      </c>
      <c r="N225" s="39">
        <v>0.14000000000000001</v>
      </c>
      <c r="O225" s="9">
        <v>2.36</v>
      </c>
    </row>
    <row r="226" spans="1:15">
      <c r="A226" s="189"/>
      <c r="B226" s="41" t="s">
        <v>256</v>
      </c>
      <c r="C226" s="44">
        <v>1273.78</v>
      </c>
      <c r="D226" s="44">
        <v>1971.8</v>
      </c>
      <c r="E226" s="44">
        <v>2724.8100000000004</v>
      </c>
      <c r="F226" s="44">
        <v>5727.079999999999</v>
      </c>
      <c r="G226" s="44">
        <v>7482.5700000000006</v>
      </c>
      <c r="H226" s="44">
        <v>2895.0700000000006</v>
      </c>
      <c r="I226" s="44">
        <v>4078.06</v>
      </c>
      <c r="J226" s="44">
        <v>3995.6000000000004</v>
      </c>
      <c r="K226" s="44">
        <v>7167.5999999999995</v>
      </c>
      <c r="L226" s="44">
        <v>5213.7499999999991</v>
      </c>
      <c r="M226" s="9">
        <v>4184.08</v>
      </c>
      <c r="N226" s="39">
        <v>1743.7000000000003</v>
      </c>
      <c r="O226" s="9">
        <v>1238.6299999999999</v>
      </c>
    </row>
    <row r="227" spans="1:15">
      <c r="A227" s="189"/>
      <c r="B227" s="41" t="s">
        <v>257</v>
      </c>
      <c r="C227" s="44">
        <v>111159.16999999998</v>
      </c>
      <c r="D227" s="44">
        <v>171858.56000000003</v>
      </c>
      <c r="E227" s="44">
        <v>218441.90000000005</v>
      </c>
      <c r="F227" s="44">
        <v>138655.36000000002</v>
      </c>
      <c r="G227" s="44">
        <v>185651.22</v>
      </c>
      <c r="H227" s="44">
        <v>109171.46999999999</v>
      </c>
      <c r="I227" s="44">
        <v>61798.520000000011</v>
      </c>
      <c r="J227" s="44">
        <v>112137.61</v>
      </c>
      <c r="K227" s="44">
        <v>62522.78</v>
      </c>
      <c r="L227" s="44">
        <v>105843.4</v>
      </c>
      <c r="M227" s="9">
        <v>290142.78000000003</v>
      </c>
      <c r="N227" s="39">
        <v>86130.989999999991</v>
      </c>
      <c r="O227" s="9">
        <v>117021.85000000002</v>
      </c>
    </row>
    <row r="228" spans="1:15">
      <c r="A228" s="189"/>
      <c r="B228" s="41" t="s">
        <v>258</v>
      </c>
      <c r="C228" s="44">
        <v>943.22</v>
      </c>
      <c r="D228" s="44">
        <v>16886.839999999997</v>
      </c>
      <c r="E228" s="44">
        <v>4908.1899999999996</v>
      </c>
      <c r="F228" s="44">
        <v>6124.91</v>
      </c>
      <c r="G228" s="44">
        <v>13477.02</v>
      </c>
      <c r="H228" s="44">
        <v>59981.69999999999</v>
      </c>
      <c r="I228" s="44">
        <v>8674.36</v>
      </c>
      <c r="J228" s="44">
        <v>6370.8899999999994</v>
      </c>
      <c r="K228" s="44">
        <v>15819.73</v>
      </c>
      <c r="L228" s="44">
        <v>2898.5800000000004</v>
      </c>
      <c r="M228" s="9">
        <v>3379.13</v>
      </c>
      <c r="N228" s="39">
        <v>1815.5600000000002</v>
      </c>
      <c r="O228" s="9">
        <v>645.56999999999994</v>
      </c>
    </row>
    <row r="229" spans="1:15">
      <c r="A229" s="189"/>
      <c r="B229" s="41" t="s">
        <v>259</v>
      </c>
      <c r="C229" s="44">
        <v>15029.2</v>
      </c>
      <c r="D229" s="44">
        <v>2997.59</v>
      </c>
      <c r="E229" s="44">
        <v>31613.07</v>
      </c>
      <c r="F229" s="44">
        <v>13923.47</v>
      </c>
      <c r="G229" s="44">
        <v>15120.079999999998</v>
      </c>
      <c r="H229" s="44">
        <v>13138.679999999997</v>
      </c>
      <c r="I229" s="44">
        <v>1022.14</v>
      </c>
      <c r="J229" s="44">
        <v>5865.6999999999989</v>
      </c>
      <c r="K229" s="44">
        <v>8557.2899999999991</v>
      </c>
      <c r="L229" s="44">
        <v>13243.420000000002</v>
      </c>
      <c r="M229" s="9">
        <v>3017.35</v>
      </c>
      <c r="N229" s="39">
        <v>657.25</v>
      </c>
      <c r="O229" s="9">
        <v>3621.3099999999995</v>
      </c>
    </row>
    <row r="230" spans="1:15">
      <c r="A230" s="189"/>
      <c r="B230" s="41" t="s">
        <v>260</v>
      </c>
      <c r="C230" s="44">
        <v>32776.009999999995</v>
      </c>
      <c r="D230" s="44">
        <v>87159.509999999966</v>
      </c>
      <c r="E230" s="44">
        <v>60000.040000000015</v>
      </c>
      <c r="F230" s="44">
        <v>49862.470000000008</v>
      </c>
      <c r="G230" s="44">
        <v>96661.799999999988</v>
      </c>
      <c r="H230" s="44">
        <v>74690.929999999978</v>
      </c>
      <c r="I230" s="44">
        <v>48543.13</v>
      </c>
      <c r="J230" s="44">
        <v>63396.800000000003</v>
      </c>
      <c r="K230" s="44">
        <v>73066.720000000059</v>
      </c>
      <c r="L230" s="44">
        <v>74706.390000000029</v>
      </c>
      <c r="M230" s="9">
        <v>57391.029999999992</v>
      </c>
      <c r="N230" s="39">
        <v>23023.199999999997</v>
      </c>
      <c r="O230" s="9">
        <v>4431.05</v>
      </c>
    </row>
    <row r="231" spans="1:15">
      <c r="A231" s="189"/>
      <c r="B231" s="41" t="s">
        <v>261</v>
      </c>
      <c r="C231" s="44">
        <v>16242.839999999997</v>
      </c>
      <c r="D231" s="44">
        <v>40257.509999999987</v>
      </c>
      <c r="E231" s="44">
        <v>78312.380000000019</v>
      </c>
      <c r="F231" s="44">
        <v>84073.939999999944</v>
      </c>
      <c r="G231" s="44">
        <v>135826.4</v>
      </c>
      <c r="H231" s="44">
        <v>115637.92000000003</v>
      </c>
      <c r="I231" s="44">
        <v>130034.44</v>
      </c>
      <c r="J231" s="44">
        <v>171637.28999999995</v>
      </c>
      <c r="K231" s="44">
        <v>139597.84999999998</v>
      </c>
      <c r="L231" s="44">
        <v>159342.64999999994</v>
      </c>
      <c r="M231" s="9">
        <v>112180.93</v>
      </c>
      <c r="N231" s="39">
        <v>46328.810000000005</v>
      </c>
      <c r="O231" s="9">
        <v>58614.329999999987</v>
      </c>
    </row>
    <row r="232" spans="1:15">
      <c r="A232" s="189"/>
      <c r="B232" s="41" t="s">
        <v>262</v>
      </c>
      <c r="C232" s="44">
        <v>38566.039999999994</v>
      </c>
      <c r="D232" s="44">
        <v>50130.040000000008</v>
      </c>
      <c r="E232" s="44">
        <v>56119.959999999977</v>
      </c>
      <c r="F232" s="44">
        <v>53475.699999999968</v>
      </c>
      <c r="G232" s="44">
        <v>51255.449999999983</v>
      </c>
      <c r="H232" s="44">
        <v>50663.279999999984</v>
      </c>
      <c r="I232" s="44">
        <v>43073.810000000019</v>
      </c>
      <c r="J232" s="44">
        <v>48704.900000000009</v>
      </c>
      <c r="K232" s="44">
        <v>44257.52</v>
      </c>
      <c r="L232" s="44">
        <v>46107.840000000011</v>
      </c>
      <c r="M232" s="9">
        <v>29914.89000000001</v>
      </c>
      <c r="N232" s="39">
        <v>8190.9499999999971</v>
      </c>
      <c r="O232" s="9">
        <v>11310.320000000002</v>
      </c>
    </row>
    <row r="233" spans="1:15">
      <c r="A233" s="189"/>
      <c r="B233" s="41" t="s">
        <v>263</v>
      </c>
      <c r="C233" s="44">
        <v>3465.1199999999994</v>
      </c>
      <c r="D233" s="44">
        <v>5969.880000000001</v>
      </c>
      <c r="E233" s="44">
        <v>13805.05</v>
      </c>
      <c r="F233" s="44">
        <v>5900.0900000000011</v>
      </c>
      <c r="G233" s="44">
        <v>19132.600000000002</v>
      </c>
      <c r="H233" s="44">
        <v>8544.9399999999969</v>
      </c>
      <c r="I233" s="44">
        <v>6464.9100000000008</v>
      </c>
      <c r="J233" s="44">
        <v>2964.4999999999995</v>
      </c>
      <c r="K233" s="44">
        <v>1818.8</v>
      </c>
      <c r="L233" s="44">
        <v>4140.9900000000007</v>
      </c>
      <c r="M233" s="9">
        <v>7737.03</v>
      </c>
      <c r="N233" s="39">
        <v>2556.4900000000002</v>
      </c>
      <c r="O233" s="9">
        <v>3148.31</v>
      </c>
    </row>
    <row r="234" spans="1:15">
      <c r="A234" s="189"/>
      <c r="B234" s="41" t="s">
        <v>264</v>
      </c>
      <c r="C234" s="44">
        <v>42500.19</v>
      </c>
      <c r="D234" s="44">
        <v>16264.550000000003</v>
      </c>
      <c r="E234" s="44">
        <v>14328.73</v>
      </c>
      <c r="F234" s="44">
        <v>4339.62</v>
      </c>
      <c r="G234" s="44">
        <v>7691.680000000003</v>
      </c>
      <c r="H234" s="44">
        <v>15673.269999999999</v>
      </c>
      <c r="I234" s="44">
        <v>2803.0800000000004</v>
      </c>
      <c r="J234" s="44">
        <v>1321.14</v>
      </c>
      <c r="K234" s="44">
        <v>6606.16</v>
      </c>
      <c r="L234" s="44">
        <v>12618.25</v>
      </c>
      <c r="M234" s="9">
        <v>20874.440000000002</v>
      </c>
      <c r="N234" s="39">
        <v>4019.06</v>
      </c>
      <c r="O234" s="9">
        <v>3097.43</v>
      </c>
    </row>
    <row r="235" spans="1:15">
      <c r="A235" s="189"/>
      <c r="B235" s="41" t="s">
        <v>265</v>
      </c>
      <c r="C235" s="44">
        <v>16525.559999999994</v>
      </c>
      <c r="D235" s="44">
        <v>18469.8</v>
      </c>
      <c r="E235" s="44">
        <v>22951.45</v>
      </c>
      <c r="F235" s="44">
        <v>20808.809999999998</v>
      </c>
      <c r="G235" s="44">
        <v>22104.110000000004</v>
      </c>
      <c r="H235" s="44">
        <v>10766.280000000002</v>
      </c>
      <c r="I235" s="44">
        <v>8949.2400000000034</v>
      </c>
      <c r="J235" s="44">
        <v>12410.03</v>
      </c>
      <c r="K235" s="44">
        <v>14597.290000000003</v>
      </c>
      <c r="L235" s="44">
        <v>21639.69</v>
      </c>
      <c r="M235" s="9">
        <v>17641.080000000005</v>
      </c>
      <c r="N235" s="39">
        <v>10131</v>
      </c>
      <c r="O235" s="9">
        <v>1937.74</v>
      </c>
    </row>
    <row r="236" spans="1:15">
      <c r="A236" s="189"/>
      <c r="B236" s="41" t="s">
        <v>266</v>
      </c>
      <c r="C236" s="44">
        <v>75470.48000000001</v>
      </c>
      <c r="D236" s="44">
        <v>127933.12999999996</v>
      </c>
      <c r="E236" s="44">
        <v>146853.41</v>
      </c>
      <c r="F236" s="44">
        <v>148733.89999999997</v>
      </c>
      <c r="G236" s="44">
        <v>86522.949999999983</v>
      </c>
      <c r="H236" s="44">
        <v>117066.14999999998</v>
      </c>
      <c r="I236" s="44">
        <v>49883.37</v>
      </c>
      <c r="J236" s="44">
        <v>54375.56</v>
      </c>
      <c r="K236" s="44">
        <v>52963.550000000017</v>
      </c>
      <c r="L236" s="44">
        <v>67516.85000000002</v>
      </c>
      <c r="M236" s="9">
        <v>39393.210000000006</v>
      </c>
      <c r="N236" s="39">
        <v>15185.190000000006</v>
      </c>
      <c r="O236" s="9">
        <v>18173.689999999995</v>
      </c>
    </row>
    <row r="237" spans="1:15">
      <c r="A237" s="189"/>
      <c r="B237" s="41" t="s">
        <v>267</v>
      </c>
      <c r="C237" s="44">
        <v>191.10000000000002</v>
      </c>
      <c r="D237" s="44">
        <v>29.31</v>
      </c>
      <c r="E237" s="44">
        <v>160.12</v>
      </c>
      <c r="F237" s="44">
        <v>193.11</v>
      </c>
      <c r="G237" s="44">
        <v>42.28</v>
      </c>
      <c r="H237" s="44">
        <v>422.14000000000004</v>
      </c>
      <c r="I237" s="44">
        <v>178.42999999999998</v>
      </c>
      <c r="J237" s="44">
        <v>64.81</v>
      </c>
      <c r="K237" s="44">
        <v>77.099999999999994</v>
      </c>
      <c r="L237" s="44">
        <v>103.32</v>
      </c>
      <c r="M237" s="9">
        <v>14.66</v>
      </c>
      <c r="N237" s="39">
        <v>5.56</v>
      </c>
      <c r="O237" s="9">
        <v>0.95</v>
      </c>
    </row>
    <row r="238" spans="1:15">
      <c r="A238" s="189"/>
      <c r="B238" s="41" t="s">
        <v>268</v>
      </c>
      <c r="C238" s="44">
        <v>1101.68</v>
      </c>
      <c r="D238" s="44">
        <v>16612.350000000002</v>
      </c>
      <c r="E238" s="44">
        <v>2294.6799999999998</v>
      </c>
      <c r="F238" s="44">
        <v>1781.1499999999999</v>
      </c>
      <c r="G238" s="44">
        <v>1570.93</v>
      </c>
      <c r="H238" s="44">
        <v>395.93</v>
      </c>
      <c r="I238" s="44">
        <v>168.08</v>
      </c>
      <c r="J238" s="44">
        <v>1284.54</v>
      </c>
      <c r="K238" s="44">
        <v>431.96</v>
      </c>
      <c r="L238" s="44">
        <v>1210.5300000000002</v>
      </c>
      <c r="M238" s="9">
        <v>66.539999999999992</v>
      </c>
      <c r="N238" s="39">
        <v>11.27</v>
      </c>
      <c r="O238" s="9">
        <v>3.3099999999999996</v>
      </c>
    </row>
    <row r="239" spans="1:15">
      <c r="A239" s="189"/>
      <c r="B239" s="41" t="s">
        <v>269</v>
      </c>
      <c r="C239" s="44">
        <v>24424.040000000005</v>
      </c>
      <c r="D239" s="44">
        <v>41227.93</v>
      </c>
      <c r="E239" s="44">
        <v>31282.850000000024</v>
      </c>
      <c r="F239" s="44">
        <v>26780.77</v>
      </c>
      <c r="G239" s="44">
        <v>20017.919999999991</v>
      </c>
      <c r="H239" s="44">
        <v>25279.62999999999</v>
      </c>
      <c r="I239" s="44">
        <v>24320.960000000006</v>
      </c>
      <c r="J239" s="44">
        <v>22897.260000000009</v>
      </c>
      <c r="K239" s="44">
        <v>20919.520000000008</v>
      </c>
      <c r="L239" s="44">
        <v>35548.53</v>
      </c>
      <c r="M239" s="9">
        <v>23232.09</v>
      </c>
      <c r="N239" s="39">
        <v>5327.43</v>
      </c>
      <c r="O239" s="9">
        <v>18591.850000000013</v>
      </c>
    </row>
    <row r="240" spans="1:15">
      <c r="A240" s="189"/>
      <c r="B240" s="41" t="s">
        <v>270</v>
      </c>
      <c r="C240" s="44">
        <v>47008.609999999993</v>
      </c>
      <c r="D240" s="44">
        <v>95069.080000000045</v>
      </c>
      <c r="E240" s="44">
        <v>91330.060000000027</v>
      </c>
      <c r="F240" s="44">
        <v>83382.730000000054</v>
      </c>
      <c r="G240" s="44">
        <v>99296.51</v>
      </c>
      <c r="H240" s="44">
        <v>119745.12</v>
      </c>
      <c r="I240" s="44">
        <v>108228.96000000004</v>
      </c>
      <c r="J240" s="44">
        <v>106020.26000000001</v>
      </c>
      <c r="K240" s="44">
        <v>135740.83000000002</v>
      </c>
      <c r="L240" s="44">
        <v>156613.79</v>
      </c>
      <c r="M240" s="9">
        <v>75720.75</v>
      </c>
      <c r="N240" s="39">
        <v>29732.28000000001</v>
      </c>
      <c r="O240" s="9">
        <v>40687.929999999993</v>
      </c>
    </row>
    <row r="241" spans="1:15">
      <c r="A241" s="189"/>
      <c r="B241" s="41" t="s">
        <v>271</v>
      </c>
      <c r="C241" s="44">
        <v>290.53999999999996</v>
      </c>
      <c r="D241" s="44">
        <v>41.739999999999995</v>
      </c>
      <c r="E241" s="44">
        <v>25.060000000000002</v>
      </c>
      <c r="F241" s="44">
        <v>86.92</v>
      </c>
      <c r="G241" s="44">
        <v>212.21999999999997</v>
      </c>
      <c r="H241" s="44">
        <v>1092.4400000000003</v>
      </c>
      <c r="I241" s="44">
        <v>598.6400000000001</v>
      </c>
      <c r="J241" s="44">
        <v>503.16</v>
      </c>
      <c r="K241" s="44">
        <v>476.30000000000018</v>
      </c>
      <c r="L241" s="44">
        <v>233.08</v>
      </c>
      <c r="M241" s="9">
        <v>78.94</v>
      </c>
      <c r="N241" s="39">
        <v>69.180000000000007</v>
      </c>
      <c r="O241" s="9">
        <v>6.91</v>
      </c>
    </row>
    <row r="242" spans="1:15">
      <c r="A242" s="189"/>
      <c r="B242" s="41" t="s">
        <v>272</v>
      </c>
      <c r="C242" s="44">
        <v>1460.3399999999995</v>
      </c>
      <c r="D242" s="44">
        <v>10103.07</v>
      </c>
      <c r="E242" s="44">
        <v>995.93000000000018</v>
      </c>
      <c r="F242" s="44">
        <v>1587.06</v>
      </c>
      <c r="G242" s="44">
        <v>1505.37</v>
      </c>
      <c r="H242" s="44">
        <v>2298.1999999999998</v>
      </c>
      <c r="I242" s="44">
        <v>1916.0700000000006</v>
      </c>
      <c r="J242" s="44">
        <v>1470.6000000000001</v>
      </c>
      <c r="K242" s="44">
        <v>1970.1899999999998</v>
      </c>
      <c r="L242" s="44">
        <v>3076.440000000001</v>
      </c>
      <c r="M242" s="9">
        <v>2990.21</v>
      </c>
      <c r="N242" s="39">
        <v>582.9799999999999</v>
      </c>
      <c r="O242" s="9">
        <v>1396.5599999999997</v>
      </c>
    </row>
    <row r="243" spans="1:15">
      <c r="A243" s="189"/>
      <c r="B243" s="41" t="s">
        <v>273</v>
      </c>
      <c r="C243" s="44">
        <v>438420.48000000004</v>
      </c>
      <c r="D243" s="44">
        <v>683047.66000000027</v>
      </c>
      <c r="E243" s="44">
        <v>1168028.8299999994</v>
      </c>
      <c r="F243" s="44">
        <v>609741.93000000017</v>
      </c>
      <c r="G243" s="44">
        <v>506801.94000000018</v>
      </c>
      <c r="H243" s="44">
        <v>636301.66000000015</v>
      </c>
      <c r="I243" s="44">
        <v>329058.06000000017</v>
      </c>
      <c r="J243" s="44">
        <v>426541.22</v>
      </c>
      <c r="K243" s="44">
        <v>679144.46000000043</v>
      </c>
      <c r="L243" s="44">
        <v>780073.86000000057</v>
      </c>
      <c r="M243" s="9">
        <v>441175.99000000005</v>
      </c>
      <c r="N243" s="39">
        <v>173231.00999999992</v>
      </c>
      <c r="O243" s="9">
        <v>206338.91</v>
      </c>
    </row>
    <row r="244" spans="1:15">
      <c r="A244" s="189"/>
      <c r="B244" s="41" t="s">
        <v>274</v>
      </c>
      <c r="C244" s="44">
        <v>20929.849999999999</v>
      </c>
      <c r="D244" s="44">
        <v>60263.410000000025</v>
      </c>
      <c r="E244" s="44">
        <v>80535.140000000029</v>
      </c>
      <c r="F244" s="44">
        <v>63727.390000000007</v>
      </c>
      <c r="G244" s="44">
        <v>62509.18</v>
      </c>
      <c r="H244" s="44">
        <v>47500.91</v>
      </c>
      <c r="I244" s="44">
        <v>28689.710000000003</v>
      </c>
      <c r="J244" s="44">
        <v>20426.810000000001</v>
      </c>
      <c r="K244" s="44">
        <v>25586.07</v>
      </c>
      <c r="L244" s="44">
        <v>25215.869999999995</v>
      </c>
      <c r="M244" s="9">
        <v>11106.46</v>
      </c>
      <c r="N244" s="39">
        <v>2160.5799999999995</v>
      </c>
      <c r="O244" s="9">
        <v>7118.0199999999995</v>
      </c>
    </row>
    <row r="245" spans="1:15">
      <c r="A245" s="189"/>
      <c r="B245" s="41" t="s">
        <v>275</v>
      </c>
      <c r="C245" s="44">
        <v>609.38</v>
      </c>
      <c r="D245" s="44">
        <v>536.7299999999999</v>
      </c>
      <c r="E245" s="44">
        <v>7629.29</v>
      </c>
      <c r="F245" s="44">
        <v>36464.810000000019</v>
      </c>
      <c r="G245" s="44">
        <v>24902.46</v>
      </c>
      <c r="H245" s="44">
        <v>17432.259999999998</v>
      </c>
      <c r="I245" s="44">
        <v>578.20999999999992</v>
      </c>
      <c r="J245" s="44">
        <v>3136.8199999999997</v>
      </c>
      <c r="K245" s="44">
        <v>3289.21</v>
      </c>
      <c r="L245" s="44">
        <v>2354.9400000000005</v>
      </c>
      <c r="M245" s="9">
        <v>337.77999999999992</v>
      </c>
      <c r="N245" s="39">
        <v>0</v>
      </c>
      <c r="O245" s="9">
        <v>4344.3399999999992</v>
      </c>
    </row>
    <row r="246" spans="1:15">
      <c r="A246" s="189"/>
      <c r="B246" s="41" t="s">
        <v>276</v>
      </c>
      <c r="C246" s="44">
        <v>42290.600000000013</v>
      </c>
      <c r="D246" s="44">
        <v>59020.840000000026</v>
      </c>
      <c r="E246" s="44">
        <v>81068.87000000001</v>
      </c>
      <c r="F246" s="44">
        <v>67375.23000000001</v>
      </c>
      <c r="G246" s="44">
        <v>50402.28</v>
      </c>
      <c r="H246" s="44">
        <v>43899.869999999981</v>
      </c>
      <c r="I246" s="44">
        <v>42156.670000000013</v>
      </c>
      <c r="J246" s="44">
        <v>40877.630000000019</v>
      </c>
      <c r="K246" s="44">
        <v>52813.229999999989</v>
      </c>
      <c r="L246" s="44">
        <v>64638.78</v>
      </c>
      <c r="M246" s="9">
        <v>61748.5</v>
      </c>
      <c r="N246" s="39">
        <v>31654.41</v>
      </c>
      <c r="O246" s="9">
        <v>21953.439999999999</v>
      </c>
    </row>
    <row r="247" spans="1:15">
      <c r="A247" s="189"/>
      <c r="B247" s="41" t="s">
        <v>277</v>
      </c>
      <c r="C247" s="44">
        <v>3107.53</v>
      </c>
      <c r="D247" s="44">
        <v>8890.3200000000015</v>
      </c>
      <c r="E247" s="44">
        <v>10138.27</v>
      </c>
      <c r="F247" s="44">
        <v>15940.4</v>
      </c>
      <c r="G247" s="44">
        <v>14531.269999999999</v>
      </c>
      <c r="H247" s="44">
        <v>11357.72</v>
      </c>
      <c r="I247" s="44">
        <v>7417.4300000000012</v>
      </c>
      <c r="J247" s="44">
        <v>6617.85</v>
      </c>
      <c r="K247" s="44">
        <v>4909.97</v>
      </c>
      <c r="L247" s="44">
        <v>7006.5300000000007</v>
      </c>
      <c r="M247" s="9">
        <v>5018.43</v>
      </c>
      <c r="N247" s="39">
        <v>3031.56</v>
      </c>
      <c r="O247" s="9">
        <v>2042.7599999999998</v>
      </c>
    </row>
    <row r="248" spans="1:15">
      <c r="A248" s="189"/>
      <c r="B248" s="41" t="s">
        <v>278</v>
      </c>
      <c r="C248" s="44">
        <v>49.68</v>
      </c>
      <c r="D248" s="44">
        <v>139.36000000000001</v>
      </c>
      <c r="E248" s="44">
        <v>204.65999999999997</v>
      </c>
      <c r="F248" s="44">
        <v>243.54999999999993</v>
      </c>
      <c r="G248" s="44">
        <v>483.05000000000007</v>
      </c>
      <c r="H248" s="44">
        <v>626.82000000000016</v>
      </c>
      <c r="I248" s="44">
        <v>664.0100000000001</v>
      </c>
      <c r="J248" s="44">
        <v>779.45</v>
      </c>
      <c r="K248" s="44">
        <v>179.72000000000006</v>
      </c>
      <c r="L248" s="44">
        <v>155.82999999999998</v>
      </c>
      <c r="M248" s="9">
        <v>15.18</v>
      </c>
      <c r="N248" s="39">
        <v>7.76</v>
      </c>
      <c r="O248" s="9">
        <v>3.4999999999999996</v>
      </c>
    </row>
    <row r="249" spans="1:15">
      <c r="A249" s="189"/>
      <c r="B249" s="41" t="s">
        <v>279</v>
      </c>
      <c r="C249" s="44">
        <v>4209.6899999999996</v>
      </c>
      <c r="D249" s="44">
        <v>2498.8399999999997</v>
      </c>
      <c r="E249" s="44">
        <v>5433.5899999999992</v>
      </c>
      <c r="F249" s="44">
        <v>5244.369999999999</v>
      </c>
      <c r="G249" s="44">
        <v>743.31999999999994</v>
      </c>
      <c r="H249" s="44">
        <v>205.23</v>
      </c>
      <c r="I249" s="44">
        <v>578.07999999999993</v>
      </c>
      <c r="J249" s="44">
        <v>1713.8199999999995</v>
      </c>
      <c r="K249" s="44">
        <v>3198.0399999999995</v>
      </c>
      <c r="L249" s="44">
        <v>1999.3800000000006</v>
      </c>
      <c r="M249" s="9">
        <v>1081.05</v>
      </c>
      <c r="N249" s="39">
        <v>713.95999999999992</v>
      </c>
      <c r="O249" s="9">
        <v>559.3599999999999</v>
      </c>
    </row>
    <row r="250" spans="1:15">
      <c r="A250" s="189"/>
      <c r="B250" s="41" t="s">
        <v>280</v>
      </c>
      <c r="C250" s="44">
        <v>2680.1000000000008</v>
      </c>
      <c r="D250" s="44">
        <v>6555.42</v>
      </c>
      <c r="E250" s="44">
        <v>2910.3399999999992</v>
      </c>
      <c r="F250" s="44">
        <v>4308.2500000000009</v>
      </c>
      <c r="G250" s="44">
        <v>1973.17</v>
      </c>
      <c r="H250" s="44">
        <v>5049.62</v>
      </c>
      <c r="I250" s="44">
        <v>2374.9400000000005</v>
      </c>
      <c r="J250" s="44">
        <v>2205.7299999999996</v>
      </c>
      <c r="K250" s="44">
        <v>1787.97</v>
      </c>
      <c r="L250" s="44">
        <v>1140.8699999999997</v>
      </c>
      <c r="M250" s="9">
        <v>228.72999999999996</v>
      </c>
      <c r="N250" s="39">
        <v>125.3</v>
      </c>
      <c r="O250" s="9">
        <v>334.02999999999986</v>
      </c>
    </row>
    <row r="251" spans="1:15">
      <c r="A251" s="189"/>
      <c r="B251" s="41" t="s">
        <v>281</v>
      </c>
      <c r="C251" s="44">
        <v>2744.17</v>
      </c>
      <c r="D251" s="44">
        <v>6191.3199999999979</v>
      </c>
      <c r="E251" s="44">
        <v>3665.7899999999991</v>
      </c>
      <c r="F251" s="44">
        <v>2362.08</v>
      </c>
      <c r="G251" s="44">
        <v>2089.29</v>
      </c>
      <c r="H251" s="44">
        <v>1841.9800000000005</v>
      </c>
      <c r="I251" s="44">
        <v>1605.9400000000005</v>
      </c>
      <c r="J251" s="44">
        <v>1074.1899999999996</v>
      </c>
      <c r="K251" s="44">
        <v>1131.0899999999997</v>
      </c>
      <c r="L251" s="44">
        <v>1015.0500000000001</v>
      </c>
      <c r="M251" s="9">
        <v>206.11</v>
      </c>
      <c r="N251" s="39">
        <v>61.870000000000005</v>
      </c>
      <c r="O251" s="9">
        <v>99.52</v>
      </c>
    </row>
    <row r="252" spans="1:15">
      <c r="A252" s="189"/>
      <c r="B252" s="41" t="s">
        <v>282</v>
      </c>
      <c r="C252" s="44">
        <v>116205.95000000004</v>
      </c>
      <c r="D252" s="44">
        <v>239971.09999999995</v>
      </c>
      <c r="E252" s="44">
        <v>226613.43000000008</v>
      </c>
      <c r="F252" s="44">
        <v>92041.759999999966</v>
      </c>
      <c r="G252" s="44">
        <v>124221.61</v>
      </c>
      <c r="H252" s="44">
        <v>93250.400000000009</v>
      </c>
      <c r="I252" s="44">
        <v>88948.12000000001</v>
      </c>
      <c r="J252" s="44">
        <v>79778.540000000037</v>
      </c>
      <c r="K252" s="44">
        <v>90554.969999999972</v>
      </c>
      <c r="L252" s="44">
        <v>80594.349999999991</v>
      </c>
      <c r="M252" s="9">
        <v>27874.059999999998</v>
      </c>
      <c r="N252" s="39">
        <v>11368.160000000002</v>
      </c>
      <c r="O252" s="9">
        <v>13736.450000000003</v>
      </c>
    </row>
    <row r="253" spans="1:15">
      <c r="A253" s="189"/>
      <c r="B253" s="41" t="s">
        <v>283</v>
      </c>
      <c r="C253" s="44">
        <v>27365.88</v>
      </c>
      <c r="D253" s="44">
        <v>73328.750000000015</v>
      </c>
      <c r="E253" s="44">
        <v>59241.790000000015</v>
      </c>
      <c r="F253" s="44">
        <v>63676.710000000014</v>
      </c>
      <c r="G253" s="44">
        <v>36517.08</v>
      </c>
      <c r="H253" s="44">
        <v>25737.180000000004</v>
      </c>
      <c r="I253" s="44">
        <v>18718.759999999998</v>
      </c>
      <c r="J253" s="44">
        <v>26351.850000000002</v>
      </c>
      <c r="K253" s="44">
        <v>16463.66</v>
      </c>
      <c r="L253" s="44">
        <v>16116.100000000002</v>
      </c>
      <c r="M253" s="9">
        <v>4317.07</v>
      </c>
      <c r="N253" s="39">
        <v>2494.1499999999996</v>
      </c>
      <c r="O253" s="9">
        <v>1692.0599999999997</v>
      </c>
    </row>
    <row r="254" spans="1:15">
      <c r="A254" s="189"/>
      <c r="B254" s="41" t="s">
        <v>284</v>
      </c>
      <c r="C254" s="44">
        <v>17816.11</v>
      </c>
      <c r="D254" s="44">
        <v>47452.070000000014</v>
      </c>
      <c r="E254" s="44">
        <v>60265.100000000006</v>
      </c>
      <c r="F254" s="44">
        <v>14946.009999999998</v>
      </c>
      <c r="G254" s="44">
        <v>11565.109999999999</v>
      </c>
      <c r="H254" s="44">
        <v>14013.600000000002</v>
      </c>
      <c r="I254" s="44">
        <v>9692.0000000000018</v>
      </c>
      <c r="J254" s="44">
        <v>29269.090000000004</v>
      </c>
      <c r="K254" s="44">
        <v>14413.649999999994</v>
      </c>
      <c r="L254" s="44">
        <v>10981.75</v>
      </c>
      <c r="M254" s="9">
        <v>6967.1500000000005</v>
      </c>
      <c r="N254" s="39">
        <v>2402.23</v>
      </c>
      <c r="O254" s="9">
        <v>4495.5199999999986</v>
      </c>
    </row>
    <row r="255" spans="1:15">
      <c r="A255" s="189"/>
      <c r="B255" s="41" t="s">
        <v>285</v>
      </c>
      <c r="C255" s="44">
        <v>21021.309999999998</v>
      </c>
      <c r="D255" s="44">
        <v>27004.550000000003</v>
      </c>
      <c r="E255" s="44">
        <v>17371.12999999999</v>
      </c>
      <c r="F255" s="44">
        <v>17288.239999999994</v>
      </c>
      <c r="G255" s="44">
        <v>18587.270000000004</v>
      </c>
      <c r="H255" s="44">
        <v>13808.700000000003</v>
      </c>
      <c r="I255" s="44">
        <v>7135.8900000000021</v>
      </c>
      <c r="J255" s="44">
        <v>4686.6199999999981</v>
      </c>
      <c r="K255" s="44">
        <v>4292.74</v>
      </c>
      <c r="L255" s="44">
        <v>3690.1499999999992</v>
      </c>
      <c r="M255" s="9">
        <v>1032.7599999999998</v>
      </c>
      <c r="N255" s="39">
        <v>322.72999999999996</v>
      </c>
      <c r="O255" s="9">
        <v>64.640000000000015</v>
      </c>
    </row>
    <row r="256" spans="1:15">
      <c r="A256" s="189"/>
      <c r="B256" s="41" t="s">
        <v>286</v>
      </c>
      <c r="C256" s="44">
        <v>53576.799999999988</v>
      </c>
      <c r="D256" s="44">
        <v>54711.91</v>
      </c>
      <c r="E256" s="44">
        <v>75741.820000000007</v>
      </c>
      <c r="F256" s="44">
        <v>46992.69</v>
      </c>
      <c r="G256" s="44">
        <v>42450.470000000008</v>
      </c>
      <c r="H256" s="44">
        <v>31254.440000000002</v>
      </c>
      <c r="I256" s="44">
        <v>20110.649999999998</v>
      </c>
      <c r="J256" s="44">
        <v>20679.350000000002</v>
      </c>
      <c r="K256" s="44">
        <v>29591.739999999994</v>
      </c>
      <c r="L256" s="44">
        <v>19043.460000000003</v>
      </c>
      <c r="M256" s="9">
        <v>5280.1599999999989</v>
      </c>
      <c r="N256" s="39">
        <v>2738.91</v>
      </c>
      <c r="O256" s="9">
        <v>2334.7399999999998</v>
      </c>
    </row>
    <row r="257" spans="1:15">
      <c r="A257" s="189"/>
      <c r="B257" s="41" t="s">
        <v>287</v>
      </c>
      <c r="C257" s="44">
        <v>4654.2800000000007</v>
      </c>
      <c r="D257" s="44">
        <v>539.55000000000018</v>
      </c>
      <c r="E257" s="44">
        <v>1116.94</v>
      </c>
      <c r="F257" s="44">
        <v>1731.0600000000002</v>
      </c>
      <c r="G257" s="44">
        <v>846.36000000000013</v>
      </c>
      <c r="H257" s="44">
        <v>830.27</v>
      </c>
      <c r="I257" s="44">
        <v>375.50000000000006</v>
      </c>
      <c r="J257" s="44">
        <v>208.36999999999995</v>
      </c>
      <c r="K257" s="44">
        <v>817.6700000000003</v>
      </c>
      <c r="L257" s="44">
        <v>678.78</v>
      </c>
      <c r="M257" s="9">
        <v>193.1</v>
      </c>
      <c r="N257" s="39">
        <v>31.43</v>
      </c>
      <c r="O257" s="9">
        <v>9.34</v>
      </c>
    </row>
    <row r="258" spans="1:15">
      <c r="A258" s="189"/>
      <c r="B258" s="41" t="s">
        <v>288</v>
      </c>
      <c r="C258" s="44">
        <v>58072.56</v>
      </c>
      <c r="D258" s="44">
        <v>58051.650000000009</v>
      </c>
      <c r="E258" s="44">
        <v>108377.34000000003</v>
      </c>
      <c r="F258" s="44">
        <v>41246.720000000001</v>
      </c>
      <c r="G258" s="44">
        <v>34528.18</v>
      </c>
      <c r="H258" s="44">
        <v>39316.92</v>
      </c>
      <c r="I258" s="44">
        <v>7854.96</v>
      </c>
      <c r="J258" s="44">
        <v>34876.69</v>
      </c>
      <c r="K258" s="44">
        <v>45271.040000000001</v>
      </c>
      <c r="L258" s="44">
        <v>33066.570000000007</v>
      </c>
      <c r="M258" s="9">
        <v>44641.420000000006</v>
      </c>
      <c r="N258" s="39">
        <v>10619.18</v>
      </c>
      <c r="O258" s="9">
        <v>8919.510000000002</v>
      </c>
    </row>
    <row r="259" spans="1:15">
      <c r="A259" s="189"/>
      <c r="B259" s="41" t="s">
        <v>289</v>
      </c>
      <c r="C259" s="44">
        <v>21950.539999999997</v>
      </c>
      <c r="D259" s="44">
        <v>23861.03000000001</v>
      </c>
      <c r="E259" s="44">
        <v>45249.18</v>
      </c>
      <c r="F259" s="44">
        <v>25695.199999999993</v>
      </c>
      <c r="G259" s="44">
        <v>18133.800000000003</v>
      </c>
      <c r="H259" s="44">
        <v>17611.879999999997</v>
      </c>
      <c r="I259" s="44">
        <v>20885.879999999997</v>
      </c>
      <c r="J259" s="44">
        <v>31054.829999999987</v>
      </c>
      <c r="K259" s="44">
        <v>37335.439999999988</v>
      </c>
      <c r="L259" s="44">
        <v>59007.750000000036</v>
      </c>
      <c r="M259" s="9">
        <v>56840.55999999999</v>
      </c>
      <c r="N259" s="39">
        <v>23274.450000000004</v>
      </c>
      <c r="O259" s="9">
        <v>33561.310000000005</v>
      </c>
    </row>
    <row r="260" spans="1:15">
      <c r="A260" s="189"/>
      <c r="B260" s="41" t="s">
        <v>290</v>
      </c>
      <c r="C260" s="44">
        <v>177646.47999999998</v>
      </c>
      <c r="D260" s="44">
        <v>312510.65000000014</v>
      </c>
      <c r="E260" s="44">
        <v>137001.29999999999</v>
      </c>
      <c r="F260" s="44">
        <v>98614.51</v>
      </c>
      <c r="G260" s="44">
        <v>74717.38</v>
      </c>
      <c r="H260" s="44">
        <v>58927</v>
      </c>
      <c r="I260" s="44">
        <v>54139.540000000037</v>
      </c>
      <c r="J260" s="44">
        <v>80029.179999999964</v>
      </c>
      <c r="K260" s="44">
        <v>93662.8</v>
      </c>
      <c r="L260" s="44">
        <v>95989.510000000068</v>
      </c>
      <c r="M260" s="9">
        <v>82421.389999999985</v>
      </c>
      <c r="N260" s="39">
        <v>30860.880000000001</v>
      </c>
      <c r="O260" s="9">
        <v>28172.28</v>
      </c>
    </row>
    <row r="261" spans="1:15">
      <c r="A261" s="190"/>
      <c r="B261" s="42" t="s">
        <v>291</v>
      </c>
      <c r="C261" s="44">
        <v>227856.73999999993</v>
      </c>
      <c r="D261" s="44">
        <v>22937.59</v>
      </c>
      <c r="E261" s="44">
        <v>20957.049999999996</v>
      </c>
      <c r="F261" s="44">
        <v>20723.999999999996</v>
      </c>
      <c r="G261" s="44">
        <v>11831.020000000002</v>
      </c>
      <c r="H261" s="44">
        <v>10315.42</v>
      </c>
      <c r="I261" s="44">
        <v>14676.92</v>
      </c>
      <c r="J261" s="44">
        <v>11531.1</v>
      </c>
      <c r="K261" s="44">
        <v>11836.909999999998</v>
      </c>
      <c r="L261" s="44">
        <v>11830.920000000002</v>
      </c>
      <c r="M261" s="9">
        <v>7716.0899999999992</v>
      </c>
      <c r="N261" s="39">
        <v>2686.0099999999998</v>
      </c>
      <c r="O261" s="9">
        <v>3333.81</v>
      </c>
    </row>
    <row r="262" spans="1:15">
      <c r="A262" s="197" t="s">
        <v>1</v>
      </c>
      <c r="B262" s="26" t="s">
        <v>1019</v>
      </c>
      <c r="C262" s="43">
        <v>0</v>
      </c>
      <c r="D262" s="43">
        <v>0</v>
      </c>
      <c r="E262" s="43">
        <v>17210</v>
      </c>
      <c r="F262" s="43">
        <v>0</v>
      </c>
      <c r="G262" s="43">
        <v>0</v>
      </c>
      <c r="H262" s="43">
        <v>0</v>
      </c>
      <c r="I262" s="43">
        <v>0</v>
      </c>
      <c r="J262" s="43">
        <v>0</v>
      </c>
      <c r="K262" s="43">
        <v>0</v>
      </c>
      <c r="L262" s="43">
        <v>0</v>
      </c>
      <c r="M262" s="38">
        <v>0</v>
      </c>
      <c r="N262" s="38">
        <v>0</v>
      </c>
      <c r="O262" s="17">
        <v>0</v>
      </c>
    </row>
    <row r="263" spans="1:15">
      <c r="A263" s="198"/>
      <c r="B263" s="41" t="s">
        <v>292</v>
      </c>
      <c r="C263" s="44">
        <v>429.22</v>
      </c>
      <c r="D263" s="44">
        <v>211.83999999999997</v>
      </c>
      <c r="E263" s="44">
        <v>463.66</v>
      </c>
      <c r="F263" s="44">
        <v>446.12000000000006</v>
      </c>
      <c r="G263" s="44">
        <v>330.98999999999995</v>
      </c>
      <c r="H263" s="44">
        <v>154.5</v>
      </c>
      <c r="I263" s="44">
        <v>225.44</v>
      </c>
      <c r="J263" s="44">
        <v>220.16</v>
      </c>
      <c r="K263" s="44">
        <v>286.43</v>
      </c>
      <c r="L263" s="44">
        <v>460.46999999999997</v>
      </c>
      <c r="M263" s="39">
        <v>221.56000000000003</v>
      </c>
      <c r="N263" s="39">
        <v>53.870000000000005</v>
      </c>
      <c r="O263" s="9">
        <v>58.9</v>
      </c>
    </row>
    <row r="264" spans="1:15">
      <c r="A264" s="198"/>
      <c r="B264" s="41" t="s">
        <v>293</v>
      </c>
      <c r="C264" s="44">
        <v>0</v>
      </c>
      <c r="D264" s="44">
        <v>0</v>
      </c>
      <c r="E264" s="44">
        <v>0</v>
      </c>
      <c r="F264" s="44">
        <v>6345</v>
      </c>
      <c r="G264" s="44">
        <v>1040.97</v>
      </c>
      <c r="H264" s="44">
        <v>0.56000000000000005</v>
      </c>
      <c r="I264" s="44">
        <v>105</v>
      </c>
      <c r="J264" s="44">
        <v>0</v>
      </c>
      <c r="K264" s="44">
        <v>0</v>
      </c>
      <c r="L264" s="44">
        <v>0.65</v>
      </c>
      <c r="M264" s="39">
        <v>0</v>
      </c>
      <c r="N264" s="39">
        <v>0</v>
      </c>
      <c r="O264" s="9">
        <v>0</v>
      </c>
    </row>
    <row r="265" spans="1:15">
      <c r="A265" s="198"/>
      <c r="B265" s="41" t="s">
        <v>294</v>
      </c>
      <c r="C265" s="44">
        <v>290.75000000000006</v>
      </c>
      <c r="D265" s="44">
        <v>141.48000000000002</v>
      </c>
      <c r="E265" s="44">
        <v>198.9</v>
      </c>
      <c r="F265" s="44">
        <v>68.47</v>
      </c>
      <c r="G265" s="44">
        <v>80.239999999999995</v>
      </c>
      <c r="H265" s="44">
        <v>87.97999999999999</v>
      </c>
      <c r="I265" s="44">
        <v>97.81</v>
      </c>
      <c r="J265" s="44">
        <v>3.45</v>
      </c>
      <c r="K265" s="44">
        <v>180.35</v>
      </c>
      <c r="L265" s="44">
        <v>156.06</v>
      </c>
      <c r="M265" s="39">
        <v>0</v>
      </c>
      <c r="N265" s="39">
        <v>0</v>
      </c>
      <c r="O265" s="9">
        <v>0</v>
      </c>
    </row>
    <row r="266" spans="1:15">
      <c r="A266" s="198"/>
      <c r="B266" s="41" t="s">
        <v>295</v>
      </c>
      <c r="C266" s="44">
        <v>8808.06</v>
      </c>
      <c r="D266" s="44">
        <v>10538.7</v>
      </c>
      <c r="E266" s="44">
        <v>5189.17</v>
      </c>
      <c r="F266" s="44">
        <v>6361.4400000000005</v>
      </c>
      <c r="G266" s="44">
        <v>5034.0200000000004</v>
      </c>
      <c r="H266" s="44">
        <v>3748.66</v>
      </c>
      <c r="I266" s="44">
        <v>5191.7199999999993</v>
      </c>
      <c r="J266" s="44">
        <v>7576.29</v>
      </c>
      <c r="K266" s="44">
        <v>16574.46</v>
      </c>
      <c r="L266" s="44">
        <v>3210.0499999999997</v>
      </c>
      <c r="M266" s="39">
        <v>958.5200000000001</v>
      </c>
      <c r="N266" s="39">
        <v>704</v>
      </c>
      <c r="O266" s="9">
        <v>581.35000000000014</v>
      </c>
    </row>
    <row r="267" spans="1:15">
      <c r="A267" s="198"/>
      <c r="B267" s="41" t="s">
        <v>296</v>
      </c>
      <c r="C267" s="44">
        <v>1280.0600000000004</v>
      </c>
      <c r="D267" s="44">
        <v>1909.59</v>
      </c>
      <c r="E267" s="44">
        <v>608.87000000000012</v>
      </c>
      <c r="F267" s="44">
        <v>696.73</v>
      </c>
      <c r="G267" s="44">
        <v>1183.3499999999999</v>
      </c>
      <c r="H267" s="44">
        <v>307.22999999999996</v>
      </c>
      <c r="I267" s="44">
        <v>26295.360000000001</v>
      </c>
      <c r="J267" s="44">
        <v>419.02000000000004</v>
      </c>
      <c r="K267" s="44">
        <v>356.72</v>
      </c>
      <c r="L267" s="44">
        <v>289.24</v>
      </c>
      <c r="M267" s="39">
        <v>225.56999999999996</v>
      </c>
      <c r="N267" s="39">
        <v>145.67000000000002</v>
      </c>
      <c r="O267" s="9">
        <v>79.05</v>
      </c>
    </row>
    <row r="268" spans="1:15">
      <c r="A268" s="198"/>
      <c r="B268" s="41" t="s">
        <v>297</v>
      </c>
      <c r="C268" s="44">
        <v>0</v>
      </c>
      <c r="D268" s="44">
        <v>0</v>
      </c>
      <c r="E268" s="44">
        <v>2970</v>
      </c>
      <c r="F268" s="44">
        <v>0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39">
        <v>0</v>
      </c>
      <c r="N268" s="39">
        <v>0</v>
      </c>
      <c r="O268" s="9">
        <v>0</v>
      </c>
    </row>
    <row r="269" spans="1:15">
      <c r="A269" s="198"/>
      <c r="B269" s="41" t="s">
        <v>1020</v>
      </c>
      <c r="C269" s="44">
        <v>0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12</v>
      </c>
      <c r="K269" s="44">
        <v>0</v>
      </c>
      <c r="L269" s="44">
        <v>0</v>
      </c>
      <c r="M269" s="39">
        <v>0</v>
      </c>
      <c r="N269" s="39">
        <v>0</v>
      </c>
      <c r="O269" s="9">
        <v>0</v>
      </c>
    </row>
    <row r="270" spans="1:15">
      <c r="A270" s="198"/>
      <c r="B270" s="41" t="s">
        <v>1021</v>
      </c>
      <c r="C270" s="44">
        <v>28877</v>
      </c>
      <c r="D270" s="44">
        <v>1468</v>
      </c>
      <c r="E270" s="44">
        <v>0</v>
      </c>
      <c r="F270" s="44">
        <v>14182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39">
        <v>0</v>
      </c>
      <c r="N270" s="39">
        <v>0</v>
      </c>
      <c r="O270" s="9">
        <v>0</v>
      </c>
    </row>
    <row r="271" spans="1:15">
      <c r="A271" s="198"/>
      <c r="B271" s="41" t="s">
        <v>298</v>
      </c>
      <c r="C271" s="44">
        <v>2770</v>
      </c>
      <c r="D271" s="44">
        <v>3500</v>
      </c>
      <c r="E271" s="44">
        <v>6560</v>
      </c>
      <c r="F271" s="44">
        <v>5362.8</v>
      </c>
      <c r="G271" s="44">
        <v>4832.5</v>
      </c>
      <c r="H271" s="44">
        <v>2244.0299999999997</v>
      </c>
      <c r="I271" s="44">
        <v>2030.04</v>
      </c>
      <c r="J271" s="44">
        <v>1265.4000000000001</v>
      </c>
      <c r="K271" s="44">
        <v>1500</v>
      </c>
      <c r="L271" s="44">
        <v>998</v>
      </c>
      <c r="M271" s="39">
        <v>450</v>
      </c>
      <c r="N271" s="39">
        <v>450</v>
      </c>
      <c r="O271" s="9">
        <v>790</v>
      </c>
    </row>
    <row r="272" spans="1:15">
      <c r="A272" s="198"/>
      <c r="B272" s="41" t="s">
        <v>1022</v>
      </c>
      <c r="C272" s="44">
        <v>0</v>
      </c>
      <c r="D272" s="44">
        <v>0</v>
      </c>
      <c r="E272" s="44">
        <v>0</v>
      </c>
      <c r="F272" s="44">
        <v>0</v>
      </c>
      <c r="G272" s="44">
        <v>0</v>
      </c>
      <c r="H272" s="44">
        <v>60</v>
      </c>
      <c r="I272" s="44">
        <v>25</v>
      </c>
      <c r="J272" s="44">
        <v>0</v>
      </c>
      <c r="K272" s="44">
        <v>0</v>
      </c>
      <c r="L272" s="44">
        <v>0</v>
      </c>
      <c r="M272" s="39">
        <v>0</v>
      </c>
      <c r="N272" s="39">
        <v>0</v>
      </c>
      <c r="O272" s="9">
        <v>0</v>
      </c>
    </row>
    <row r="273" spans="1:15">
      <c r="A273" s="198"/>
      <c r="B273" s="41" t="s">
        <v>1023</v>
      </c>
      <c r="C273" s="44">
        <v>0</v>
      </c>
      <c r="D273" s="44">
        <v>4996</v>
      </c>
      <c r="E273" s="44">
        <v>0</v>
      </c>
      <c r="F273" s="44">
        <v>2289.92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39">
        <v>0</v>
      </c>
      <c r="N273" s="39">
        <v>0</v>
      </c>
      <c r="O273" s="9">
        <v>0</v>
      </c>
    </row>
    <row r="274" spans="1:15">
      <c r="A274" s="198"/>
      <c r="B274" s="41" t="s">
        <v>1024</v>
      </c>
      <c r="C274" s="44">
        <v>0</v>
      </c>
      <c r="D274" s="44">
        <v>0</v>
      </c>
      <c r="E274" s="44">
        <v>0</v>
      </c>
      <c r="F274" s="44">
        <v>2844.08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39">
        <v>0</v>
      </c>
      <c r="N274" s="39">
        <v>0</v>
      </c>
      <c r="O274" s="9">
        <v>0</v>
      </c>
    </row>
    <row r="275" spans="1:15">
      <c r="A275" s="198"/>
      <c r="B275" s="41" t="s">
        <v>1025</v>
      </c>
      <c r="C275" s="44">
        <v>0</v>
      </c>
      <c r="D275" s="44">
        <v>0</v>
      </c>
      <c r="E275" s="44">
        <v>36.85</v>
      </c>
      <c r="F275" s="44">
        <v>0</v>
      </c>
      <c r="G275" s="44">
        <v>0</v>
      </c>
      <c r="H275" s="44">
        <v>0</v>
      </c>
      <c r="I275" s="44">
        <v>0</v>
      </c>
      <c r="J275" s="44">
        <v>601.17999999999995</v>
      </c>
      <c r="K275" s="44">
        <v>969</v>
      </c>
      <c r="L275" s="44">
        <v>697.5</v>
      </c>
      <c r="M275" s="39">
        <v>0.21</v>
      </c>
      <c r="N275" s="39">
        <v>0</v>
      </c>
      <c r="O275" s="9">
        <v>0</v>
      </c>
    </row>
    <row r="276" spans="1:15">
      <c r="A276" s="198"/>
      <c r="B276" s="41" t="s">
        <v>1026</v>
      </c>
      <c r="C276" s="44">
        <v>343.24</v>
      </c>
      <c r="D276" s="44">
        <v>255.07</v>
      </c>
      <c r="E276" s="44">
        <v>1.53</v>
      </c>
      <c r="F276" s="44">
        <v>107.81</v>
      </c>
      <c r="G276" s="44">
        <v>205.12</v>
      </c>
      <c r="H276" s="44">
        <v>298.10000000000002</v>
      </c>
      <c r="I276" s="44">
        <v>353.26</v>
      </c>
      <c r="J276" s="44">
        <v>701.06</v>
      </c>
      <c r="K276" s="44">
        <v>114</v>
      </c>
      <c r="L276" s="44">
        <v>72.67</v>
      </c>
      <c r="M276" s="39">
        <v>277.5</v>
      </c>
      <c r="N276" s="39">
        <v>277.5</v>
      </c>
      <c r="O276" s="9">
        <v>0</v>
      </c>
    </row>
    <row r="277" spans="1:15">
      <c r="A277" s="198"/>
      <c r="B277" s="41" t="s">
        <v>299</v>
      </c>
      <c r="C277" s="44">
        <v>183338.1</v>
      </c>
      <c r="D277" s="44">
        <v>262421.80000000005</v>
      </c>
      <c r="E277" s="44">
        <v>252414.09</v>
      </c>
      <c r="F277" s="44">
        <v>135450.08000000002</v>
      </c>
      <c r="G277" s="44">
        <v>0</v>
      </c>
      <c r="H277" s="44">
        <v>14.6</v>
      </c>
      <c r="I277" s="44">
        <v>49.46</v>
      </c>
      <c r="J277" s="44">
        <v>0</v>
      </c>
      <c r="K277" s="44">
        <v>100</v>
      </c>
      <c r="L277" s="44">
        <v>3087</v>
      </c>
      <c r="M277" s="39">
        <v>6834</v>
      </c>
      <c r="N277" s="39">
        <v>5340</v>
      </c>
      <c r="O277" s="9">
        <v>3529.25</v>
      </c>
    </row>
    <row r="278" spans="1:15">
      <c r="A278" s="198"/>
      <c r="B278" s="41" t="s">
        <v>300</v>
      </c>
      <c r="C278" s="44">
        <v>0</v>
      </c>
      <c r="D278" s="44">
        <v>0</v>
      </c>
      <c r="E278" s="44">
        <v>30</v>
      </c>
      <c r="F278" s="44">
        <v>0</v>
      </c>
      <c r="G278" s="44">
        <v>31.11</v>
      </c>
      <c r="H278" s="44">
        <v>0</v>
      </c>
      <c r="I278" s="44">
        <v>0</v>
      </c>
      <c r="J278" s="44">
        <v>0</v>
      </c>
      <c r="K278" s="44">
        <v>115</v>
      </c>
      <c r="L278" s="44">
        <v>0</v>
      </c>
      <c r="M278" s="39">
        <v>265</v>
      </c>
      <c r="N278" s="39">
        <v>265</v>
      </c>
      <c r="O278" s="9">
        <v>0</v>
      </c>
    </row>
    <row r="279" spans="1:15">
      <c r="A279" s="198"/>
      <c r="B279" s="41" t="s">
        <v>1027</v>
      </c>
      <c r="C279" s="44">
        <v>0</v>
      </c>
      <c r="D279" s="44">
        <v>0</v>
      </c>
      <c r="E279" s="44">
        <v>0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39">
        <v>84.75</v>
      </c>
      <c r="N279" s="39">
        <v>0</v>
      </c>
      <c r="O279" s="9">
        <v>0</v>
      </c>
    </row>
    <row r="280" spans="1:15">
      <c r="A280" s="198"/>
      <c r="B280" s="41" t="s">
        <v>1028</v>
      </c>
      <c r="C280" s="44">
        <v>281.24</v>
      </c>
      <c r="D280" s="44">
        <v>115.7</v>
      </c>
      <c r="E280" s="44">
        <v>0</v>
      </c>
      <c r="F280" s="44">
        <v>0</v>
      </c>
      <c r="G280" s="44">
        <v>122.89</v>
      </c>
      <c r="H280" s="44">
        <v>816</v>
      </c>
      <c r="I280" s="44">
        <v>1756</v>
      </c>
      <c r="J280" s="44">
        <v>0</v>
      </c>
      <c r="K280" s="44">
        <v>0</v>
      </c>
      <c r="L280" s="44">
        <v>0</v>
      </c>
      <c r="M280" s="39">
        <v>583.29999999999995</v>
      </c>
      <c r="N280" s="39">
        <v>0</v>
      </c>
      <c r="O280" s="9">
        <v>1074.05</v>
      </c>
    </row>
    <row r="281" spans="1:15">
      <c r="A281" s="198"/>
      <c r="B281" s="41" t="s">
        <v>1029</v>
      </c>
      <c r="C281" s="44">
        <v>5596.1900000000005</v>
      </c>
      <c r="D281" s="44">
        <v>7067.0199999999995</v>
      </c>
      <c r="E281" s="44">
        <v>8367.23</v>
      </c>
      <c r="F281" s="44">
        <v>8685.7100000000009</v>
      </c>
      <c r="G281" s="44">
        <v>1198.75</v>
      </c>
      <c r="H281" s="44">
        <v>571.5</v>
      </c>
      <c r="I281" s="44">
        <v>903.66</v>
      </c>
      <c r="J281" s="44">
        <v>618.04999999999995</v>
      </c>
      <c r="K281" s="44">
        <v>893.68000000000006</v>
      </c>
      <c r="L281" s="44">
        <v>251.28</v>
      </c>
      <c r="M281" s="39">
        <v>0</v>
      </c>
      <c r="N281" s="39">
        <v>0</v>
      </c>
      <c r="O281" s="9">
        <v>0</v>
      </c>
    </row>
    <row r="282" spans="1:15">
      <c r="A282" s="198"/>
      <c r="B282" s="41" t="s">
        <v>1030</v>
      </c>
      <c r="C282" s="44">
        <v>610.69999999999993</v>
      </c>
      <c r="D282" s="44">
        <v>2431.29</v>
      </c>
      <c r="E282" s="44">
        <v>14399.1</v>
      </c>
      <c r="F282" s="44">
        <v>397.47999999999996</v>
      </c>
      <c r="G282" s="44">
        <v>869.8599999999999</v>
      </c>
      <c r="H282" s="44">
        <v>218.46</v>
      </c>
      <c r="I282" s="44">
        <v>119.42</v>
      </c>
      <c r="J282" s="44">
        <v>865.3</v>
      </c>
      <c r="K282" s="44">
        <v>4449.3200000000006</v>
      </c>
      <c r="L282" s="44">
        <v>1249.93</v>
      </c>
      <c r="M282" s="39">
        <v>2090.4</v>
      </c>
      <c r="N282" s="39">
        <v>1873.6000000000001</v>
      </c>
      <c r="O282" s="9">
        <v>0</v>
      </c>
    </row>
    <row r="283" spans="1:15">
      <c r="A283" s="198"/>
      <c r="B283" s="41" t="s">
        <v>301</v>
      </c>
      <c r="C283" s="44">
        <v>1142.93</v>
      </c>
      <c r="D283" s="44">
        <v>369.84</v>
      </c>
      <c r="E283" s="44">
        <v>1101.29</v>
      </c>
      <c r="F283" s="44">
        <v>222.47</v>
      </c>
      <c r="G283" s="44">
        <v>8757.44</v>
      </c>
      <c r="H283" s="44">
        <v>0</v>
      </c>
      <c r="I283" s="44">
        <v>371.2</v>
      </c>
      <c r="J283" s="44">
        <v>0</v>
      </c>
      <c r="K283" s="44">
        <v>2404.4300000000003</v>
      </c>
      <c r="L283" s="44">
        <v>2715.99</v>
      </c>
      <c r="M283" s="39">
        <v>1261.25</v>
      </c>
      <c r="N283" s="39">
        <v>1261.25</v>
      </c>
      <c r="O283" s="9">
        <v>0</v>
      </c>
    </row>
    <row r="284" spans="1:15">
      <c r="A284" s="198"/>
      <c r="B284" s="41" t="s">
        <v>1031</v>
      </c>
      <c r="C284" s="44">
        <v>0</v>
      </c>
      <c r="D284" s="44">
        <v>0</v>
      </c>
      <c r="E284" s="44">
        <v>0</v>
      </c>
      <c r="F284" s="44">
        <v>0</v>
      </c>
      <c r="G284" s="44">
        <v>0</v>
      </c>
      <c r="H284" s="44">
        <v>0</v>
      </c>
      <c r="I284" s="44">
        <v>0</v>
      </c>
      <c r="J284" s="44">
        <v>134.03</v>
      </c>
      <c r="K284" s="44">
        <v>81.05</v>
      </c>
      <c r="L284" s="44">
        <v>0</v>
      </c>
      <c r="M284" s="39">
        <v>0</v>
      </c>
      <c r="N284" s="39">
        <v>0</v>
      </c>
      <c r="O284" s="9">
        <v>0</v>
      </c>
    </row>
    <row r="285" spans="1:15">
      <c r="A285" s="198"/>
      <c r="B285" s="41" t="s">
        <v>1032</v>
      </c>
      <c r="C285" s="44">
        <v>1298.5900000000001</v>
      </c>
      <c r="D285" s="44">
        <v>721.92000000000007</v>
      </c>
      <c r="E285" s="44">
        <v>1120</v>
      </c>
      <c r="F285" s="44">
        <v>1789.9799999999998</v>
      </c>
      <c r="G285" s="44">
        <v>2958.6899999999996</v>
      </c>
      <c r="H285" s="44">
        <v>3011.89</v>
      </c>
      <c r="I285" s="44">
        <v>71.8</v>
      </c>
      <c r="J285" s="44">
        <v>288.16000000000003</v>
      </c>
      <c r="K285" s="44">
        <v>756.43000000000006</v>
      </c>
      <c r="L285" s="44">
        <v>387.18</v>
      </c>
      <c r="M285" s="39">
        <v>1989.8200000000002</v>
      </c>
      <c r="N285" s="39">
        <v>502.34000000000003</v>
      </c>
      <c r="O285" s="9">
        <v>55.8</v>
      </c>
    </row>
    <row r="286" spans="1:15">
      <c r="A286" s="198"/>
      <c r="B286" s="41" t="s">
        <v>302</v>
      </c>
      <c r="C286" s="44">
        <v>6500.6200000000008</v>
      </c>
      <c r="D286" s="44">
        <v>13361.88</v>
      </c>
      <c r="E286" s="44">
        <v>4639.7800000000007</v>
      </c>
      <c r="F286" s="44">
        <v>1422.39</v>
      </c>
      <c r="G286" s="44">
        <v>62.01</v>
      </c>
      <c r="H286" s="44">
        <v>11.93</v>
      </c>
      <c r="I286" s="44">
        <v>3087.2400000000002</v>
      </c>
      <c r="J286" s="44">
        <v>2617.58</v>
      </c>
      <c r="K286" s="44">
        <v>149.29</v>
      </c>
      <c r="L286" s="44">
        <v>859.9</v>
      </c>
      <c r="M286" s="39">
        <v>84.66</v>
      </c>
      <c r="N286" s="39">
        <v>30.36</v>
      </c>
      <c r="O286" s="9">
        <v>200</v>
      </c>
    </row>
    <row r="287" spans="1:15">
      <c r="A287" s="198"/>
      <c r="B287" s="41" t="s">
        <v>303</v>
      </c>
      <c r="C287" s="44">
        <v>507.8</v>
      </c>
      <c r="D287" s="44">
        <v>2572.4900000000002</v>
      </c>
      <c r="E287" s="44">
        <v>2969.33</v>
      </c>
      <c r="F287" s="44">
        <v>1327.2200000000003</v>
      </c>
      <c r="G287" s="44">
        <v>1169.76</v>
      </c>
      <c r="H287" s="44">
        <v>985.39</v>
      </c>
      <c r="I287" s="44">
        <v>3088.56</v>
      </c>
      <c r="J287" s="44">
        <v>442.1</v>
      </c>
      <c r="K287" s="44">
        <v>848.74</v>
      </c>
      <c r="L287" s="44">
        <v>1845</v>
      </c>
      <c r="M287" s="39">
        <v>0.5</v>
      </c>
      <c r="N287" s="39">
        <v>0.5</v>
      </c>
      <c r="O287" s="9">
        <v>0</v>
      </c>
    </row>
    <row r="288" spans="1:15">
      <c r="A288" s="198"/>
      <c r="B288" s="41" t="s">
        <v>305</v>
      </c>
      <c r="C288" s="44">
        <v>2121.5100000000002</v>
      </c>
      <c r="D288" s="44">
        <v>4319.46</v>
      </c>
      <c r="E288" s="44">
        <v>5161.92</v>
      </c>
      <c r="F288" s="44">
        <v>2103.3300000000004</v>
      </c>
      <c r="G288" s="44">
        <v>3502.26</v>
      </c>
      <c r="H288" s="44">
        <v>4775.8899999999994</v>
      </c>
      <c r="I288" s="44">
        <v>3264.47</v>
      </c>
      <c r="J288" s="44">
        <v>1052.0500000000002</v>
      </c>
      <c r="K288" s="44">
        <v>2405.5100000000002</v>
      </c>
      <c r="L288" s="44">
        <v>3301.27</v>
      </c>
      <c r="M288" s="39">
        <v>856.87</v>
      </c>
      <c r="N288" s="39">
        <v>1.91</v>
      </c>
      <c r="O288" s="9">
        <v>181.53</v>
      </c>
    </row>
    <row r="289" spans="1:15">
      <c r="A289" s="198"/>
      <c r="B289" s="41" t="s">
        <v>1033</v>
      </c>
      <c r="C289" s="44">
        <v>0</v>
      </c>
      <c r="D289" s="44">
        <v>0</v>
      </c>
      <c r="E289" s="44">
        <v>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39">
        <v>83.83</v>
      </c>
      <c r="N289" s="39">
        <v>0</v>
      </c>
      <c r="O289" s="9">
        <v>0</v>
      </c>
    </row>
    <row r="290" spans="1:15">
      <c r="A290" s="198"/>
      <c r="B290" s="41" t="s">
        <v>1034</v>
      </c>
      <c r="C290" s="44">
        <v>0</v>
      </c>
      <c r="D290" s="44">
        <v>156.34</v>
      </c>
      <c r="E290" s="44">
        <v>0</v>
      </c>
      <c r="F290" s="44">
        <v>0</v>
      </c>
      <c r="G290" s="44">
        <v>2047.7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39">
        <v>235.84</v>
      </c>
      <c r="N290" s="39">
        <v>0</v>
      </c>
      <c r="O290" s="9">
        <v>0</v>
      </c>
    </row>
    <row r="291" spans="1:15">
      <c r="A291" s="198"/>
      <c r="B291" s="41" t="s">
        <v>1035</v>
      </c>
      <c r="C291" s="44">
        <v>336.4</v>
      </c>
      <c r="D291" s="44">
        <v>826.30000000000007</v>
      </c>
      <c r="E291" s="44">
        <v>882.03</v>
      </c>
      <c r="F291" s="44">
        <v>222.42000000000002</v>
      </c>
      <c r="G291" s="44">
        <v>925.03000000000009</v>
      </c>
      <c r="H291" s="44">
        <v>260.64999999999998</v>
      </c>
      <c r="I291" s="44">
        <v>752.55</v>
      </c>
      <c r="J291" s="44">
        <v>1530.32</v>
      </c>
      <c r="K291" s="44">
        <v>2709.51</v>
      </c>
      <c r="L291" s="44">
        <v>309.60000000000002</v>
      </c>
      <c r="M291" s="39">
        <v>286.45999999999998</v>
      </c>
      <c r="N291" s="39">
        <v>242.46</v>
      </c>
      <c r="O291" s="9">
        <v>70.3</v>
      </c>
    </row>
    <row r="292" spans="1:15">
      <c r="A292" s="198"/>
      <c r="B292" s="41" t="s">
        <v>1036</v>
      </c>
      <c r="C292" s="44">
        <v>0</v>
      </c>
      <c r="D292" s="44">
        <v>0</v>
      </c>
      <c r="E292" s="44">
        <v>0</v>
      </c>
      <c r="F292" s="44">
        <v>0</v>
      </c>
      <c r="G292" s="44">
        <v>3.24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39">
        <v>0</v>
      </c>
      <c r="N292" s="39">
        <v>0</v>
      </c>
      <c r="O292" s="9">
        <v>0</v>
      </c>
    </row>
    <row r="293" spans="1:15">
      <c r="A293" s="198"/>
      <c r="B293" s="41" t="s">
        <v>1037</v>
      </c>
      <c r="C293" s="44">
        <v>0</v>
      </c>
      <c r="D293" s="44">
        <v>0</v>
      </c>
      <c r="E293" s="44">
        <v>33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39">
        <v>0</v>
      </c>
      <c r="N293" s="39">
        <v>0</v>
      </c>
      <c r="O293" s="9">
        <v>0</v>
      </c>
    </row>
    <row r="294" spans="1:15">
      <c r="A294" s="198"/>
      <c r="B294" s="41" t="s">
        <v>1038</v>
      </c>
      <c r="C294" s="44">
        <v>0</v>
      </c>
      <c r="D294" s="44">
        <v>341.53</v>
      </c>
      <c r="E294" s="44">
        <v>176.4</v>
      </c>
      <c r="F294" s="44">
        <v>138.37</v>
      </c>
      <c r="G294" s="44">
        <v>13.43</v>
      </c>
      <c r="H294" s="44">
        <v>0</v>
      </c>
      <c r="I294" s="44">
        <v>0</v>
      </c>
      <c r="J294" s="44">
        <v>811.39</v>
      </c>
      <c r="K294" s="44">
        <v>27.9</v>
      </c>
      <c r="L294" s="44">
        <v>0</v>
      </c>
      <c r="M294" s="39">
        <v>2.2400000000000002</v>
      </c>
      <c r="N294" s="39">
        <v>2.2400000000000002</v>
      </c>
      <c r="O294" s="9">
        <v>0</v>
      </c>
    </row>
    <row r="295" spans="1:15">
      <c r="A295" s="198"/>
      <c r="B295" s="41" t="s">
        <v>1039</v>
      </c>
      <c r="C295" s="44">
        <v>639.41000000000008</v>
      </c>
      <c r="D295" s="44">
        <v>36.81</v>
      </c>
      <c r="E295" s="44">
        <v>728.8599999999999</v>
      </c>
      <c r="F295" s="44">
        <v>3732.85</v>
      </c>
      <c r="G295" s="44">
        <v>153.72</v>
      </c>
      <c r="H295" s="44">
        <v>142.76999999999998</v>
      </c>
      <c r="I295" s="44">
        <v>842.44</v>
      </c>
      <c r="J295" s="44">
        <v>1143.25</v>
      </c>
      <c r="K295" s="44">
        <v>0</v>
      </c>
      <c r="L295" s="44">
        <v>0</v>
      </c>
      <c r="M295" s="39">
        <v>106.2</v>
      </c>
      <c r="N295" s="39">
        <v>106.2</v>
      </c>
      <c r="O295" s="9">
        <v>0</v>
      </c>
    </row>
    <row r="296" spans="1:15">
      <c r="A296" s="198"/>
      <c r="B296" s="41" t="s">
        <v>307</v>
      </c>
      <c r="C296" s="44">
        <v>0</v>
      </c>
      <c r="D296" s="44">
        <v>0</v>
      </c>
      <c r="E296" s="44">
        <v>0</v>
      </c>
      <c r="F296" s="44">
        <v>133.43</v>
      </c>
      <c r="G296" s="44">
        <v>0</v>
      </c>
      <c r="H296" s="44">
        <v>0</v>
      </c>
      <c r="I296" s="44">
        <v>0</v>
      </c>
      <c r="J296" s="44">
        <v>0</v>
      </c>
      <c r="K296" s="44">
        <v>85.56</v>
      </c>
      <c r="L296" s="44">
        <v>0</v>
      </c>
      <c r="M296" s="39">
        <v>26.76</v>
      </c>
      <c r="N296" s="39">
        <v>0</v>
      </c>
      <c r="O296" s="9">
        <v>0</v>
      </c>
    </row>
    <row r="297" spans="1:15">
      <c r="A297" s="198"/>
      <c r="B297" s="41" t="s">
        <v>308</v>
      </c>
      <c r="C297" s="44">
        <v>15337.8</v>
      </c>
      <c r="D297" s="44">
        <v>14866.65</v>
      </c>
      <c r="E297" s="44">
        <v>32901.509999999995</v>
      </c>
      <c r="F297" s="44">
        <v>525.03</v>
      </c>
      <c r="G297" s="44">
        <v>1850.02</v>
      </c>
      <c r="H297" s="44">
        <v>4511.7999999999993</v>
      </c>
      <c r="I297" s="44">
        <v>4421.8499999999995</v>
      </c>
      <c r="J297" s="44">
        <v>1198.42</v>
      </c>
      <c r="K297" s="44">
        <v>996.04</v>
      </c>
      <c r="L297" s="44">
        <v>981.03</v>
      </c>
      <c r="M297" s="39">
        <v>13.46</v>
      </c>
      <c r="N297" s="39">
        <v>11.96</v>
      </c>
      <c r="O297" s="9">
        <v>4.8</v>
      </c>
    </row>
    <row r="298" spans="1:15">
      <c r="A298" s="198"/>
      <c r="B298" s="41" t="s">
        <v>1040</v>
      </c>
      <c r="C298" s="44">
        <v>0</v>
      </c>
      <c r="D298" s="44">
        <v>0</v>
      </c>
      <c r="E298" s="44">
        <v>131.49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39">
        <v>0</v>
      </c>
      <c r="N298" s="39">
        <v>0</v>
      </c>
      <c r="O298" s="9">
        <v>0</v>
      </c>
    </row>
    <row r="299" spans="1:15">
      <c r="A299" s="198"/>
      <c r="B299" s="41" t="s">
        <v>1041</v>
      </c>
      <c r="C299" s="44">
        <v>127.21</v>
      </c>
      <c r="D299" s="44">
        <v>19.5</v>
      </c>
      <c r="E299" s="44">
        <v>3330.33</v>
      </c>
      <c r="F299" s="44">
        <v>46.35</v>
      </c>
      <c r="G299" s="44">
        <v>5.3599999999999994</v>
      </c>
      <c r="H299" s="44">
        <v>0</v>
      </c>
      <c r="I299" s="44">
        <v>0</v>
      </c>
      <c r="J299" s="44">
        <v>0</v>
      </c>
      <c r="K299" s="44">
        <v>418.62</v>
      </c>
      <c r="L299" s="44">
        <v>371</v>
      </c>
      <c r="M299" s="39">
        <v>0</v>
      </c>
      <c r="N299" s="39">
        <v>0</v>
      </c>
      <c r="O299" s="9">
        <v>0</v>
      </c>
    </row>
    <row r="300" spans="1:15">
      <c r="A300" s="198"/>
      <c r="B300" s="41" t="s">
        <v>309</v>
      </c>
      <c r="C300" s="44">
        <v>70.25</v>
      </c>
      <c r="D300" s="44">
        <v>528.99</v>
      </c>
      <c r="E300" s="44">
        <v>34.04</v>
      </c>
      <c r="F300" s="44">
        <v>1162.43</v>
      </c>
      <c r="G300" s="44">
        <v>1007.14</v>
      </c>
      <c r="H300" s="44">
        <v>556.46</v>
      </c>
      <c r="I300" s="44">
        <v>210.8</v>
      </c>
      <c r="J300" s="44">
        <v>0</v>
      </c>
      <c r="K300" s="44">
        <v>207.87</v>
      </c>
      <c r="L300" s="44">
        <v>0</v>
      </c>
      <c r="M300" s="39">
        <v>0</v>
      </c>
      <c r="N300" s="39">
        <v>0</v>
      </c>
      <c r="O300" s="9">
        <v>0</v>
      </c>
    </row>
    <row r="301" spans="1:15">
      <c r="A301" s="198"/>
      <c r="B301" s="41" t="s">
        <v>1042</v>
      </c>
      <c r="C301" s="44">
        <v>0</v>
      </c>
      <c r="D301" s="44">
        <v>76.19</v>
      </c>
      <c r="E301" s="44">
        <v>0</v>
      </c>
      <c r="F301" s="44">
        <v>0</v>
      </c>
      <c r="G301" s="44">
        <v>0</v>
      </c>
      <c r="H301" s="44">
        <v>0</v>
      </c>
      <c r="I301" s="44">
        <v>0</v>
      </c>
      <c r="J301" s="44">
        <v>0</v>
      </c>
      <c r="K301" s="44">
        <v>5.4</v>
      </c>
      <c r="L301" s="44">
        <v>0</v>
      </c>
      <c r="M301" s="39">
        <v>0</v>
      </c>
      <c r="N301" s="39">
        <v>0</v>
      </c>
      <c r="O301" s="9">
        <v>0</v>
      </c>
    </row>
    <row r="302" spans="1:15">
      <c r="A302" s="198"/>
      <c r="B302" s="41" t="s">
        <v>1043</v>
      </c>
      <c r="C302" s="44">
        <v>871.3</v>
      </c>
      <c r="D302" s="44">
        <v>71.66</v>
      </c>
      <c r="E302" s="44">
        <v>0</v>
      </c>
      <c r="F302" s="44">
        <v>130.91</v>
      </c>
      <c r="G302" s="44">
        <v>182.82000000000002</v>
      </c>
      <c r="H302" s="44">
        <v>9.59</v>
      </c>
      <c r="I302" s="44">
        <v>0</v>
      </c>
      <c r="J302" s="44">
        <v>0</v>
      </c>
      <c r="K302" s="44">
        <v>16.239999999999998</v>
      </c>
      <c r="L302" s="44">
        <v>868.18000000000006</v>
      </c>
      <c r="M302" s="39">
        <v>3.15</v>
      </c>
      <c r="N302" s="39">
        <v>3.15</v>
      </c>
      <c r="O302" s="9">
        <v>0</v>
      </c>
    </row>
    <row r="303" spans="1:15">
      <c r="A303" s="198"/>
      <c r="B303" s="41" t="s">
        <v>310</v>
      </c>
      <c r="C303" s="44">
        <v>242176.61000000004</v>
      </c>
      <c r="D303" s="44">
        <v>373798.91000000003</v>
      </c>
      <c r="E303" s="44">
        <v>285008.44</v>
      </c>
      <c r="F303" s="44">
        <v>192701.52000000002</v>
      </c>
      <c r="G303" s="44">
        <v>210449.65999999995</v>
      </c>
      <c r="H303" s="44">
        <v>190137.43</v>
      </c>
      <c r="I303" s="44">
        <v>136311.39999999997</v>
      </c>
      <c r="J303" s="44">
        <v>129016.13000000002</v>
      </c>
      <c r="K303" s="44">
        <v>113372.13999999998</v>
      </c>
      <c r="L303" s="44">
        <v>83577.050000000017</v>
      </c>
      <c r="M303" s="39">
        <v>15686.949999999995</v>
      </c>
      <c r="N303" s="39">
        <v>13400.42</v>
      </c>
      <c r="O303" s="9">
        <v>3149.06</v>
      </c>
    </row>
    <row r="304" spans="1:15">
      <c r="A304" s="198"/>
      <c r="B304" s="41" t="s">
        <v>1044</v>
      </c>
      <c r="C304" s="44">
        <v>0</v>
      </c>
      <c r="D304" s="44">
        <v>0</v>
      </c>
      <c r="E304" s="44">
        <v>0</v>
      </c>
      <c r="F304" s="44">
        <v>36.450000000000003</v>
      </c>
      <c r="G304" s="44">
        <v>0</v>
      </c>
      <c r="H304" s="44">
        <v>0</v>
      </c>
      <c r="I304" s="44">
        <v>0</v>
      </c>
      <c r="J304" s="44">
        <v>0</v>
      </c>
      <c r="K304" s="44">
        <v>0</v>
      </c>
      <c r="L304" s="44">
        <v>0</v>
      </c>
      <c r="M304" s="39">
        <v>0</v>
      </c>
      <c r="N304" s="39">
        <v>0</v>
      </c>
      <c r="O304" s="9">
        <v>0</v>
      </c>
    </row>
    <row r="305" spans="1:15">
      <c r="A305" s="198"/>
      <c r="B305" s="41" t="s">
        <v>311</v>
      </c>
      <c r="C305" s="44">
        <v>7.86</v>
      </c>
      <c r="D305" s="44">
        <v>0</v>
      </c>
      <c r="E305" s="44">
        <v>0</v>
      </c>
      <c r="F305" s="44">
        <v>22.4</v>
      </c>
      <c r="G305" s="44">
        <v>722.48</v>
      </c>
      <c r="H305" s="44">
        <v>0</v>
      </c>
      <c r="I305" s="44">
        <v>0</v>
      </c>
      <c r="J305" s="44">
        <v>0</v>
      </c>
      <c r="K305" s="44">
        <v>0</v>
      </c>
      <c r="L305" s="44">
        <v>5.16</v>
      </c>
      <c r="M305" s="39">
        <v>0</v>
      </c>
      <c r="N305" s="39">
        <v>0</v>
      </c>
      <c r="O305" s="9">
        <v>0</v>
      </c>
    </row>
    <row r="306" spans="1:15">
      <c r="A306" s="198"/>
      <c r="B306" s="41" t="s">
        <v>312</v>
      </c>
      <c r="C306" s="44">
        <v>88603.680000000008</v>
      </c>
      <c r="D306" s="44">
        <v>93342.77</v>
      </c>
      <c r="E306" s="44">
        <v>49115.88</v>
      </c>
      <c r="F306" s="44">
        <v>63465.590000000004</v>
      </c>
      <c r="G306" s="44">
        <v>41967.450000000004</v>
      </c>
      <c r="H306" s="44">
        <v>50164.210000000006</v>
      </c>
      <c r="I306" s="44">
        <v>48852.759999999995</v>
      </c>
      <c r="J306" s="44">
        <v>20136.5</v>
      </c>
      <c r="K306" s="44">
        <v>24008.690000000002</v>
      </c>
      <c r="L306" s="44">
        <v>24077.7</v>
      </c>
      <c r="M306" s="39">
        <v>9793.77</v>
      </c>
      <c r="N306" s="39">
        <v>5563.74</v>
      </c>
      <c r="O306" s="9">
        <v>6164.99</v>
      </c>
    </row>
    <row r="307" spans="1:15">
      <c r="A307" s="198"/>
      <c r="B307" s="41" t="s">
        <v>1045</v>
      </c>
      <c r="C307" s="44">
        <v>0</v>
      </c>
      <c r="D307" s="44">
        <v>0</v>
      </c>
      <c r="E307" s="44">
        <v>0</v>
      </c>
      <c r="F307" s="44">
        <v>147.42000000000002</v>
      </c>
      <c r="G307" s="44">
        <v>157.66</v>
      </c>
      <c r="H307" s="44">
        <v>0</v>
      </c>
      <c r="I307" s="44">
        <v>0</v>
      </c>
      <c r="J307" s="44">
        <v>0</v>
      </c>
      <c r="K307" s="44">
        <v>286.89999999999998</v>
      </c>
      <c r="L307" s="44">
        <v>81.5</v>
      </c>
      <c r="M307" s="39">
        <v>0</v>
      </c>
      <c r="N307" s="39">
        <v>0</v>
      </c>
      <c r="O307" s="9">
        <v>0</v>
      </c>
    </row>
    <row r="308" spans="1:15">
      <c r="A308" s="198"/>
      <c r="B308" s="41" t="s">
        <v>1046</v>
      </c>
      <c r="C308" s="44">
        <v>0</v>
      </c>
      <c r="D308" s="44">
        <v>0</v>
      </c>
      <c r="E308" s="44">
        <v>1169.3</v>
      </c>
      <c r="F308" s="44">
        <v>114.66</v>
      </c>
      <c r="G308" s="44">
        <v>109.34</v>
      </c>
      <c r="H308" s="44">
        <v>175.77</v>
      </c>
      <c r="I308" s="44">
        <v>1404.45</v>
      </c>
      <c r="J308" s="44">
        <v>148</v>
      </c>
      <c r="K308" s="44">
        <v>0</v>
      </c>
      <c r="L308" s="44">
        <v>0</v>
      </c>
      <c r="M308" s="39">
        <v>0</v>
      </c>
      <c r="N308" s="39">
        <v>0</v>
      </c>
      <c r="O308" s="9">
        <v>0</v>
      </c>
    </row>
    <row r="309" spans="1:15">
      <c r="A309" s="198"/>
      <c r="B309" s="41" t="s">
        <v>1047</v>
      </c>
      <c r="C309" s="44">
        <v>0</v>
      </c>
      <c r="D309" s="44">
        <v>24.77</v>
      </c>
      <c r="E309" s="44">
        <v>128.96</v>
      </c>
      <c r="F309" s="44">
        <v>0</v>
      </c>
      <c r="G309" s="44">
        <v>0</v>
      </c>
      <c r="H309" s="44">
        <v>399.66</v>
      </c>
      <c r="I309" s="44">
        <v>157.57</v>
      </c>
      <c r="J309" s="44">
        <v>9472.1999999999989</v>
      </c>
      <c r="K309" s="44">
        <v>73.59</v>
      </c>
      <c r="L309" s="44">
        <v>0</v>
      </c>
      <c r="M309" s="39">
        <v>6</v>
      </c>
      <c r="N309" s="39">
        <v>0</v>
      </c>
      <c r="O309" s="9">
        <v>0</v>
      </c>
    </row>
    <row r="310" spans="1:15">
      <c r="A310" s="198"/>
      <c r="B310" s="41" t="s">
        <v>313</v>
      </c>
      <c r="C310" s="44">
        <v>1668.9700000000003</v>
      </c>
      <c r="D310" s="44">
        <v>563</v>
      </c>
      <c r="E310" s="44">
        <v>800.43000000000006</v>
      </c>
      <c r="F310" s="44">
        <v>221.84</v>
      </c>
      <c r="G310" s="44">
        <v>92.699999999999989</v>
      </c>
      <c r="H310" s="44">
        <v>238.77</v>
      </c>
      <c r="I310" s="44">
        <v>7411.05</v>
      </c>
      <c r="J310" s="44">
        <v>1879.84</v>
      </c>
      <c r="K310" s="44">
        <v>1725.07</v>
      </c>
      <c r="L310" s="44">
        <v>528.97</v>
      </c>
      <c r="M310" s="39">
        <v>1840.3</v>
      </c>
      <c r="N310" s="39">
        <v>1840.3</v>
      </c>
      <c r="O310" s="9">
        <v>549.4</v>
      </c>
    </row>
    <row r="311" spans="1:15">
      <c r="A311" s="198"/>
      <c r="B311" s="41" t="s">
        <v>1048</v>
      </c>
      <c r="C311" s="44">
        <v>0</v>
      </c>
      <c r="D311" s="44">
        <v>0.6</v>
      </c>
      <c r="E311" s="44">
        <v>0</v>
      </c>
      <c r="F311" s="44">
        <v>0</v>
      </c>
      <c r="G311" s="44">
        <v>17.07</v>
      </c>
      <c r="H311" s="44">
        <v>3270.59</v>
      </c>
      <c r="I311" s="44">
        <v>26.84</v>
      </c>
      <c r="J311" s="44">
        <v>0</v>
      </c>
      <c r="K311" s="44">
        <v>0</v>
      </c>
      <c r="L311" s="44">
        <v>0</v>
      </c>
      <c r="M311" s="39">
        <v>0</v>
      </c>
      <c r="N311" s="39">
        <v>0</v>
      </c>
      <c r="O311" s="9">
        <v>0</v>
      </c>
    </row>
    <row r="312" spans="1:15">
      <c r="A312" s="198"/>
      <c r="B312" s="41" t="s">
        <v>314</v>
      </c>
      <c r="C312" s="44">
        <v>14765.41</v>
      </c>
      <c r="D312" s="44">
        <v>12682.08</v>
      </c>
      <c r="E312" s="44">
        <v>31465.900000000005</v>
      </c>
      <c r="F312" s="44">
        <v>81033.110000000015</v>
      </c>
      <c r="G312" s="44">
        <v>62358.350000000013</v>
      </c>
      <c r="H312" s="44">
        <v>38089.57</v>
      </c>
      <c r="I312" s="44">
        <v>49246.23000000001</v>
      </c>
      <c r="J312" s="44">
        <v>33177.749999999993</v>
      </c>
      <c r="K312" s="44">
        <v>39059.399999999994</v>
      </c>
      <c r="L312" s="44">
        <v>62525.84</v>
      </c>
      <c r="M312" s="39">
        <v>22722.430000000004</v>
      </c>
      <c r="N312" s="39">
        <v>22317.480000000003</v>
      </c>
      <c r="O312" s="9">
        <v>3936.5200000000004</v>
      </c>
    </row>
    <row r="313" spans="1:15">
      <c r="A313" s="198"/>
      <c r="B313" s="41" t="s">
        <v>1049</v>
      </c>
      <c r="C313" s="44">
        <v>0</v>
      </c>
      <c r="D313" s="44">
        <v>0</v>
      </c>
      <c r="E313" s="44">
        <v>0</v>
      </c>
      <c r="F313" s="44">
        <v>0</v>
      </c>
      <c r="G313" s="44">
        <v>101.67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39">
        <v>0</v>
      </c>
      <c r="N313" s="39">
        <v>0</v>
      </c>
      <c r="O313" s="9">
        <v>0</v>
      </c>
    </row>
    <row r="314" spans="1:15">
      <c r="A314" s="198"/>
      <c r="B314" s="41" t="s">
        <v>315</v>
      </c>
      <c r="C314" s="44">
        <v>488.26</v>
      </c>
      <c r="D314" s="44">
        <v>2179.9699999999993</v>
      </c>
      <c r="E314" s="44">
        <v>3321.2200000000003</v>
      </c>
      <c r="F314" s="44">
        <v>3495.92</v>
      </c>
      <c r="G314" s="44">
        <v>0</v>
      </c>
      <c r="H314" s="44">
        <v>0</v>
      </c>
      <c r="I314" s="44">
        <v>0</v>
      </c>
      <c r="J314" s="44">
        <v>0</v>
      </c>
      <c r="K314" s="44">
        <v>718.14</v>
      </c>
      <c r="L314" s="44">
        <v>3407.37</v>
      </c>
      <c r="M314" s="39">
        <v>0</v>
      </c>
      <c r="N314" s="39">
        <v>0</v>
      </c>
      <c r="O314" s="9">
        <v>0</v>
      </c>
    </row>
    <row r="315" spans="1:15">
      <c r="A315" s="198"/>
      <c r="B315" s="41" t="s">
        <v>316</v>
      </c>
      <c r="C315" s="44">
        <v>1313.5700000000002</v>
      </c>
      <c r="D315" s="44">
        <v>4953.2499999999991</v>
      </c>
      <c r="E315" s="44">
        <v>2740.8</v>
      </c>
      <c r="F315" s="44">
        <v>3113.81</v>
      </c>
      <c r="G315" s="44">
        <v>1710.6200000000001</v>
      </c>
      <c r="H315" s="44">
        <v>4155.3600000000006</v>
      </c>
      <c r="I315" s="44">
        <v>2677.99</v>
      </c>
      <c r="J315" s="44">
        <v>1717.3999999999999</v>
      </c>
      <c r="K315" s="44">
        <v>330.58</v>
      </c>
      <c r="L315" s="44">
        <v>996.79</v>
      </c>
      <c r="M315" s="39">
        <v>553.02</v>
      </c>
      <c r="N315" s="39">
        <v>262.62</v>
      </c>
      <c r="O315" s="9">
        <v>303.26</v>
      </c>
    </row>
    <row r="316" spans="1:15">
      <c r="A316" s="198"/>
      <c r="B316" s="41" t="s">
        <v>1050</v>
      </c>
      <c r="C316" s="44">
        <v>423.84000000000003</v>
      </c>
      <c r="D316" s="44">
        <v>862.63000000000011</v>
      </c>
      <c r="E316" s="44">
        <v>258.93</v>
      </c>
      <c r="F316" s="44">
        <v>190.3</v>
      </c>
      <c r="G316" s="44">
        <v>586.16</v>
      </c>
      <c r="H316" s="44">
        <v>47.47</v>
      </c>
      <c r="I316" s="44">
        <v>243.7</v>
      </c>
      <c r="J316" s="44">
        <v>378.5</v>
      </c>
      <c r="K316" s="44">
        <v>330.07999999999993</v>
      </c>
      <c r="L316" s="44">
        <v>837.38</v>
      </c>
      <c r="M316" s="39">
        <v>1190.6600000000001</v>
      </c>
      <c r="N316" s="39">
        <v>1190.6600000000001</v>
      </c>
      <c r="O316" s="9">
        <v>72.3</v>
      </c>
    </row>
    <row r="317" spans="1:15">
      <c r="A317" s="198"/>
      <c r="B317" s="41" t="s">
        <v>317</v>
      </c>
      <c r="C317" s="44">
        <v>832.54</v>
      </c>
      <c r="D317" s="44">
        <v>2659.83</v>
      </c>
      <c r="E317" s="44">
        <v>737.8900000000001</v>
      </c>
      <c r="F317" s="44">
        <v>1468.5900000000001</v>
      </c>
      <c r="G317" s="44">
        <v>261.82</v>
      </c>
      <c r="H317" s="44">
        <v>460.32</v>
      </c>
      <c r="I317" s="44">
        <v>192.26</v>
      </c>
      <c r="J317" s="44">
        <v>370.82</v>
      </c>
      <c r="K317" s="44">
        <v>401.19</v>
      </c>
      <c r="L317" s="44">
        <v>378.03999999999996</v>
      </c>
      <c r="M317" s="39">
        <v>0</v>
      </c>
      <c r="N317" s="39">
        <v>0</v>
      </c>
      <c r="O317" s="9">
        <v>0</v>
      </c>
    </row>
    <row r="318" spans="1:15">
      <c r="A318" s="198"/>
      <c r="B318" s="41" t="s">
        <v>318</v>
      </c>
      <c r="C318" s="44">
        <v>0</v>
      </c>
      <c r="D318" s="44">
        <v>0</v>
      </c>
      <c r="E318" s="44">
        <v>1947.54</v>
      </c>
      <c r="F318" s="44">
        <v>1769.4</v>
      </c>
      <c r="G318" s="44">
        <v>530.62</v>
      </c>
      <c r="H318" s="44">
        <v>1432.45</v>
      </c>
      <c r="I318" s="44">
        <v>1836.4</v>
      </c>
      <c r="J318" s="44">
        <v>0</v>
      </c>
      <c r="K318" s="44">
        <v>1.3</v>
      </c>
      <c r="L318" s="44">
        <v>1912</v>
      </c>
      <c r="M318" s="39">
        <v>270</v>
      </c>
      <c r="N318" s="39">
        <v>270</v>
      </c>
      <c r="O318" s="9">
        <v>0</v>
      </c>
    </row>
    <row r="319" spans="1:15">
      <c r="A319" s="198"/>
      <c r="B319" s="41" t="s">
        <v>1051</v>
      </c>
      <c r="C319" s="44">
        <v>0</v>
      </c>
      <c r="D319" s="44">
        <v>0</v>
      </c>
      <c r="E319" s="44">
        <v>0</v>
      </c>
      <c r="F319" s="44">
        <v>0</v>
      </c>
      <c r="G319" s="44">
        <v>19466.37</v>
      </c>
      <c r="H319" s="44">
        <v>77508.509999999995</v>
      </c>
      <c r="I319" s="44">
        <v>137251.94</v>
      </c>
      <c r="J319" s="44">
        <v>135027.06999999998</v>
      </c>
      <c r="K319" s="44">
        <v>96249</v>
      </c>
      <c r="L319" s="44">
        <v>77565.569999999992</v>
      </c>
      <c r="M319" s="39">
        <v>96112.97</v>
      </c>
      <c r="N319" s="39">
        <v>38599.97</v>
      </c>
      <c r="O319" s="9">
        <v>57240.210000000006</v>
      </c>
    </row>
    <row r="320" spans="1:15">
      <c r="A320" s="198"/>
      <c r="B320" s="41" t="s">
        <v>319</v>
      </c>
      <c r="C320" s="44">
        <v>0</v>
      </c>
      <c r="D320" s="44">
        <v>78553</v>
      </c>
      <c r="E320" s="44">
        <v>1004539.64</v>
      </c>
      <c r="F320" s="44">
        <v>391788.21</v>
      </c>
      <c r="G320" s="44">
        <v>147835</v>
      </c>
      <c r="H320" s="44">
        <v>116096</v>
      </c>
      <c r="I320" s="44">
        <v>116499.27</v>
      </c>
      <c r="J320" s="44">
        <v>3767159</v>
      </c>
      <c r="K320" s="44">
        <v>3884237.38</v>
      </c>
      <c r="L320" s="44">
        <v>19161</v>
      </c>
      <c r="M320" s="39">
        <v>151551.20000000001</v>
      </c>
      <c r="N320" s="39">
        <v>37925.899999999994</v>
      </c>
      <c r="O320" s="9">
        <v>19541.5</v>
      </c>
    </row>
    <row r="321" spans="1:15">
      <c r="A321" s="198"/>
      <c r="B321" s="41" t="s">
        <v>320</v>
      </c>
      <c r="C321" s="44">
        <v>50315372.739999995</v>
      </c>
      <c r="D321" s="44">
        <v>43878104.160000004</v>
      </c>
      <c r="E321" s="44">
        <v>25238981.379999995</v>
      </c>
      <c r="F321" s="44">
        <v>32595284.470000003</v>
      </c>
      <c r="G321" s="44">
        <v>30447347.509999998</v>
      </c>
      <c r="H321" s="44">
        <v>29952125.420000002</v>
      </c>
      <c r="I321" s="44">
        <v>33644631.649999999</v>
      </c>
      <c r="J321" s="44">
        <v>21373058.969999999</v>
      </c>
      <c r="K321" s="44">
        <v>21521828.350000001</v>
      </c>
      <c r="L321" s="44">
        <v>15269261</v>
      </c>
      <c r="M321" s="39">
        <v>13794935.199999999</v>
      </c>
      <c r="N321" s="39">
        <v>8215615.5</v>
      </c>
      <c r="O321" s="9">
        <v>7257417.8000000007</v>
      </c>
    </row>
    <row r="322" spans="1:15">
      <c r="A322" s="198"/>
      <c r="B322" s="41" t="s">
        <v>1052</v>
      </c>
      <c r="C322" s="44">
        <v>0</v>
      </c>
      <c r="D322" s="44">
        <v>0</v>
      </c>
      <c r="E322" s="44">
        <v>59973.4</v>
      </c>
      <c r="F322" s="44">
        <v>53271</v>
      </c>
      <c r="G322" s="44">
        <v>0</v>
      </c>
      <c r="H322" s="44">
        <v>82752</v>
      </c>
      <c r="I322" s="44">
        <v>44880</v>
      </c>
      <c r="J322" s="44">
        <v>0</v>
      </c>
      <c r="K322" s="44">
        <v>0</v>
      </c>
      <c r="L322" s="44">
        <v>0</v>
      </c>
      <c r="M322" s="39">
        <v>0</v>
      </c>
      <c r="N322" s="39">
        <v>0</v>
      </c>
      <c r="O322" s="9">
        <v>0</v>
      </c>
    </row>
    <row r="323" spans="1:15">
      <c r="A323" s="198"/>
      <c r="B323" s="41" t="s">
        <v>321</v>
      </c>
      <c r="C323" s="44">
        <v>7500</v>
      </c>
      <c r="D323" s="44">
        <v>24895</v>
      </c>
      <c r="E323" s="44">
        <v>0</v>
      </c>
      <c r="F323" s="44">
        <v>19681</v>
      </c>
      <c r="G323" s="44">
        <v>4650</v>
      </c>
      <c r="H323" s="44">
        <v>61.41</v>
      </c>
      <c r="I323" s="44">
        <v>12000.27</v>
      </c>
      <c r="J323" s="44">
        <v>0</v>
      </c>
      <c r="K323" s="44">
        <v>1416</v>
      </c>
      <c r="L323" s="44">
        <v>22694.400000000001</v>
      </c>
      <c r="M323" s="39">
        <v>27202.420000000002</v>
      </c>
      <c r="N323" s="39">
        <v>15471.6</v>
      </c>
      <c r="O323" s="9">
        <v>581.5</v>
      </c>
    </row>
    <row r="324" spans="1:15">
      <c r="A324" s="198"/>
      <c r="B324" s="41" t="s">
        <v>322</v>
      </c>
      <c r="C324" s="44">
        <v>100964</v>
      </c>
      <c r="D324" s="44">
        <v>95656.1</v>
      </c>
      <c r="E324" s="44">
        <v>0</v>
      </c>
      <c r="F324" s="44">
        <v>158.75</v>
      </c>
      <c r="G324" s="44">
        <v>0</v>
      </c>
      <c r="H324" s="44">
        <v>0</v>
      </c>
      <c r="I324" s="44">
        <v>939.6</v>
      </c>
      <c r="J324" s="44">
        <v>30058.5</v>
      </c>
      <c r="K324" s="44">
        <v>0</v>
      </c>
      <c r="L324" s="44">
        <v>0</v>
      </c>
      <c r="M324" s="39">
        <v>22311</v>
      </c>
      <c r="N324" s="39">
        <v>0</v>
      </c>
      <c r="O324" s="9">
        <v>0</v>
      </c>
    </row>
    <row r="325" spans="1:15">
      <c r="A325" s="198"/>
      <c r="B325" s="41" t="s">
        <v>323</v>
      </c>
      <c r="C325" s="44">
        <v>46505</v>
      </c>
      <c r="D325" s="44">
        <v>459150.89</v>
      </c>
      <c r="E325" s="44">
        <v>912678.65</v>
      </c>
      <c r="F325" s="44">
        <v>788543.8</v>
      </c>
      <c r="G325" s="44">
        <v>829706.15</v>
      </c>
      <c r="H325" s="44">
        <v>702865.68</v>
      </c>
      <c r="I325" s="44">
        <v>615409.66</v>
      </c>
      <c r="J325" s="44">
        <v>297207.15000000002</v>
      </c>
      <c r="K325" s="44">
        <v>622098.53</v>
      </c>
      <c r="L325" s="44">
        <v>449716.18</v>
      </c>
      <c r="M325" s="39">
        <v>572516.67999999993</v>
      </c>
      <c r="N325" s="39">
        <v>97816.24</v>
      </c>
      <c r="O325" s="9">
        <v>118932.40000000001</v>
      </c>
    </row>
    <row r="326" spans="1:15">
      <c r="A326" s="198"/>
      <c r="B326" s="41" t="s">
        <v>324</v>
      </c>
      <c r="C326" s="44">
        <v>1700</v>
      </c>
      <c r="D326" s="44">
        <v>106321.97</v>
      </c>
      <c r="E326" s="44">
        <v>30315.91</v>
      </c>
      <c r="F326" s="44">
        <v>11686.19</v>
      </c>
      <c r="G326" s="44">
        <v>7354.88</v>
      </c>
      <c r="H326" s="44">
        <v>2477.6999999999998</v>
      </c>
      <c r="I326" s="44">
        <v>25082.98</v>
      </c>
      <c r="J326" s="44">
        <v>54944.4</v>
      </c>
      <c r="K326" s="44">
        <v>4574.13</v>
      </c>
      <c r="L326" s="44">
        <v>54543.45</v>
      </c>
      <c r="M326" s="39">
        <v>174179.09999999998</v>
      </c>
      <c r="N326" s="39">
        <v>40185.199999999997</v>
      </c>
      <c r="O326" s="9">
        <v>70297.64</v>
      </c>
    </row>
    <row r="327" spans="1:15">
      <c r="A327" s="198"/>
      <c r="B327" s="41" t="s">
        <v>325</v>
      </c>
      <c r="C327" s="44">
        <v>43328.04</v>
      </c>
      <c r="D327" s="44">
        <v>31631.990000000005</v>
      </c>
      <c r="E327" s="44">
        <v>75981.100000000006</v>
      </c>
      <c r="F327" s="44">
        <v>23886.89</v>
      </c>
      <c r="G327" s="44">
        <v>64820.880000000005</v>
      </c>
      <c r="H327" s="44">
        <v>97473.150000000009</v>
      </c>
      <c r="I327" s="44">
        <v>59514.400000000001</v>
      </c>
      <c r="J327" s="44">
        <v>27249.18</v>
      </c>
      <c r="K327" s="44">
        <v>17143.159999999996</v>
      </c>
      <c r="L327" s="44">
        <v>11203.8</v>
      </c>
      <c r="M327" s="39">
        <v>9424.36</v>
      </c>
      <c r="N327" s="39">
        <v>6206.1</v>
      </c>
      <c r="O327" s="9">
        <v>4399.03</v>
      </c>
    </row>
    <row r="328" spans="1:15">
      <c r="A328" s="198"/>
      <c r="B328" s="41" t="s">
        <v>326</v>
      </c>
      <c r="C328" s="44">
        <v>1046.4000000000001</v>
      </c>
      <c r="D328" s="44">
        <v>2</v>
      </c>
      <c r="E328" s="44">
        <v>2755</v>
      </c>
      <c r="F328" s="44">
        <v>3466.93</v>
      </c>
      <c r="G328" s="44">
        <v>1465.8500000000001</v>
      </c>
      <c r="H328" s="44">
        <v>1013.21</v>
      </c>
      <c r="I328" s="44">
        <v>2638.58</v>
      </c>
      <c r="J328" s="44">
        <v>871.81000000000006</v>
      </c>
      <c r="K328" s="44">
        <v>17355.66</v>
      </c>
      <c r="L328" s="44">
        <v>819.61</v>
      </c>
      <c r="M328" s="39">
        <v>1680</v>
      </c>
      <c r="N328" s="39">
        <v>1680</v>
      </c>
      <c r="O328" s="9">
        <v>3.95</v>
      </c>
    </row>
    <row r="329" spans="1:15">
      <c r="A329" s="198"/>
      <c r="B329" s="41" t="s">
        <v>327</v>
      </c>
      <c r="C329" s="44">
        <v>498.95000000000005</v>
      </c>
      <c r="D329" s="44">
        <v>98.259999999999991</v>
      </c>
      <c r="E329" s="44">
        <v>5440.48</v>
      </c>
      <c r="F329" s="44">
        <v>2525.8599999999997</v>
      </c>
      <c r="G329" s="44">
        <v>7194.45</v>
      </c>
      <c r="H329" s="44">
        <v>8327.7199999999993</v>
      </c>
      <c r="I329" s="44">
        <v>14521.38</v>
      </c>
      <c r="J329" s="44">
        <v>10259.15</v>
      </c>
      <c r="K329" s="44">
        <v>6603.7800000000007</v>
      </c>
      <c r="L329" s="44">
        <v>4910.95</v>
      </c>
      <c r="M329" s="39">
        <v>3926.1500000000005</v>
      </c>
      <c r="N329" s="39">
        <v>2269.9899999999998</v>
      </c>
      <c r="O329" s="9">
        <v>3608.83</v>
      </c>
    </row>
    <row r="330" spans="1:15">
      <c r="A330" s="198"/>
      <c r="B330" s="41" t="s">
        <v>328</v>
      </c>
      <c r="C330" s="44">
        <v>393229.63</v>
      </c>
      <c r="D330" s="44">
        <v>433702.57999999996</v>
      </c>
      <c r="E330" s="44">
        <v>659971.49000000022</v>
      </c>
      <c r="F330" s="44">
        <v>402016.75000000006</v>
      </c>
      <c r="G330" s="44">
        <v>470987.75999999995</v>
      </c>
      <c r="H330" s="44">
        <v>387941.54</v>
      </c>
      <c r="I330" s="44">
        <v>506880.23</v>
      </c>
      <c r="J330" s="44">
        <v>469153.86</v>
      </c>
      <c r="K330" s="44">
        <v>398584.44</v>
      </c>
      <c r="L330" s="44">
        <v>340405.66000000003</v>
      </c>
      <c r="M330" s="39">
        <v>266118.46000000002</v>
      </c>
      <c r="N330" s="39">
        <v>115074.91</v>
      </c>
      <c r="O330" s="9">
        <v>161396.04</v>
      </c>
    </row>
    <row r="331" spans="1:15">
      <c r="A331" s="198"/>
      <c r="B331" s="41" t="s">
        <v>329</v>
      </c>
      <c r="C331" s="44">
        <v>12086918.019999998</v>
      </c>
      <c r="D331" s="44">
        <v>10614203.940000003</v>
      </c>
      <c r="E331" s="44">
        <v>14513572.079999974</v>
      </c>
      <c r="F331" s="44">
        <v>14758072.799999993</v>
      </c>
      <c r="G331" s="44">
        <v>16535328.609999988</v>
      </c>
      <c r="H331" s="44">
        <v>19359421.899999984</v>
      </c>
      <c r="I331" s="44">
        <v>18865634.289999995</v>
      </c>
      <c r="J331" s="44">
        <v>17959090.149999991</v>
      </c>
      <c r="K331" s="44">
        <v>20988401.410000004</v>
      </c>
      <c r="L331" s="44">
        <v>19670794.010000005</v>
      </c>
      <c r="M331" s="39">
        <v>11814552.929999996</v>
      </c>
      <c r="N331" s="39">
        <v>6144505.8299999982</v>
      </c>
      <c r="O331" s="9">
        <v>8294615.4900000021</v>
      </c>
    </row>
    <row r="332" spans="1:15">
      <c r="A332" s="198"/>
      <c r="B332" s="41" t="s">
        <v>330</v>
      </c>
      <c r="C332" s="44">
        <v>2527509.1600000006</v>
      </c>
      <c r="D332" s="44">
        <v>1707982.5000000007</v>
      </c>
      <c r="E332" s="44">
        <v>4746853.0299999956</v>
      </c>
      <c r="F332" s="44">
        <v>2912853.8900000006</v>
      </c>
      <c r="G332" s="44">
        <v>2882746.01</v>
      </c>
      <c r="H332" s="44">
        <v>3332895.23</v>
      </c>
      <c r="I332" s="44">
        <v>3588915.04</v>
      </c>
      <c r="J332" s="44">
        <v>2735204.0900000008</v>
      </c>
      <c r="K332" s="44">
        <v>2817014.3600000013</v>
      </c>
      <c r="L332" s="44">
        <v>2485455.4499999993</v>
      </c>
      <c r="M332" s="39">
        <v>2268119.94</v>
      </c>
      <c r="N332" s="39">
        <v>662751.30000000005</v>
      </c>
      <c r="O332" s="9">
        <v>749885.41999999993</v>
      </c>
    </row>
    <row r="333" spans="1:15">
      <c r="A333" s="198"/>
      <c r="B333" s="41" t="s">
        <v>1053</v>
      </c>
      <c r="C333" s="44">
        <v>8236.6200000000008</v>
      </c>
      <c r="D333" s="44">
        <v>42575.87</v>
      </c>
      <c r="E333" s="44">
        <v>45813.599999999999</v>
      </c>
      <c r="F333" s="44">
        <v>0</v>
      </c>
      <c r="G333" s="44">
        <v>598.82000000000005</v>
      </c>
      <c r="H333" s="44">
        <v>0</v>
      </c>
      <c r="I333" s="44">
        <v>37248.400000000001</v>
      </c>
      <c r="J333" s="44">
        <v>41144</v>
      </c>
      <c r="K333" s="44">
        <v>117737.60000000001</v>
      </c>
      <c r="L333" s="44">
        <v>167878.74</v>
      </c>
      <c r="M333" s="39">
        <v>182001.5</v>
      </c>
      <c r="N333" s="39">
        <v>98531.6</v>
      </c>
      <c r="O333" s="9">
        <v>62698</v>
      </c>
    </row>
    <row r="334" spans="1:15">
      <c r="A334" s="198"/>
      <c r="B334" s="41" t="s">
        <v>1054</v>
      </c>
      <c r="C334" s="44">
        <v>0</v>
      </c>
      <c r="D334" s="44">
        <v>278.51</v>
      </c>
      <c r="E334" s="44">
        <v>6167.25</v>
      </c>
      <c r="F334" s="44">
        <v>62681.3</v>
      </c>
      <c r="G334" s="44">
        <v>327111.99999999994</v>
      </c>
      <c r="H334" s="44">
        <v>292941</v>
      </c>
      <c r="I334" s="44">
        <v>224801.06</v>
      </c>
      <c r="J334" s="44">
        <v>0</v>
      </c>
      <c r="K334" s="44">
        <v>0</v>
      </c>
      <c r="L334" s="44">
        <v>0</v>
      </c>
      <c r="M334" s="39">
        <v>0</v>
      </c>
      <c r="N334" s="39">
        <v>0</v>
      </c>
      <c r="O334" s="9">
        <v>0</v>
      </c>
    </row>
    <row r="335" spans="1:15">
      <c r="A335" s="198"/>
      <c r="B335" s="41" t="s">
        <v>1055</v>
      </c>
      <c r="C335" s="44">
        <v>20245</v>
      </c>
      <c r="D335" s="44">
        <v>0</v>
      </c>
      <c r="E335" s="44">
        <v>32204.3</v>
      </c>
      <c r="F335" s="44">
        <v>10474.200000000001</v>
      </c>
      <c r="G335" s="44">
        <v>21276.400000000001</v>
      </c>
      <c r="H335" s="44">
        <v>78804</v>
      </c>
      <c r="I335" s="44">
        <v>0</v>
      </c>
      <c r="J335" s="44">
        <v>7800</v>
      </c>
      <c r="K335" s="44">
        <v>25000</v>
      </c>
      <c r="L335" s="44">
        <v>0</v>
      </c>
      <c r="M335" s="39">
        <v>0</v>
      </c>
      <c r="N335" s="39">
        <v>0</v>
      </c>
      <c r="O335" s="9">
        <v>0</v>
      </c>
    </row>
    <row r="336" spans="1:15">
      <c r="A336" s="198"/>
      <c r="B336" s="41" t="s">
        <v>331</v>
      </c>
      <c r="C336" s="44">
        <v>7004952.6900000013</v>
      </c>
      <c r="D336" s="44">
        <v>4420875.9200000018</v>
      </c>
      <c r="E336" s="44">
        <v>5882778.3400000026</v>
      </c>
      <c r="F336" s="44">
        <v>4212876.6899999995</v>
      </c>
      <c r="G336" s="44">
        <v>5625668.8099999987</v>
      </c>
      <c r="H336" s="44">
        <v>5525424.6400000015</v>
      </c>
      <c r="I336" s="44">
        <v>7096821.2699999996</v>
      </c>
      <c r="J336" s="44">
        <v>4207420.9600000009</v>
      </c>
      <c r="K336" s="44">
        <v>4822476.5799999982</v>
      </c>
      <c r="L336" s="44">
        <v>4448862.5899999989</v>
      </c>
      <c r="M336" s="39">
        <v>3362177.1699999995</v>
      </c>
      <c r="N336" s="39">
        <v>2114626.0199999996</v>
      </c>
      <c r="O336" s="9">
        <v>3179507.53</v>
      </c>
    </row>
    <row r="337" spans="1:15">
      <c r="A337" s="198"/>
      <c r="B337" s="41" t="s">
        <v>332</v>
      </c>
      <c r="C337" s="44">
        <v>15834112.779999983</v>
      </c>
      <c r="D337" s="44">
        <v>10061378.889999995</v>
      </c>
      <c r="E337" s="44">
        <v>13740481.749999978</v>
      </c>
      <c r="F337" s="44">
        <v>10252460.109999998</v>
      </c>
      <c r="G337" s="44">
        <v>12762162.969999993</v>
      </c>
      <c r="H337" s="44">
        <v>10701742.039999995</v>
      </c>
      <c r="I337" s="44">
        <v>11390952.690000001</v>
      </c>
      <c r="J337" s="44">
        <v>9705408.1600000076</v>
      </c>
      <c r="K337" s="44">
        <v>11200517.789999997</v>
      </c>
      <c r="L337" s="44">
        <v>9605567.9899999984</v>
      </c>
      <c r="M337" s="39">
        <v>7444587.6899999985</v>
      </c>
      <c r="N337" s="39">
        <v>3282442.87</v>
      </c>
      <c r="O337" s="9">
        <v>7305034.29</v>
      </c>
    </row>
    <row r="338" spans="1:15">
      <c r="A338" s="198"/>
      <c r="B338" s="41" t="s">
        <v>333</v>
      </c>
      <c r="C338" s="44">
        <v>3625240.5100000012</v>
      </c>
      <c r="D338" s="44">
        <v>2944933.620000001</v>
      </c>
      <c r="E338" s="44">
        <v>3474242.3300000024</v>
      </c>
      <c r="F338" s="44">
        <v>2253952.8500000006</v>
      </c>
      <c r="G338" s="44">
        <v>2955210.3899999997</v>
      </c>
      <c r="H338" s="44">
        <v>2208053.58</v>
      </c>
      <c r="I338" s="44">
        <v>2583113.27</v>
      </c>
      <c r="J338" s="44">
        <v>1701878.5699999998</v>
      </c>
      <c r="K338" s="44">
        <v>1928160.8400000005</v>
      </c>
      <c r="L338" s="44">
        <v>1946890.9399999997</v>
      </c>
      <c r="M338" s="39">
        <v>1208803.3899999999</v>
      </c>
      <c r="N338" s="39">
        <v>699734.09000000008</v>
      </c>
      <c r="O338" s="9">
        <v>1108537.3999999999</v>
      </c>
    </row>
    <row r="339" spans="1:15">
      <c r="A339" s="198"/>
      <c r="B339" s="41" t="s">
        <v>1056</v>
      </c>
      <c r="C339" s="44">
        <v>346286.17000000004</v>
      </c>
      <c r="D339" s="44">
        <v>500810.95</v>
      </c>
      <c r="E339" s="44">
        <v>332284.81</v>
      </c>
      <c r="F339" s="44">
        <v>453111.88999999996</v>
      </c>
      <c r="G339" s="44">
        <v>622921.77</v>
      </c>
      <c r="H339" s="44">
        <v>295478.81999999995</v>
      </c>
      <c r="I339" s="44">
        <v>676132.52</v>
      </c>
      <c r="J339" s="44">
        <v>475681.95999999996</v>
      </c>
      <c r="K339" s="44">
        <v>295593.93999999994</v>
      </c>
      <c r="L339" s="44">
        <v>104601.66</v>
      </c>
      <c r="M339" s="39">
        <v>106575.84</v>
      </c>
      <c r="N339" s="39">
        <v>106575.84</v>
      </c>
      <c r="O339" s="9">
        <v>19958.400000000001</v>
      </c>
    </row>
    <row r="340" spans="1:15">
      <c r="A340" s="198"/>
      <c r="B340" s="41" t="s">
        <v>1057</v>
      </c>
      <c r="C340" s="44">
        <v>176047.99</v>
      </c>
      <c r="D340" s="44">
        <v>44657.64</v>
      </c>
      <c r="E340" s="44">
        <v>150883.24000000002</v>
      </c>
      <c r="F340" s="44">
        <v>153943.96000000002</v>
      </c>
      <c r="G340" s="44">
        <v>64520.829999999994</v>
      </c>
      <c r="H340" s="44">
        <v>19278</v>
      </c>
      <c r="I340" s="44">
        <v>51216.9</v>
      </c>
      <c r="J340" s="44">
        <v>20275.919999999998</v>
      </c>
      <c r="K340" s="44">
        <v>83378.37000000001</v>
      </c>
      <c r="L340" s="44">
        <v>5627.89</v>
      </c>
      <c r="M340" s="39">
        <v>41585.85</v>
      </c>
      <c r="N340" s="39">
        <v>9888.48</v>
      </c>
      <c r="O340" s="9">
        <v>17962.560000000001</v>
      </c>
    </row>
    <row r="341" spans="1:15">
      <c r="A341" s="198"/>
      <c r="B341" s="41" t="s">
        <v>334</v>
      </c>
      <c r="C341" s="44">
        <v>59883.99</v>
      </c>
      <c r="D341" s="44">
        <v>4469.6499999999996</v>
      </c>
      <c r="E341" s="44">
        <v>43397.260000000009</v>
      </c>
      <c r="F341" s="44">
        <v>6219.33</v>
      </c>
      <c r="G341" s="44">
        <v>7963.03</v>
      </c>
      <c r="H341" s="44">
        <v>42590.76</v>
      </c>
      <c r="I341" s="44">
        <v>11575.78</v>
      </c>
      <c r="J341" s="44">
        <v>3182.42</v>
      </c>
      <c r="K341" s="44">
        <v>10483.519999999999</v>
      </c>
      <c r="L341" s="44">
        <v>12811.350000000002</v>
      </c>
      <c r="M341" s="39">
        <v>25111.52</v>
      </c>
      <c r="N341" s="39">
        <v>5003.24</v>
      </c>
      <c r="O341" s="9">
        <v>3321.66</v>
      </c>
    </row>
    <row r="342" spans="1:15">
      <c r="A342" s="198"/>
      <c r="B342" s="41" t="s">
        <v>335</v>
      </c>
      <c r="C342" s="44">
        <v>36693.479999999996</v>
      </c>
      <c r="D342" s="44">
        <v>76860.459999999992</v>
      </c>
      <c r="E342" s="44">
        <v>55417.75</v>
      </c>
      <c r="F342" s="44">
        <v>109551.77999999998</v>
      </c>
      <c r="G342" s="44">
        <v>16852.68</v>
      </c>
      <c r="H342" s="44">
        <v>18792.82</v>
      </c>
      <c r="I342" s="44">
        <v>7967.59</v>
      </c>
      <c r="J342" s="44">
        <v>45688.71</v>
      </c>
      <c r="K342" s="44">
        <v>85048.12</v>
      </c>
      <c r="L342" s="44">
        <v>39195.25</v>
      </c>
      <c r="M342" s="39">
        <v>17508.96</v>
      </c>
      <c r="N342" s="39">
        <v>17508.96</v>
      </c>
      <c r="O342" s="9">
        <v>39795.72</v>
      </c>
    </row>
    <row r="343" spans="1:15">
      <c r="A343" s="198"/>
      <c r="B343" s="41" t="s">
        <v>336</v>
      </c>
      <c r="C343" s="44">
        <v>476605.21000000008</v>
      </c>
      <c r="D343" s="44">
        <v>357733.88</v>
      </c>
      <c r="E343" s="44">
        <v>567386.88</v>
      </c>
      <c r="F343" s="44">
        <v>708165.34000000008</v>
      </c>
      <c r="G343" s="44">
        <v>748349.23</v>
      </c>
      <c r="H343" s="44">
        <v>588922.69000000006</v>
      </c>
      <c r="I343" s="44">
        <v>709871.52</v>
      </c>
      <c r="J343" s="44">
        <v>584242.85</v>
      </c>
      <c r="K343" s="44">
        <v>656882.92999999993</v>
      </c>
      <c r="L343" s="44">
        <v>508453.01999999996</v>
      </c>
      <c r="M343" s="39">
        <v>315616.08999999997</v>
      </c>
      <c r="N343" s="39">
        <v>211873.41</v>
      </c>
      <c r="O343" s="9">
        <v>38161.360000000001</v>
      </c>
    </row>
    <row r="344" spans="1:15">
      <c r="A344" s="198"/>
      <c r="B344" s="41" t="s">
        <v>1058</v>
      </c>
      <c r="C344" s="44">
        <v>2212</v>
      </c>
      <c r="D344" s="44">
        <v>0</v>
      </c>
      <c r="E344" s="44">
        <v>0</v>
      </c>
      <c r="F344" s="44">
        <v>2148.04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39">
        <v>1420</v>
      </c>
      <c r="N344" s="39">
        <v>0</v>
      </c>
      <c r="O344" s="9">
        <v>0</v>
      </c>
    </row>
    <row r="345" spans="1:15">
      <c r="A345" s="198"/>
      <c r="B345" s="41" t="s">
        <v>1059</v>
      </c>
      <c r="C345" s="44">
        <v>0</v>
      </c>
      <c r="D345" s="44">
        <v>0</v>
      </c>
      <c r="E345" s="44">
        <v>1214.1099999999999</v>
      </c>
      <c r="F345" s="44">
        <v>0</v>
      </c>
      <c r="G345" s="44">
        <v>63.749999999999993</v>
      </c>
      <c r="H345" s="44">
        <v>13.49</v>
      </c>
      <c r="I345" s="44">
        <v>0</v>
      </c>
      <c r="J345" s="44">
        <v>0</v>
      </c>
      <c r="K345" s="44">
        <v>0</v>
      </c>
      <c r="L345" s="44">
        <v>0</v>
      </c>
      <c r="M345" s="39">
        <v>0</v>
      </c>
      <c r="N345" s="39">
        <v>0</v>
      </c>
      <c r="O345" s="9">
        <v>0</v>
      </c>
    </row>
    <row r="346" spans="1:15">
      <c r="A346" s="198"/>
      <c r="B346" s="41" t="s">
        <v>1060</v>
      </c>
      <c r="C346" s="44">
        <v>470</v>
      </c>
      <c r="D346" s="44">
        <v>0</v>
      </c>
      <c r="E346" s="44">
        <v>0</v>
      </c>
      <c r="F346" s="44">
        <v>30.27</v>
      </c>
      <c r="G346" s="44">
        <v>0</v>
      </c>
      <c r="H346" s="44">
        <v>0</v>
      </c>
      <c r="I346" s="44">
        <v>0</v>
      </c>
      <c r="J346" s="44">
        <v>0</v>
      </c>
      <c r="K346" s="44">
        <v>0</v>
      </c>
      <c r="L346" s="44">
        <v>0</v>
      </c>
      <c r="M346" s="39">
        <v>0</v>
      </c>
      <c r="N346" s="39">
        <v>0</v>
      </c>
      <c r="O346" s="9">
        <v>0</v>
      </c>
    </row>
    <row r="347" spans="1:15">
      <c r="A347" s="198"/>
      <c r="B347" s="41" t="s">
        <v>337</v>
      </c>
      <c r="C347" s="44">
        <v>18866</v>
      </c>
      <c r="D347" s="44">
        <v>0</v>
      </c>
      <c r="E347" s="44">
        <v>853.5</v>
      </c>
      <c r="F347" s="44">
        <v>1373.55</v>
      </c>
      <c r="G347" s="44">
        <v>81.14</v>
      </c>
      <c r="H347" s="44">
        <v>0</v>
      </c>
      <c r="I347" s="44">
        <v>0</v>
      </c>
      <c r="J347" s="44">
        <v>0.1</v>
      </c>
      <c r="K347" s="44">
        <v>0</v>
      </c>
      <c r="L347" s="44">
        <v>0</v>
      </c>
      <c r="M347" s="39">
        <v>0</v>
      </c>
      <c r="N347" s="39">
        <v>0</v>
      </c>
      <c r="O347" s="9">
        <v>0</v>
      </c>
    </row>
    <row r="348" spans="1:15">
      <c r="A348" s="198"/>
      <c r="B348" s="41" t="s">
        <v>338</v>
      </c>
      <c r="C348" s="44">
        <v>139473.76</v>
      </c>
      <c r="D348" s="44">
        <v>35018.61</v>
      </c>
      <c r="E348" s="44">
        <v>102071.28000000001</v>
      </c>
      <c r="F348" s="44">
        <v>110505.36000000002</v>
      </c>
      <c r="G348" s="44">
        <v>162253.06</v>
      </c>
      <c r="H348" s="44">
        <v>155086.94</v>
      </c>
      <c r="I348" s="44">
        <v>344844.18000000005</v>
      </c>
      <c r="J348" s="44">
        <v>113931.48000000001</v>
      </c>
      <c r="K348" s="44">
        <v>117880.57</v>
      </c>
      <c r="L348" s="44">
        <v>187102.15</v>
      </c>
      <c r="M348" s="39">
        <v>136231.69</v>
      </c>
      <c r="N348" s="39">
        <v>89037.790000000008</v>
      </c>
      <c r="O348" s="9">
        <v>64829.789999999994</v>
      </c>
    </row>
    <row r="349" spans="1:15">
      <c r="A349" s="198"/>
      <c r="B349" s="41" t="s">
        <v>1061</v>
      </c>
      <c r="C349" s="44">
        <v>180949.5</v>
      </c>
      <c r="D349" s="44">
        <v>29643.75</v>
      </c>
      <c r="E349" s="44">
        <v>37080.180000000008</v>
      </c>
      <c r="F349" s="44">
        <v>22657.040000000005</v>
      </c>
      <c r="G349" s="44">
        <v>28302.52</v>
      </c>
      <c r="H349" s="44">
        <v>14763.55</v>
      </c>
      <c r="I349" s="44">
        <v>16427.43</v>
      </c>
      <c r="J349" s="44">
        <v>4.4000000000000004</v>
      </c>
      <c r="K349" s="44">
        <v>0</v>
      </c>
      <c r="L349" s="44">
        <v>0</v>
      </c>
      <c r="M349" s="39">
        <v>3530</v>
      </c>
      <c r="N349" s="39">
        <v>3530</v>
      </c>
      <c r="O349" s="9">
        <v>8377.2000000000007</v>
      </c>
    </row>
    <row r="350" spans="1:15">
      <c r="A350" s="198"/>
      <c r="B350" s="41" t="s">
        <v>1062</v>
      </c>
      <c r="C350" s="44">
        <v>26885.45</v>
      </c>
      <c r="D350" s="44">
        <v>67469.38</v>
      </c>
      <c r="E350" s="44">
        <v>62978.229999999996</v>
      </c>
      <c r="F350" s="44">
        <v>87477.650000000009</v>
      </c>
      <c r="G350" s="44">
        <v>51330.02</v>
      </c>
      <c r="H350" s="44">
        <v>81507.14</v>
      </c>
      <c r="I350" s="44">
        <v>96217.51</v>
      </c>
      <c r="J350" s="44">
        <v>8307.99</v>
      </c>
      <c r="K350" s="44">
        <v>2993.43</v>
      </c>
      <c r="L350" s="44">
        <v>2739.0299999999997</v>
      </c>
      <c r="M350" s="39">
        <v>920.43</v>
      </c>
      <c r="N350" s="39">
        <v>920.43</v>
      </c>
      <c r="O350" s="9">
        <v>0</v>
      </c>
    </row>
    <row r="351" spans="1:15">
      <c r="A351" s="198"/>
      <c r="B351" s="41" t="s">
        <v>339</v>
      </c>
      <c r="C351" s="44">
        <v>8618.4</v>
      </c>
      <c r="D351" s="44">
        <v>0</v>
      </c>
      <c r="E351" s="44">
        <v>505.6</v>
      </c>
      <c r="F351" s="44">
        <v>0</v>
      </c>
      <c r="G351" s="44">
        <v>1054.98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39">
        <v>0</v>
      </c>
      <c r="N351" s="39">
        <v>0</v>
      </c>
      <c r="O351" s="9">
        <v>0</v>
      </c>
    </row>
    <row r="352" spans="1:15">
      <c r="A352" s="198"/>
      <c r="B352" s="41" t="s">
        <v>340</v>
      </c>
      <c r="C352" s="44">
        <v>26730.350000000002</v>
      </c>
      <c r="D352" s="44">
        <v>27778.93</v>
      </c>
      <c r="E352" s="44">
        <v>24379.039999999997</v>
      </c>
      <c r="F352" s="44">
        <v>19836.29</v>
      </c>
      <c r="G352" s="44">
        <v>20928.29</v>
      </c>
      <c r="H352" s="44">
        <v>34150.269999999997</v>
      </c>
      <c r="I352" s="44">
        <v>267258.01</v>
      </c>
      <c r="J352" s="44">
        <v>183376.5</v>
      </c>
      <c r="K352" s="44">
        <v>5590.57</v>
      </c>
      <c r="L352" s="44">
        <v>3215.4200000000005</v>
      </c>
      <c r="M352" s="39">
        <v>2238.7199999999998</v>
      </c>
      <c r="N352" s="39">
        <v>0</v>
      </c>
      <c r="O352" s="9">
        <v>2000</v>
      </c>
    </row>
    <row r="353" spans="1:15">
      <c r="A353" s="198"/>
      <c r="B353" s="41" t="s">
        <v>1063</v>
      </c>
      <c r="C353" s="44">
        <v>231.1</v>
      </c>
      <c r="D353" s="44">
        <v>0</v>
      </c>
      <c r="E353" s="44">
        <v>429.09999999999997</v>
      </c>
      <c r="F353" s="44">
        <v>0</v>
      </c>
      <c r="G353" s="44">
        <v>300</v>
      </c>
      <c r="H353" s="44">
        <v>0</v>
      </c>
      <c r="I353" s="44">
        <v>30603.42</v>
      </c>
      <c r="J353" s="44">
        <v>182760.40000000002</v>
      </c>
      <c r="K353" s="44">
        <v>210751.12</v>
      </c>
      <c r="L353" s="44">
        <v>0</v>
      </c>
      <c r="M353" s="39">
        <v>0</v>
      </c>
      <c r="N353" s="39">
        <v>0</v>
      </c>
      <c r="O353" s="9">
        <v>0</v>
      </c>
    </row>
    <row r="354" spans="1:15">
      <c r="A354" s="198"/>
      <c r="B354" s="41" t="s">
        <v>1064</v>
      </c>
      <c r="C354" s="44">
        <v>14000.9</v>
      </c>
      <c r="D354" s="44">
        <v>94073.98</v>
      </c>
      <c r="E354" s="44">
        <v>495408.79000000004</v>
      </c>
      <c r="F354" s="44">
        <v>190893.33</v>
      </c>
      <c r="G354" s="44">
        <v>935633.13</v>
      </c>
      <c r="H354" s="44">
        <v>908131.6399999999</v>
      </c>
      <c r="I354" s="44">
        <v>1184515.5899999999</v>
      </c>
      <c r="J354" s="44">
        <v>951266.8899999999</v>
      </c>
      <c r="K354" s="44">
        <v>1541764.56</v>
      </c>
      <c r="L354" s="44">
        <v>1673239.2</v>
      </c>
      <c r="M354" s="39">
        <v>1685920.7799999998</v>
      </c>
      <c r="N354" s="39">
        <v>476066.68</v>
      </c>
      <c r="O354" s="9">
        <v>662286.69999999995</v>
      </c>
    </row>
    <row r="355" spans="1:15">
      <c r="A355" s="198"/>
      <c r="B355" s="41" t="s">
        <v>341</v>
      </c>
      <c r="C355" s="44">
        <v>606866.91999999993</v>
      </c>
      <c r="D355" s="44">
        <v>697492.67000000016</v>
      </c>
      <c r="E355" s="44">
        <v>623104.95000000007</v>
      </c>
      <c r="F355" s="44">
        <v>508159.12</v>
      </c>
      <c r="G355" s="44">
        <v>890113.53000000014</v>
      </c>
      <c r="H355" s="44">
        <v>971909.12999999989</v>
      </c>
      <c r="I355" s="44">
        <v>1451803</v>
      </c>
      <c r="J355" s="44">
        <v>1291048.0300000003</v>
      </c>
      <c r="K355" s="44">
        <v>1343077.6400000001</v>
      </c>
      <c r="L355" s="44">
        <v>1176711.3599999999</v>
      </c>
      <c r="M355" s="39">
        <v>922519.24000000011</v>
      </c>
      <c r="N355" s="39">
        <v>527031.42999999993</v>
      </c>
      <c r="O355" s="9">
        <v>442979.67000000004</v>
      </c>
    </row>
    <row r="356" spans="1:15">
      <c r="A356" s="198"/>
      <c r="B356" s="41" t="s">
        <v>1065</v>
      </c>
      <c r="C356" s="44">
        <v>0</v>
      </c>
      <c r="D356" s="44">
        <v>0</v>
      </c>
      <c r="E356" s="44">
        <v>32544.12</v>
      </c>
      <c r="F356" s="44">
        <v>8217.68</v>
      </c>
      <c r="G356" s="44">
        <v>27480.71</v>
      </c>
      <c r="H356" s="44">
        <v>99971.08</v>
      </c>
      <c r="I356" s="44">
        <v>74105.919999999998</v>
      </c>
      <c r="J356" s="44">
        <v>130819.28</v>
      </c>
      <c r="K356" s="44">
        <v>208499.8</v>
      </c>
      <c r="L356" s="44">
        <v>64268.299999999996</v>
      </c>
      <c r="M356" s="39">
        <v>23901.16</v>
      </c>
      <c r="N356" s="39">
        <v>11832.71</v>
      </c>
      <c r="O356" s="9">
        <v>28406.799999999996</v>
      </c>
    </row>
    <row r="357" spans="1:15">
      <c r="A357" s="198"/>
      <c r="B357" s="41" t="s">
        <v>1066</v>
      </c>
      <c r="C357" s="44">
        <v>111.58</v>
      </c>
      <c r="D357" s="44">
        <v>0</v>
      </c>
      <c r="E357" s="44">
        <v>0</v>
      </c>
      <c r="F357" s="44">
        <v>0</v>
      </c>
      <c r="G357" s="44">
        <v>37.76</v>
      </c>
      <c r="H357" s="44">
        <v>17175</v>
      </c>
      <c r="I357" s="44">
        <v>4848</v>
      </c>
      <c r="J357" s="44">
        <v>15439.95</v>
      </c>
      <c r="K357" s="44">
        <v>0</v>
      </c>
      <c r="L357" s="44">
        <v>0</v>
      </c>
      <c r="M357" s="39">
        <v>0</v>
      </c>
      <c r="N357" s="39">
        <v>0</v>
      </c>
      <c r="O357" s="9">
        <v>0</v>
      </c>
    </row>
    <row r="358" spans="1:15">
      <c r="A358" s="198"/>
      <c r="B358" s="41" t="s">
        <v>1067</v>
      </c>
      <c r="C358" s="44">
        <v>0</v>
      </c>
      <c r="D358" s="44">
        <v>0</v>
      </c>
      <c r="E358" s="44">
        <v>0</v>
      </c>
      <c r="F358" s="44">
        <v>0</v>
      </c>
      <c r="G358" s="44">
        <v>0</v>
      </c>
      <c r="H358" s="44">
        <v>0</v>
      </c>
      <c r="I358" s="44">
        <v>4848</v>
      </c>
      <c r="J358" s="44">
        <v>20850</v>
      </c>
      <c r="K358" s="44">
        <v>0</v>
      </c>
      <c r="L358" s="44">
        <v>0</v>
      </c>
      <c r="M358" s="39">
        <v>0</v>
      </c>
      <c r="N358" s="39">
        <v>0</v>
      </c>
      <c r="O358" s="9">
        <v>0</v>
      </c>
    </row>
    <row r="359" spans="1:15">
      <c r="A359" s="198"/>
      <c r="B359" s="41" t="s">
        <v>1068</v>
      </c>
      <c r="C359" s="44">
        <v>0</v>
      </c>
      <c r="D359" s="44">
        <v>64917.22</v>
      </c>
      <c r="E359" s="44">
        <v>0</v>
      </c>
      <c r="F359" s="44">
        <v>111770.93000000001</v>
      </c>
      <c r="G359" s="44">
        <v>0</v>
      </c>
      <c r="H359" s="44">
        <v>0</v>
      </c>
      <c r="I359" s="44">
        <v>6239.46</v>
      </c>
      <c r="J359" s="44">
        <v>53.19</v>
      </c>
      <c r="K359" s="44">
        <v>0</v>
      </c>
      <c r="L359" s="44">
        <v>0</v>
      </c>
      <c r="M359" s="39">
        <v>0</v>
      </c>
      <c r="N359" s="39">
        <v>0</v>
      </c>
      <c r="O359" s="9">
        <v>0</v>
      </c>
    </row>
    <row r="360" spans="1:15">
      <c r="A360" s="198"/>
      <c r="B360" s="41" t="s">
        <v>342</v>
      </c>
      <c r="C360" s="44">
        <v>200</v>
      </c>
      <c r="D360" s="44">
        <v>393868.27999999997</v>
      </c>
      <c r="E360" s="44">
        <v>329260.94</v>
      </c>
      <c r="F360" s="44">
        <v>354741.47000000003</v>
      </c>
      <c r="G360" s="44">
        <v>106443.2</v>
      </c>
      <c r="H360" s="44">
        <v>401980.62000000005</v>
      </c>
      <c r="I360" s="44">
        <v>60553.21</v>
      </c>
      <c r="J360" s="44">
        <v>10414</v>
      </c>
      <c r="K360" s="44">
        <v>26414.03</v>
      </c>
      <c r="L360" s="44">
        <v>35136.800000000003</v>
      </c>
      <c r="M360" s="39">
        <v>39821.97</v>
      </c>
      <c r="N360" s="39">
        <v>39821.97</v>
      </c>
      <c r="O360" s="9">
        <v>14367.9</v>
      </c>
    </row>
    <row r="361" spans="1:15">
      <c r="A361" s="198"/>
      <c r="B361" s="41" t="s">
        <v>343</v>
      </c>
      <c r="C361" s="44">
        <v>88603.569999999992</v>
      </c>
      <c r="D361" s="44">
        <v>22477.09</v>
      </c>
      <c r="E361" s="44">
        <v>952.56</v>
      </c>
      <c r="F361" s="44">
        <v>17856.68</v>
      </c>
      <c r="G361" s="44">
        <v>0</v>
      </c>
      <c r="H361" s="44">
        <v>73170.97</v>
      </c>
      <c r="I361" s="44">
        <v>52026.559999999998</v>
      </c>
      <c r="J361" s="44">
        <v>185069.3</v>
      </c>
      <c r="K361" s="44">
        <v>229075.62000000005</v>
      </c>
      <c r="L361" s="44">
        <v>391107.36000000004</v>
      </c>
      <c r="M361" s="39">
        <v>286720.11</v>
      </c>
      <c r="N361" s="39">
        <v>143374.82999999999</v>
      </c>
      <c r="O361" s="9">
        <v>215756.40000000002</v>
      </c>
    </row>
    <row r="362" spans="1:15">
      <c r="A362" s="198"/>
      <c r="B362" s="41" t="s">
        <v>344</v>
      </c>
      <c r="C362" s="44">
        <v>0</v>
      </c>
      <c r="D362" s="44">
        <v>182034.83000000002</v>
      </c>
      <c r="E362" s="44">
        <v>236068.69</v>
      </c>
      <c r="F362" s="44">
        <v>396983.3299999999</v>
      </c>
      <c r="G362" s="44">
        <v>104253.93999999999</v>
      </c>
      <c r="H362" s="44">
        <v>144871.02000000002</v>
      </c>
      <c r="I362" s="44">
        <v>5734</v>
      </c>
      <c r="J362" s="44">
        <v>19958.400000000001</v>
      </c>
      <c r="K362" s="44">
        <v>187.11</v>
      </c>
      <c r="L362" s="44">
        <v>0</v>
      </c>
      <c r="M362" s="39">
        <v>0</v>
      </c>
      <c r="N362" s="39">
        <v>0</v>
      </c>
      <c r="O362" s="9">
        <v>481.6</v>
      </c>
    </row>
    <row r="363" spans="1:15">
      <c r="A363" s="198"/>
      <c r="B363" s="41" t="s">
        <v>345</v>
      </c>
      <c r="C363" s="44">
        <v>259431.62</v>
      </c>
      <c r="D363" s="44">
        <v>319590.39999999997</v>
      </c>
      <c r="E363" s="44">
        <v>217970.58000000002</v>
      </c>
      <c r="F363" s="44">
        <v>293956.90000000002</v>
      </c>
      <c r="G363" s="44">
        <v>373297.78</v>
      </c>
      <c r="H363" s="44">
        <v>425331.57</v>
      </c>
      <c r="I363" s="44">
        <v>335268.90999999997</v>
      </c>
      <c r="J363" s="44">
        <v>497287.63000000006</v>
      </c>
      <c r="K363" s="44">
        <v>660443.76000000013</v>
      </c>
      <c r="L363" s="44">
        <v>437227.32</v>
      </c>
      <c r="M363" s="39">
        <v>618334.04999999993</v>
      </c>
      <c r="N363" s="39">
        <v>150801.90000000002</v>
      </c>
      <c r="O363" s="9">
        <v>645300.78</v>
      </c>
    </row>
    <row r="364" spans="1:15">
      <c r="A364" s="198"/>
      <c r="B364" s="41" t="s">
        <v>346</v>
      </c>
      <c r="C364" s="44">
        <v>83511.38</v>
      </c>
      <c r="D364" s="44">
        <v>86456.280000000013</v>
      </c>
      <c r="E364" s="44">
        <v>54395.009999999995</v>
      </c>
      <c r="F364" s="44">
        <v>57564.9</v>
      </c>
      <c r="G364" s="44">
        <v>217694.64000000004</v>
      </c>
      <c r="H364" s="44">
        <v>257218.06999999998</v>
      </c>
      <c r="I364" s="44">
        <v>563266.76</v>
      </c>
      <c r="J364" s="44">
        <v>397744.09</v>
      </c>
      <c r="K364" s="44">
        <v>441661.91</v>
      </c>
      <c r="L364" s="44">
        <v>628445.55000000005</v>
      </c>
      <c r="M364" s="39">
        <v>434072.31</v>
      </c>
      <c r="N364" s="39">
        <v>225004.91</v>
      </c>
      <c r="O364" s="9">
        <v>100432.82</v>
      </c>
    </row>
    <row r="365" spans="1:15">
      <c r="A365" s="198"/>
      <c r="B365" s="41" t="s">
        <v>1069</v>
      </c>
      <c r="C365" s="44">
        <v>2973.63</v>
      </c>
      <c r="D365" s="44">
        <v>696.62</v>
      </c>
      <c r="E365" s="44">
        <v>132.26999999999998</v>
      </c>
      <c r="F365" s="44">
        <v>0</v>
      </c>
      <c r="G365" s="44">
        <v>0</v>
      </c>
      <c r="H365" s="44">
        <v>0</v>
      </c>
      <c r="I365" s="44">
        <v>0</v>
      </c>
      <c r="J365" s="44">
        <v>22376</v>
      </c>
      <c r="K365" s="44">
        <v>11.4</v>
      </c>
      <c r="L365" s="44">
        <v>0</v>
      </c>
      <c r="M365" s="39">
        <v>0</v>
      </c>
      <c r="N365" s="39">
        <v>0</v>
      </c>
      <c r="O365" s="9">
        <v>272.16000000000003</v>
      </c>
    </row>
    <row r="366" spans="1:15">
      <c r="A366" s="198"/>
      <c r="B366" s="41" t="s">
        <v>1070</v>
      </c>
      <c r="C366" s="44">
        <v>0</v>
      </c>
      <c r="D366" s="44">
        <v>0</v>
      </c>
      <c r="E366" s="44">
        <v>0</v>
      </c>
      <c r="F366" s="44">
        <v>0</v>
      </c>
      <c r="G366" s="44">
        <v>0</v>
      </c>
      <c r="H366" s="44">
        <v>0</v>
      </c>
      <c r="I366" s="44">
        <v>41885.5</v>
      </c>
      <c r="J366" s="44">
        <v>97975.5</v>
      </c>
      <c r="K366" s="44">
        <v>0</v>
      </c>
      <c r="L366" s="44">
        <v>0</v>
      </c>
      <c r="M366" s="39">
        <v>0</v>
      </c>
      <c r="N366" s="39">
        <v>0</v>
      </c>
      <c r="O366" s="9">
        <v>0</v>
      </c>
    </row>
    <row r="367" spans="1:15">
      <c r="A367" s="198"/>
      <c r="B367" s="41" t="s">
        <v>1071</v>
      </c>
      <c r="C367" s="44">
        <v>0</v>
      </c>
      <c r="D367" s="44">
        <v>0</v>
      </c>
      <c r="E367" s="44">
        <v>0</v>
      </c>
      <c r="F367" s="44">
        <v>0</v>
      </c>
      <c r="G367" s="44">
        <v>0</v>
      </c>
      <c r="H367" s="44">
        <v>0</v>
      </c>
      <c r="I367" s="44">
        <v>7492.5</v>
      </c>
      <c r="J367" s="44">
        <v>132882.5</v>
      </c>
      <c r="K367" s="44">
        <v>63524.6</v>
      </c>
      <c r="L367" s="44">
        <v>0</v>
      </c>
      <c r="M367" s="39">
        <v>0</v>
      </c>
      <c r="N367" s="39">
        <v>0</v>
      </c>
      <c r="O367" s="9">
        <v>0</v>
      </c>
    </row>
    <row r="368" spans="1:15">
      <c r="A368" s="198"/>
      <c r="B368" s="41" t="s">
        <v>1072</v>
      </c>
      <c r="C368" s="44">
        <v>24088.710000000003</v>
      </c>
      <c r="D368" s="44">
        <v>60576.259999999995</v>
      </c>
      <c r="E368" s="44">
        <v>14878</v>
      </c>
      <c r="F368" s="44">
        <v>0</v>
      </c>
      <c r="G368" s="44">
        <v>0</v>
      </c>
      <c r="H368" s="44">
        <v>0</v>
      </c>
      <c r="I368" s="44">
        <v>0</v>
      </c>
      <c r="J368" s="44">
        <v>7052.8</v>
      </c>
      <c r="K368" s="44">
        <v>230184.3</v>
      </c>
      <c r="L368" s="44">
        <v>143153.29999999999</v>
      </c>
      <c r="M368" s="39">
        <v>318113.7</v>
      </c>
      <c r="N368" s="39">
        <v>60776.7</v>
      </c>
      <c r="O368" s="9">
        <v>77941.429999999993</v>
      </c>
    </row>
    <row r="369" spans="1:15">
      <c r="A369" s="198"/>
      <c r="B369" s="41" t="s">
        <v>1073</v>
      </c>
      <c r="C369" s="44">
        <v>0</v>
      </c>
      <c r="D369" s="44">
        <v>0</v>
      </c>
      <c r="E369" s="44">
        <v>12868.51</v>
      </c>
      <c r="F369" s="44">
        <v>0</v>
      </c>
      <c r="G369" s="44">
        <v>30567.4</v>
      </c>
      <c r="H369" s="44">
        <v>233818.14</v>
      </c>
      <c r="I369" s="44">
        <v>0</v>
      </c>
      <c r="J369" s="44">
        <v>0</v>
      </c>
      <c r="K369" s="44">
        <v>0</v>
      </c>
      <c r="L369" s="44">
        <v>86.29</v>
      </c>
      <c r="M369" s="39">
        <v>61.21</v>
      </c>
      <c r="N369" s="39">
        <v>0</v>
      </c>
      <c r="O369" s="9">
        <v>0</v>
      </c>
    </row>
    <row r="370" spans="1:15">
      <c r="A370" s="198"/>
      <c r="B370" s="41" t="s">
        <v>1074</v>
      </c>
      <c r="C370" s="44">
        <v>10.94</v>
      </c>
      <c r="D370" s="44">
        <v>0</v>
      </c>
      <c r="E370" s="44">
        <v>0</v>
      </c>
      <c r="F370" s="44">
        <v>47.93</v>
      </c>
      <c r="G370" s="44">
        <v>4069.71</v>
      </c>
      <c r="H370" s="44">
        <v>5587.43</v>
      </c>
      <c r="I370" s="44">
        <v>9986.18</v>
      </c>
      <c r="J370" s="44">
        <v>15603.84</v>
      </c>
      <c r="K370" s="44">
        <v>0</v>
      </c>
      <c r="L370" s="44">
        <v>0</v>
      </c>
      <c r="M370" s="39">
        <v>0</v>
      </c>
      <c r="N370" s="39">
        <v>0</v>
      </c>
      <c r="O370" s="9">
        <v>0</v>
      </c>
    </row>
    <row r="371" spans="1:15">
      <c r="A371" s="198"/>
      <c r="B371" s="41" t="s">
        <v>1075</v>
      </c>
      <c r="C371" s="44">
        <v>0</v>
      </c>
      <c r="D371" s="44">
        <v>0</v>
      </c>
      <c r="E371" s="44">
        <v>0</v>
      </c>
      <c r="F371" s="44">
        <v>0</v>
      </c>
      <c r="G371" s="44">
        <v>64973.880000000005</v>
      </c>
      <c r="H371" s="44">
        <v>239530.68</v>
      </c>
      <c r="I371" s="44">
        <v>0</v>
      </c>
      <c r="J371" s="44">
        <v>0</v>
      </c>
      <c r="K371" s="44">
        <v>0</v>
      </c>
      <c r="L371" s="44">
        <v>0</v>
      </c>
      <c r="M371" s="39">
        <v>0</v>
      </c>
      <c r="N371" s="39">
        <v>0</v>
      </c>
      <c r="O371" s="9">
        <v>0</v>
      </c>
    </row>
    <row r="372" spans="1:15">
      <c r="A372" s="198"/>
      <c r="B372" s="41" t="s">
        <v>1076</v>
      </c>
      <c r="C372" s="44">
        <v>0</v>
      </c>
      <c r="D372" s="44">
        <v>75</v>
      </c>
      <c r="E372" s="44">
        <v>3072.5</v>
      </c>
      <c r="F372" s="44">
        <v>40.82</v>
      </c>
      <c r="G372" s="44">
        <v>0</v>
      </c>
      <c r="H372" s="44">
        <v>0</v>
      </c>
      <c r="I372" s="44">
        <v>0</v>
      </c>
      <c r="J372" s="44">
        <v>0</v>
      </c>
      <c r="K372" s="44">
        <v>3</v>
      </c>
      <c r="L372" s="44">
        <v>20.369999999999997</v>
      </c>
      <c r="M372" s="39">
        <v>0</v>
      </c>
      <c r="N372" s="39">
        <v>0</v>
      </c>
      <c r="O372" s="9">
        <v>0</v>
      </c>
    </row>
    <row r="373" spans="1:15">
      <c r="A373" s="198"/>
      <c r="B373" s="41" t="s">
        <v>347</v>
      </c>
      <c r="C373" s="44">
        <v>56538.259999999995</v>
      </c>
      <c r="D373" s="44">
        <v>126046.85</v>
      </c>
      <c r="E373" s="44">
        <v>80144.67</v>
      </c>
      <c r="F373" s="44">
        <v>45323.829999999994</v>
      </c>
      <c r="G373" s="44">
        <v>58239.02</v>
      </c>
      <c r="H373" s="44">
        <v>25919.71</v>
      </c>
      <c r="I373" s="44">
        <v>22338.989999999998</v>
      </c>
      <c r="J373" s="44">
        <v>37196.82</v>
      </c>
      <c r="K373" s="44">
        <v>101636.36</v>
      </c>
      <c r="L373" s="44">
        <v>27769.289999999997</v>
      </c>
      <c r="M373" s="39">
        <v>27509.599999999995</v>
      </c>
      <c r="N373" s="39">
        <v>7335.3300000000008</v>
      </c>
      <c r="O373" s="9">
        <v>12547.04</v>
      </c>
    </row>
    <row r="374" spans="1:15">
      <c r="A374" s="198"/>
      <c r="B374" s="41" t="s">
        <v>348</v>
      </c>
      <c r="C374" s="44">
        <v>1239.69</v>
      </c>
      <c r="D374" s="44">
        <v>2776.83</v>
      </c>
      <c r="E374" s="44">
        <v>3204.2799999999997</v>
      </c>
      <c r="F374" s="44">
        <v>1654.94</v>
      </c>
      <c r="G374" s="44">
        <v>5401.79</v>
      </c>
      <c r="H374" s="44">
        <v>1588.5</v>
      </c>
      <c r="I374" s="44">
        <v>1520.3</v>
      </c>
      <c r="J374" s="44">
        <v>1297.5</v>
      </c>
      <c r="K374" s="44">
        <v>19128.66</v>
      </c>
      <c r="L374" s="44">
        <v>25515.75</v>
      </c>
      <c r="M374" s="39">
        <v>4636.4400000000005</v>
      </c>
      <c r="N374" s="39">
        <v>281.89</v>
      </c>
      <c r="O374" s="9">
        <v>2861.91</v>
      </c>
    </row>
    <row r="375" spans="1:15">
      <c r="A375" s="198"/>
      <c r="B375" s="41" t="s">
        <v>349</v>
      </c>
      <c r="C375" s="44">
        <v>30179.439999999999</v>
      </c>
      <c r="D375" s="44">
        <v>34895.140000000007</v>
      </c>
      <c r="E375" s="44">
        <v>27233.960000000003</v>
      </c>
      <c r="F375" s="44">
        <v>18495.12</v>
      </c>
      <c r="G375" s="44">
        <v>18836.890000000003</v>
      </c>
      <c r="H375" s="44">
        <v>4144.5700000000006</v>
      </c>
      <c r="I375" s="44">
        <v>21773.459999999995</v>
      </c>
      <c r="J375" s="44">
        <v>19955.14</v>
      </c>
      <c r="K375" s="44">
        <v>12392.150000000001</v>
      </c>
      <c r="L375" s="44">
        <v>21206.49</v>
      </c>
      <c r="M375" s="39">
        <v>10360.610000000002</v>
      </c>
      <c r="N375" s="39">
        <v>4012.72</v>
      </c>
      <c r="O375" s="9">
        <v>804.7399999999999</v>
      </c>
    </row>
    <row r="376" spans="1:15">
      <c r="A376" s="198"/>
      <c r="B376" s="41" t="s">
        <v>350</v>
      </c>
      <c r="C376" s="44">
        <v>93343.49</v>
      </c>
      <c r="D376" s="44">
        <v>29286.51</v>
      </c>
      <c r="E376" s="44">
        <v>32959.450000000004</v>
      </c>
      <c r="F376" s="44">
        <v>62728.03</v>
      </c>
      <c r="G376" s="44">
        <v>140974.86000000002</v>
      </c>
      <c r="H376" s="44">
        <v>137700.85</v>
      </c>
      <c r="I376" s="44">
        <v>80725.180000000022</v>
      </c>
      <c r="J376" s="44">
        <v>51623.13</v>
      </c>
      <c r="K376" s="44">
        <v>94055.39</v>
      </c>
      <c r="L376" s="44">
        <v>75339.070000000022</v>
      </c>
      <c r="M376" s="39">
        <v>45217.689999999988</v>
      </c>
      <c r="N376" s="39">
        <v>15858.98</v>
      </c>
      <c r="O376" s="9">
        <v>45539.14</v>
      </c>
    </row>
    <row r="377" spans="1:15">
      <c r="A377" s="198"/>
      <c r="B377" s="41" t="s">
        <v>351</v>
      </c>
      <c r="C377" s="44">
        <v>3952.65</v>
      </c>
      <c r="D377" s="44">
        <v>1262.49</v>
      </c>
      <c r="E377" s="44">
        <v>25937.969999999994</v>
      </c>
      <c r="F377" s="44">
        <v>36113.579999999994</v>
      </c>
      <c r="G377" s="44">
        <v>10916.109999999999</v>
      </c>
      <c r="H377" s="44">
        <v>3893.15</v>
      </c>
      <c r="I377" s="44">
        <v>32306.9</v>
      </c>
      <c r="J377" s="44">
        <v>55918.57</v>
      </c>
      <c r="K377" s="44">
        <v>52007.54</v>
      </c>
      <c r="L377" s="44">
        <v>74651.510000000009</v>
      </c>
      <c r="M377" s="39">
        <v>57226.049999999996</v>
      </c>
      <c r="N377" s="39">
        <v>15603.87</v>
      </c>
      <c r="O377" s="9">
        <v>29694.36</v>
      </c>
    </row>
    <row r="378" spans="1:15">
      <c r="A378" s="198"/>
      <c r="B378" s="41" t="s">
        <v>352</v>
      </c>
      <c r="C378" s="44">
        <v>16517.36</v>
      </c>
      <c r="D378" s="44">
        <v>49518.700000000004</v>
      </c>
      <c r="E378" s="44">
        <v>30999.940000000002</v>
      </c>
      <c r="F378" s="44">
        <v>3889.6100000000006</v>
      </c>
      <c r="G378" s="44">
        <v>15267.09</v>
      </c>
      <c r="H378" s="44">
        <v>21715.79</v>
      </c>
      <c r="I378" s="44">
        <v>13247.859999999997</v>
      </c>
      <c r="J378" s="44">
        <v>12798.289999999999</v>
      </c>
      <c r="K378" s="44">
        <v>24963.22</v>
      </c>
      <c r="L378" s="44">
        <v>9938.2099999999991</v>
      </c>
      <c r="M378" s="39">
        <v>1603.6200000000001</v>
      </c>
      <c r="N378" s="39">
        <v>196.14</v>
      </c>
      <c r="O378" s="9">
        <v>5569.51</v>
      </c>
    </row>
    <row r="379" spans="1:15">
      <c r="A379" s="198"/>
      <c r="B379" s="41" t="s">
        <v>353</v>
      </c>
      <c r="C379" s="44">
        <v>76.099999999999994</v>
      </c>
      <c r="D379" s="44">
        <v>38168.589999999997</v>
      </c>
      <c r="E379" s="44">
        <v>44543.99</v>
      </c>
      <c r="F379" s="44">
        <v>187608.47999999998</v>
      </c>
      <c r="G379" s="44">
        <v>299494.18000000005</v>
      </c>
      <c r="H379" s="44">
        <v>203568.71999999997</v>
      </c>
      <c r="I379" s="44">
        <v>9244.58</v>
      </c>
      <c r="J379" s="44">
        <v>12050.98</v>
      </c>
      <c r="K379" s="44">
        <v>8178.08</v>
      </c>
      <c r="L379" s="44">
        <v>8359.44</v>
      </c>
      <c r="M379" s="39">
        <v>7076</v>
      </c>
      <c r="N379" s="39">
        <v>2953.7</v>
      </c>
      <c r="O379" s="9">
        <v>4094.2000000000003</v>
      </c>
    </row>
    <row r="380" spans="1:15">
      <c r="A380" s="198"/>
      <c r="B380" s="41" t="s">
        <v>354</v>
      </c>
      <c r="C380" s="44">
        <v>355694.00000000012</v>
      </c>
      <c r="D380" s="44">
        <v>232433.89999999994</v>
      </c>
      <c r="E380" s="44">
        <v>58714.73000000001</v>
      </c>
      <c r="F380" s="44">
        <v>92511.250000000029</v>
      </c>
      <c r="G380" s="44">
        <v>61396.259999999995</v>
      </c>
      <c r="H380" s="44">
        <v>56652.739999999983</v>
      </c>
      <c r="I380" s="44">
        <v>66867.34</v>
      </c>
      <c r="J380" s="44">
        <v>42028.450000000012</v>
      </c>
      <c r="K380" s="44">
        <v>124856.39</v>
      </c>
      <c r="L380" s="44">
        <v>59370.96</v>
      </c>
      <c r="M380" s="39">
        <v>58126.700000000004</v>
      </c>
      <c r="N380" s="39">
        <v>23097.019999999997</v>
      </c>
      <c r="O380" s="9">
        <v>25112.649999999998</v>
      </c>
    </row>
    <row r="381" spans="1:15">
      <c r="A381" s="198"/>
      <c r="B381" s="41" t="s">
        <v>355</v>
      </c>
      <c r="C381" s="44">
        <v>1147120.0300000012</v>
      </c>
      <c r="D381" s="44">
        <v>445397.1700000001</v>
      </c>
      <c r="E381" s="44">
        <v>615222.47000000009</v>
      </c>
      <c r="F381" s="44">
        <v>482385.60000000015</v>
      </c>
      <c r="G381" s="44">
        <v>524256.17000000022</v>
      </c>
      <c r="H381" s="44">
        <v>497997.55000000005</v>
      </c>
      <c r="I381" s="44">
        <v>569481.02000000014</v>
      </c>
      <c r="J381" s="44">
        <v>634162.94000000018</v>
      </c>
      <c r="K381" s="44">
        <v>347767.68000000005</v>
      </c>
      <c r="L381" s="44">
        <v>0</v>
      </c>
      <c r="M381" s="39">
        <v>0</v>
      </c>
      <c r="N381" s="39">
        <v>0</v>
      </c>
      <c r="O381" s="9">
        <v>0</v>
      </c>
    </row>
    <row r="382" spans="1:15">
      <c r="A382" s="198"/>
      <c r="B382" s="41" t="s">
        <v>356</v>
      </c>
      <c r="C382" s="44">
        <v>0</v>
      </c>
      <c r="D382" s="44">
        <v>0</v>
      </c>
      <c r="E382" s="44">
        <v>0</v>
      </c>
      <c r="F382" s="44">
        <v>0</v>
      </c>
      <c r="G382" s="44">
        <v>0</v>
      </c>
      <c r="H382" s="44">
        <v>0</v>
      </c>
      <c r="I382" s="44">
        <v>0</v>
      </c>
      <c r="J382" s="44">
        <v>0</v>
      </c>
      <c r="K382" s="44">
        <v>48545.570000000007</v>
      </c>
      <c r="L382" s="44">
        <v>91034.999999999985</v>
      </c>
      <c r="M382" s="39">
        <v>70024.320000000007</v>
      </c>
      <c r="N382" s="39">
        <v>33315.670000000006</v>
      </c>
      <c r="O382" s="9">
        <v>65240.710000000006</v>
      </c>
    </row>
    <row r="383" spans="1:15">
      <c r="A383" s="198"/>
      <c r="B383" s="41" t="s">
        <v>357</v>
      </c>
      <c r="C383" s="44">
        <v>0</v>
      </c>
      <c r="D383" s="44">
        <v>0</v>
      </c>
      <c r="E383" s="44">
        <v>0</v>
      </c>
      <c r="F383" s="44">
        <v>0</v>
      </c>
      <c r="G383" s="44">
        <v>0</v>
      </c>
      <c r="H383" s="44">
        <v>0</v>
      </c>
      <c r="I383" s="44">
        <v>0</v>
      </c>
      <c r="J383" s="44">
        <v>0</v>
      </c>
      <c r="K383" s="44">
        <v>392891.61999999976</v>
      </c>
      <c r="L383" s="44">
        <v>635142.68000000005</v>
      </c>
      <c r="M383" s="39">
        <v>329042.19000000006</v>
      </c>
      <c r="N383" s="39">
        <v>161680.57</v>
      </c>
      <c r="O383" s="9">
        <v>360792.35</v>
      </c>
    </row>
    <row r="384" spans="1:15">
      <c r="A384" s="198"/>
      <c r="B384" s="41" t="s">
        <v>358</v>
      </c>
      <c r="C384" s="44">
        <v>60531.369999999966</v>
      </c>
      <c r="D384" s="44">
        <v>24541.869999999995</v>
      </c>
      <c r="E384" s="44">
        <v>35513.18</v>
      </c>
      <c r="F384" s="44">
        <v>59683.02</v>
      </c>
      <c r="G384" s="44">
        <v>95318.13</v>
      </c>
      <c r="H384" s="44">
        <v>90679.32</v>
      </c>
      <c r="I384" s="44">
        <v>101846.14999999998</v>
      </c>
      <c r="J384" s="44">
        <v>60928.650000000009</v>
      </c>
      <c r="K384" s="44">
        <v>98087.569999999992</v>
      </c>
      <c r="L384" s="44">
        <v>97922.950000000012</v>
      </c>
      <c r="M384" s="39">
        <v>69038.95</v>
      </c>
      <c r="N384" s="39">
        <v>28645.780000000002</v>
      </c>
      <c r="O384" s="9">
        <v>77402</v>
      </c>
    </row>
    <row r="385" spans="1:15">
      <c r="A385" s="198"/>
      <c r="B385" s="41" t="s">
        <v>359</v>
      </c>
      <c r="C385" s="44">
        <v>317459.15000000008</v>
      </c>
      <c r="D385" s="44">
        <v>315315.75000000006</v>
      </c>
      <c r="E385" s="44">
        <v>224997.95</v>
      </c>
      <c r="F385" s="44">
        <v>233635.08000000007</v>
      </c>
      <c r="G385" s="44">
        <v>277094.46999999997</v>
      </c>
      <c r="H385" s="44">
        <v>314113.52</v>
      </c>
      <c r="I385" s="44">
        <v>357599.82999999996</v>
      </c>
      <c r="J385" s="44">
        <v>291759.09999999998</v>
      </c>
      <c r="K385" s="44">
        <v>370876.55999999982</v>
      </c>
      <c r="L385" s="44">
        <v>265760.67</v>
      </c>
      <c r="M385" s="39">
        <v>212526.85000000003</v>
      </c>
      <c r="N385" s="39">
        <v>105285.98</v>
      </c>
      <c r="O385" s="9">
        <v>136998.99999999997</v>
      </c>
    </row>
    <row r="386" spans="1:15">
      <c r="A386" s="198"/>
      <c r="B386" s="41" t="s">
        <v>360</v>
      </c>
      <c r="C386" s="44">
        <v>193714.69000000009</v>
      </c>
      <c r="D386" s="44">
        <v>130557.10999999999</v>
      </c>
      <c r="E386" s="44">
        <v>54745.200000000019</v>
      </c>
      <c r="F386" s="44">
        <v>56135.54</v>
      </c>
      <c r="G386" s="44">
        <v>50767.430000000022</v>
      </c>
      <c r="H386" s="44">
        <v>23754.010000000006</v>
      </c>
      <c r="I386" s="44">
        <v>38045.569999999992</v>
      </c>
      <c r="J386" s="44">
        <v>19425.280000000002</v>
      </c>
      <c r="K386" s="44">
        <v>50553.060000000012</v>
      </c>
      <c r="L386" s="44">
        <v>22962.46</v>
      </c>
      <c r="M386" s="39">
        <v>17908.639999999996</v>
      </c>
      <c r="N386" s="39">
        <v>6694.829999999999</v>
      </c>
      <c r="O386" s="9">
        <v>4081.77</v>
      </c>
    </row>
    <row r="387" spans="1:15">
      <c r="A387" s="198"/>
      <c r="B387" s="41" t="s">
        <v>361</v>
      </c>
      <c r="C387" s="44">
        <v>665041.60999999975</v>
      </c>
      <c r="D387" s="44">
        <v>427861.68000000005</v>
      </c>
      <c r="E387" s="44">
        <v>652771.74</v>
      </c>
      <c r="F387" s="44">
        <v>489160.69999999995</v>
      </c>
      <c r="G387" s="44">
        <v>575466.43000000005</v>
      </c>
      <c r="H387" s="44">
        <v>632211.23</v>
      </c>
      <c r="I387" s="44">
        <v>680385.66999999981</v>
      </c>
      <c r="J387" s="44">
        <v>864993.0199999999</v>
      </c>
      <c r="K387" s="44">
        <v>317734.11</v>
      </c>
      <c r="L387" s="44">
        <v>0</v>
      </c>
      <c r="M387" s="39">
        <v>0</v>
      </c>
      <c r="N387" s="39">
        <v>0</v>
      </c>
      <c r="O387" s="9">
        <v>0</v>
      </c>
    </row>
    <row r="388" spans="1:15">
      <c r="A388" s="198"/>
      <c r="B388" s="41" t="s">
        <v>362</v>
      </c>
      <c r="C388" s="44">
        <v>0</v>
      </c>
      <c r="D388" s="44">
        <v>0</v>
      </c>
      <c r="E388" s="44">
        <v>0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44">
        <v>71244.22</v>
      </c>
      <c r="L388" s="44">
        <v>75589.75</v>
      </c>
      <c r="M388" s="39">
        <v>102951.36000000002</v>
      </c>
      <c r="N388" s="39">
        <v>20405.169999999998</v>
      </c>
      <c r="O388" s="9">
        <v>45586.35</v>
      </c>
    </row>
    <row r="389" spans="1:15">
      <c r="A389" s="198"/>
      <c r="B389" s="41" t="s">
        <v>363</v>
      </c>
      <c r="C389" s="44">
        <v>0</v>
      </c>
      <c r="D389" s="44">
        <v>0</v>
      </c>
      <c r="E389" s="44">
        <v>0</v>
      </c>
      <c r="F389" s="44">
        <v>0</v>
      </c>
      <c r="G389" s="44">
        <v>0</v>
      </c>
      <c r="H389" s="44">
        <v>0</v>
      </c>
      <c r="I389" s="44">
        <v>0</v>
      </c>
      <c r="J389" s="44">
        <v>0</v>
      </c>
      <c r="K389" s="44">
        <v>431261.68000000005</v>
      </c>
      <c r="L389" s="44">
        <v>625582.9800000001</v>
      </c>
      <c r="M389" s="39">
        <v>385066.49999999994</v>
      </c>
      <c r="N389" s="39">
        <v>200907.42999999996</v>
      </c>
      <c r="O389" s="9">
        <v>321292.20000000019</v>
      </c>
    </row>
    <row r="390" spans="1:15">
      <c r="A390" s="198"/>
      <c r="B390" s="41" t="s">
        <v>364</v>
      </c>
      <c r="C390" s="44">
        <v>195244.82000000004</v>
      </c>
      <c r="D390" s="44">
        <v>81416.010000000024</v>
      </c>
      <c r="E390" s="44">
        <v>151459.69999999998</v>
      </c>
      <c r="F390" s="44">
        <v>86323.039999999979</v>
      </c>
      <c r="G390" s="44">
        <v>110558.27</v>
      </c>
      <c r="H390" s="44">
        <v>72409.61</v>
      </c>
      <c r="I390" s="44">
        <v>179576.09</v>
      </c>
      <c r="J390" s="44">
        <v>167331.43999999997</v>
      </c>
      <c r="K390" s="44">
        <v>122438.37000000001</v>
      </c>
      <c r="L390" s="44">
        <v>85401.73</v>
      </c>
      <c r="M390" s="39">
        <v>81899.710000000021</v>
      </c>
      <c r="N390" s="39">
        <v>24090.54</v>
      </c>
      <c r="O390" s="9">
        <v>32365.810000000005</v>
      </c>
    </row>
    <row r="391" spans="1:15">
      <c r="A391" s="198"/>
      <c r="B391" s="41" t="s">
        <v>365</v>
      </c>
      <c r="C391" s="44">
        <v>314630.89999999997</v>
      </c>
      <c r="D391" s="44">
        <v>301177.14999999997</v>
      </c>
      <c r="E391" s="44">
        <v>411878.68999999983</v>
      </c>
      <c r="F391" s="44">
        <v>255514.76999999996</v>
      </c>
      <c r="G391" s="44">
        <v>344457.40000000008</v>
      </c>
      <c r="H391" s="44">
        <v>313159.63</v>
      </c>
      <c r="I391" s="44">
        <v>378198.46</v>
      </c>
      <c r="J391" s="44">
        <v>306608.81999999995</v>
      </c>
      <c r="K391" s="44">
        <v>367003.58999999991</v>
      </c>
      <c r="L391" s="44">
        <v>269271.26</v>
      </c>
      <c r="M391" s="39">
        <v>172927.96</v>
      </c>
      <c r="N391" s="39">
        <v>95770.540000000008</v>
      </c>
      <c r="O391" s="9">
        <v>188419.18999999997</v>
      </c>
    </row>
    <row r="392" spans="1:15">
      <c r="A392" s="198"/>
      <c r="B392" s="41" t="s">
        <v>366</v>
      </c>
      <c r="C392" s="44">
        <v>133823.73000000004</v>
      </c>
      <c r="D392" s="44">
        <v>180222.48</v>
      </c>
      <c r="E392" s="44">
        <v>138321.82000000004</v>
      </c>
      <c r="F392" s="44">
        <v>71199.580000000016</v>
      </c>
      <c r="G392" s="44">
        <v>118704.43000000001</v>
      </c>
      <c r="H392" s="44">
        <v>80323.37999999999</v>
      </c>
      <c r="I392" s="44">
        <v>27831.199999999997</v>
      </c>
      <c r="J392" s="44">
        <v>42309.029999999992</v>
      </c>
      <c r="K392" s="44">
        <v>44476.719999999994</v>
      </c>
      <c r="L392" s="44">
        <v>29053.47</v>
      </c>
      <c r="M392" s="39">
        <v>8901.6800000000021</v>
      </c>
      <c r="N392" s="39">
        <v>3128.29</v>
      </c>
      <c r="O392" s="9">
        <v>3018.15</v>
      </c>
    </row>
    <row r="393" spans="1:15">
      <c r="A393" s="198"/>
      <c r="B393" s="41" t="s">
        <v>367</v>
      </c>
      <c r="C393" s="44">
        <v>811641.98999999953</v>
      </c>
      <c r="D393" s="44">
        <v>948461.18</v>
      </c>
      <c r="E393" s="44">
        <v>946682.95999999973</v>
      </c>
      <c r="F393" s="44">
        <v>751829.33999999962</v>
      </c>
      <c r="G393" s="44">
        <v>891682.07000000007</v>
      </c>
      <c r="H393" s="44">
        <v>814943.96999999974</v>
      </c>
      <c r="I393" s="44">
        <v>331793.24000000005</v>
      </c>
      <c r="J393" s="44">
        <v>390796.05999999994</v>
      </c>
      <c r="K393" s="44">
        <v>341009.66999999993</v>
      </c>
      <c r="L393" s="44">
        <v>318944.7099999999</v>
      </c>
      <c r="M393" s="39">
        <v>128827.88</v>
      </c>
      <c r="N393" s="39">
        <v>76881.179999999993</v>
      </c>
      <c r="O393" s="9">
        <v>43722.890000000007</v>
      </c>
    </row>
    <row r="394" spans="1:15">
      <c r="A394" s="198"/>
      <c r="B394" s="41" t="s">
        <v>368</v>
      </c>
      <c r="C394" s="44">
        <v>283671.43</v>
      </c>
      <c r="D394" s="44">
        <v>149796.67999999996</v>
      </c>
      <c r="E394" s="44">
        <v>180855.74</v>
      </c>
      <c r="F394" s="44">
        <v>373192.81999999989</v>
      </c>
      <c r="G394" s="44">
        <v>807340.23000000045</v>
      </c>
      <c r="H394" s="44">
        <v>957870.0700000003</v>
      </c>
      <c r="I394" s="44">
        <v>958866.47</v>
      </c>
      <c r="J394" s="44">
        <v>553198.54999999981</v>
      </c>
      <c r="K394" s="44">
        <v>633163.83999999985</v>
      </c>
      <c r="L394" s="44">
        <v>496185.29999999987</v>
      </c>
      <c r="M394" s="39">
        <v>333515.27999999997</v>
      </c>
      <c r="N394" s="39">
        <v>175897.84999999998</v>
      </c>
      <c r="O394" s="9">
        <v>240843.72000000003</v>
      </c>
    </row>
    <row r="395" spans="1:15">
      <c r="A395" s="198"/>
      <c r="B395" s="41" t="s">
        <v>369</v>
      </c>
      <c r="C395" s="44">
        <v>430595.97000000009</v>
      </c>
      <c r="D395" s="44">
        <v>361014.1</v>
      </c>
      <c r="E395" s="44">
        <v>312032.53000000014</v>
      </c>
      <c r="F395" s="44">
        <v>574211.70999999973</v>
      </c>
      <c r="G395" s="44">
        <v>696216.35000000021</v>
      </c>
      <c r="H395" s="44">
        <v>550746.88000000012</v>
      </c>
      <c r="I395" s="44">
        <v>424927.76000000013</v>
      </c>
      <c r="J395" s="44">
        <v>428353.82000000007</v>
      </c>
      <c r="K395" s="44">
        <v>335035.95999999996</v>
      </c>
      <c r="L395" s="44">
        <v>309357.28000000003</v>
      </c>
      <c r="M395" s="39">
        <v>133122.12</v>
      </c>
      <c r="N395" s="39">
        <v>90304.65</v>
      </c>
      <c r="O395" s="9">
        <v>54462.909999999996</v>
      </c>
    </row>
    <row r="396" spans="1:15">
      <c r="A396" s="198"/>
      <c r="B396" s="41" t="s">
        <v>370</v>
      </c>
      <c r="C396" s="44">
        <v>90357.190000000017</v>
      </c>
      <c r="D396" s="44">
        <v>113066.72</v>
      </c>
      <c r="E396" s="44">
        <v>91994.299999999988</v>
      </c>
      <c r="F396" s="44">
        <v>96241.900000000009</v>
      </c>
      <c r="G396" s="44">
        <v>102106.29</v>
      </c>
      <c r="H396" s="44">
        <v>52004.630000000012</v>
      </c>
      <c r="I396" s="44">
        <v>88050.150000000009</v>
      </c>
      <c r="J396" s="44">
        <v>35121.760000000002</v>
      </c>
      <c r="K396" s="44">
        <v>22157.309999999994</v>
      </c>
      <c r="L396" s="44">
        <v>34831.81</v>
      </c>
      <c r="M396" s="39">
        <v>18844.090000000004</v>
      </c>
      <c r="N396" s="39">
        <v>9253.1799999999985</v>
      </c>
      <c r="O396" s="9">
        <v>14193.010000000002</v>
      </c>
    </row>
    <row r="397" spans="1:15">
      <c r="A397" s="198"/>
      <c r="B397" s="41" t="s">
        <v>371</v>
      </c>
      <c r="C397" s="44">
        <v>280072.86</v>
      </c>
      <c r="D397" s="44">
        <v>203975.62000000005</v>
      </c>
      <c r="E397" s="44">
        <v>204416.52999999997</v>
      </c>
      <c r="F397" s="44">
        <v>244432.57</v>
      </c>
      <c r="G397" s="44">
        <v>267874.33999999997</v>
      </c>
      <c r="H397" s="44">
        <v>418086.76000000007</v>
      </c>
      <c r="I397" s="44">
        <v>490489.12000000011</v>
      </c>
      <c r="J397" s="44">
        <v>631241.00999999966</v>
      </c>
      <c r="K397" s="44">
        <v>195396.82999999996</v>
      </c>
      <c r="L397" s="44">
        <v>0</v>
      </c>
      <c r="M397" s="39">
        <v>0</v>
      </c>
      <c r="N397" s="39">
        <v>0</v>
      </c>
      <c r="O397" s="9">
        <v>0</v>
      </c>
    </row>
    <row r="398" spans="1:15">
      <c r="A398" s="198"/>
      <c r="B398" s="41" t="s">
        <v>372</v>
      </c>
      <c r="C398" s="44">
        <v>0</v>
      </c>
      <c r="D398" s="44">
        <v>0</v>
      </c>
      <c r="E398" s="44">
        <v>0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39644.799999999988</v>
      </c>
      <c r="L398" s="44">
        <v>55919.17</v>
      </c>
      <c r="M398" s="39">
        <v>30265.29</v>
      </c>
      <c r="N398" s="39">
        <v>21359.530000000002</v>
      </c>
      <c r="O398" s="9">
        <v>30040.340000000004</v>
      </c>
    </row>
    <row r="399" spans="1:15">
      <c r="A399" s="198"/>
      <c r="B399" s="41" t="s">
        <v>373</v>
      </c>
      <c r="C399" s="44">
        <v>0</v>
      </c>
      <c r="D399" s="44">
        <v>0</v>
      </c>
      <c r="E399" s="44">
        <v>0</v>
      </c>
      <c r="F399" s="44">
        <v>0</v>
      </c>
      <c r="G399" s="44">
        <v>0</v>
      </c>
      <c r="H399" s="44">
        <v>0</v>
      </c>
      <c r="I399" s="44">
        <v>0</v>
      </c>
      <c r="J399" s="44">
        <v>0</v>
      </c>
      <c r="K399" s="44">
        <v>394369.37</v>
      </c>
      <c r="L399" s="44">
        <v>466953.79999999993</v>
      </c>
      <c r="M399" s="39">
        <v>209351.66999999995</v>
      </c>
      <c r="N399" s="39">
        <v>102742.67</v>
      </c>
      <c r="O399" s="9">
        <v>149665.53000000006</v>
      </c>
    </row>
    <row r="400" spans="1:15">
      <c r="A400" s="198"/>
      <c r="B400" s="41" t="s">
        <v>374</v>
      </c>
      <c r="C400" s="44">
        <v>18314.439999999999</v>
      </c>
      <c r="D400" s="44">
        <v>19787.730000000003</v>
      </c>
      <c r="E400" s="44">
        <v>15462.500000000002</v>
      </c>
      <c r="F400" s="44">
        <v>37373.080000000009</v>
      </c>
      <c r="G400" s="44">
        <v>58808.749999999985</v>
      </c>
      <c r="H400" s="44">
        <v>89445.62999999999</v>
      </c>
      <c r="I400" s="44">
        <v>157196.10000000003</v>
      </c>
      <c r="J400" s="44">
        <v>80601.52</v>
      </c>
      <c r="K400" s="44">
        <v>57023.420000000013</v>
      </c>
      <c r="L400" s="44">
        <v>56703.42</v>
      </c>
      <c r="M400" s="39">
        <v>37632.150000000009</v>
      </c>
      <c r="N400" s="39">
        <v>13766.86</v>
      </c>
      <c r="O400" s="9">
        <v>20533.759999999998</v>
      </c>
    </row>
    <row r="401" spans="1:15">
      <c r="A401" s="198"/>
      <c r="B401" s="41" t="s">
        <v>375</v>
      </c>
      <c r="C401" s="44">
        <v>28940.929999999997</v>
      </c>
      <c r="D401" s="44">
        <v>58582.45</v>
      </c>
      <c r="E401" s="44">
        <v>51526.649999999994</v>
      </c>
      <c r="F401" s="44">
        <v>81013.76999999999</v>
      </c>
      <c r="G401" s="44">
        <v>123257.22</v>
      </c>
      <c r="H401" s="44">
        <v>78888.669999999984</v>
      </c>
      <c r="I401" s="44">
        <v>144868.24000000005</v>
      </c>
      <c r="J401" s="44">
        <v>221570.27999999994</v>
      </c>
      <c r="K401" s="44">
        <v>191550.7</v>
      </c>
      <c r="L401" s="44">
        <v>81394.180000000008</v>
      </c>
      <c r="M401" s="39">
        <v>46351.8</v>
      </c>
      <c r="N401" s="39">
        <v>24488.69</v>
      </c>
      <c r="O401" s="9">
        <v>20841.330000000002</v>
      </c>
    </row>
    <row r="402" spans="1:15">
      <c r="A402" s="198"/>
      <c r="B402" s="41" t="s">
        <v>376</v>
      </c>
      <c r="C402" s="44">
        <v>101033.76000000001</v>
      </c>
      <c r="D402" s="44">
        <v>89748.459999999992</v>
      </c>
      <c r="E402" s="44">
        <v>98136.19</v>
      </c>
      <c r="F402" s="44">
        <v>97263.060000000012</v>
      </c>
      <c r="G402" s="44">
        <v>182342.04</v>
      </c>
      <c r="H402" s="44">
        <v>171335.77999999997</v>
      </c>
      <c r="I402" s="44">
        <v>259888.68000000002</v>
      </c>
      <c r="J402" s="44">
        <v>160974.68999999997</v>
      </c>
      <c r="K402" s="44">
        <v>114654.23999999999</v>
      </c>
      <c r="L402" s="44">
        <v>133838.26</v>
      </c>
      <c r="M402" s="39">
        <v>57446.259999999995</v>
      </c>
      <c r="N402" s="39">
        <v>28819.269999999997</v>
      </c>
      <c r="O402" s="9">
        <v>36321.33</v>
      </c>
    </row>
    <row r="403" spans="1:15">
      <c r="A403" s="198"/>
      <c r="B403" s="41" t="s">
        <v>377</v>
      </c>
      <c r="C403" s="44">
        <v>182730.22</v>
      </c>
      <c r="D403" s="44">
        <v>121317.13</v>
      </c>
      <c r="E403" s="44">
        <v>720950.49999999988</v>
      </c>
      <c r="F403" s="44">
        <v>413434.05000000005</v>
      </c>
      <c r="G403" s="44">
        <v>315229.84999999998</v>
      </c>
      <c r="H403" s="44">
        <v>417252.18</v>
      </c>
      <c r="I403" s="44">
        <v>371127.30000000005</v>
      </c>
      <c r="J403" s="44">
        <v>558318.33000000007</v>
      </c>
      <c r="K403" s="44">
        <v>343159.63</v>
      </c>
      <c r="L403" s="44">
        <v>449955.41</v>
      </c>
      <c r="M403" s="39">
        <v>296429.93</v>
      </c>
      <c r="N403" s="39">
        <v>99808.639999999999</v>
      </c>
      <c r="O403" s="9">
        <v>191247.69999999998</v>
      </c>
    </row>
    <row r="404" spans="1:15">
      <c r="A404" s="198"/>
      <c r="B404" s="41" t="s">
        <v>378</v>
      </c>
      <c r="C404" s="44">
        <v>28785.119999999999</v>
      </c>
      <c r="D404" s="44">
        <v>71972.39</v>
      </c>
      <c r="E404" s="44">
        <v>80001.100000000006</v>
      </c>
      <c r="F404" s="44">
        <v>18998.27</v>
      </c>
      <c r="G404" s="44">
        <v>36217.85</v>
      </c>
      <c r="H404" s="44">
        <v>34350.890000000007</v>
      </c>
      <c r="I404" s="44">
        <v>47139.560000000005</v>
      </c>
      <c r="J404" s="44">
        <v>131641.96000000002</v>
      </c>
      <c r="K404" s="44">
        <v>82382.12999999999</v>
      </c>
      <c r="L404" s="44">
        <v>44462.850000000006</v>
      </c>
      <c r="M404" s="39">
        <v>29892.13</v>
      </c>
      <c r="N404" s="39">
        <v>6036.12</v>
      </c>
      <c r="O404" s="9">
        <v>3402.74</v>
      </c>
    </row>
    <row r="405" spans="1:15">
      <c r="A405" s="198"/>
      <c r="B405" s="41" t="s">
        <v>379</v>
      </c>
      <c r="C405" s="44">
        <v>21066.02</v>
      </c>
      <c r="D405" s="44">
        <v>8934.2199999999993</v>
      </c>
      <c r="E405" s="44">
        <v>30522.799999999996</v>
      </c>
      <c r="F405" s="44">
        <v>58516.649999999987</v>
      </c>
      <c r="G405" s="44">
        <v>45541.779999999992</v>
      </c>
      <c r="H405" s="44">
        <v>54455.119999999995</v>
      </c>
      <c r="I405" s="44">
        <v>30320.390000000007</v>
      </c>
      <c r="J405" s="44">
        <v>42599.23</v>
      </c>
      <c r="K405" s="44">
        <v>69527.11</v>
      </c>
      <c r="L405" s="44">
        <v>63736.28</v>
      </c>
      <c r="M405" s="39">
        <v>27956.15</v>
      </c>
      <c r="N405" s="39">
        <v>5844.16</v>
      </c>
      <c r="O405" s="9">
        <v>44</v>
      </c>
    </row>
    <row r="406" spans="1:15">
      <c r="A406" s="198"/>
      <c r="B406" s="41" t="s">
        <v>380</v>
      </c>
      <c r="C406" s="44">
        <v>385015.05000000005</v>
      </c>
      <c r="D406" s="44">
        <v>360382.51000000007</v>
      </c>
      <c r="E406" s="44">
        <v>628683.38</v>
      </c>
      <c r="F406" s="44">
        <v>790812.89999999991</v>
      </c>
      <c r="G406" s="44">
        <v>861808.21</v>
      </c>
      <c r="H406" s="44">
        <v>743687.98</v>
      </c>
      <c r="I406" s="44">
        <v>1013789.0199999999</v>
      </c>
      <c r="J406" s="44">
        <v>1431400.0399999998</v>
      </c>
      <c r="K406" s="44">
        <v>1593968.06</v>
      </c>
      <c r="L406" s="44">
        <v>1381960.1800000002</v>
      </c>
      <c r="M406" s="39">
        <v>1031281.3700000001</v>
      </c>
      <c r="N406" s="39">
        <v>401641.58000000007</v>
      </c>
      <c r="O406" s="9">
        <v>937519.18</v>
      </c>
    </row>
    <row r="407" spans="1:15">
      <c r="A407" s="198"/>
      <c r="B407" s="41" t="s">
        <v>381</v>
      </c>
      <c r="C407" s="44">
        <v>164824.34000000003</v>
      </c>
      <c r="D407" s="44">
        <v>68313.06</v>
      </c>
      <c r="E407" s="44">
        <v>134834.39000000001</v>
      </c>
      <c r="F407" s="44">
        <v>174229.88</v>
      </c>
      <c r="G407" s="44">
        <v>173203.90000000002</v>
      </c>
      <c r="H407" s="44">
        <v>120085.24999999999</v>
      </c>
      <c r="I407" s="44">
        <v>369124.86</v>
      </c>
      <c r="J407" s="44">
        <v>361539.76</v>
      </c>
      <c r="K407" s="44">
        <v>282033.26</v>
      </c>
      <c r="L407" s="44">
        <v>169228.69</v>
      </c>
      <c r="M407" s="39">
        <v>60931.41</v>
      </c>
      <c r="N407" s="39">
        <v>35111.989999999991</v>
      </c>
      <c r="O407" s="9">
        <v>22373.21</v>
      </c>
    </row>
    <row r="408" spans="1:15">
      <c r="A408" s="198"/>
      <c r="B408" s="41" t="s">
        <v>382</v>
      </c>
      <c r="C408" s="44">
        <v>65521.08</v>
      </c>
      <c r="D408" s="44">
        <v>63929.439999999988</v>
      </c>
      <c r="E408" s="44">
        <v>116555.23999999999</v>
      </c>
      <c r="F408" s="44">
        <v>56789.469999999987</v>
      </c>
      <c r="G408" s="44">
        <v>114545.75000000001</v>
      </c>
      <c r="H408" s="44">
        <v>44311.44999999999</v>
      </c>
      <c r="I408" s="44">
        <v>27368.679999999997</v>
      </c>
      <c r="J408" s="44">
        <v>37334.05000000001</v>
      </c>
      <c r="K408" s="44">
        <v>23451.24</v>
      </c>
      <c r="L408" s="44">
        <v>37504.519999999997</v>
      </c>
      <c r="M408" s="39">
        <v>19398.270000000004</v>
      </c>
      <c r="N408" s="39">
        <v>12759.59</v>
      </c>
      <c r="O408" s="9">
        <v>730.83</v>
      </c>
    </row>
    <row r="409" spans="1:15">
      <c r="A409" s="198"/>
      <c r="B409" s="41" t="s">
        <v>383</v>
      </c>
      <c r="C409" s="44">
        <v>983563.63999999978</v>
      </c>
      <c r="D409" s="44">
        <v>590034.26000000013</v>
      </c>
      <c r="E409" s="44">
        <v>1082185.3899999999</v>
      </c>
      <c r="F409" s="44">
        <v>742294.36999999988</v>
      </c>
      <c r="G409" s="44">
        <v>930781.29999999981</v>
      </c>
      <c r="H409" s="44">
        <v>728167.37000000011</v>
      </c>
      <c r="I409" s="44">
        <v>891075.07</v>
      </c>
      <c r="J409" s="44">
        <v>2075330.5600000005</v>
      </c>
      <c r="K409" s="44">
        <v>2150424.88</v>
      </c>
      <c r="L409" s="44">
        <v>2223983.46</v>
      </c>
      <c r="M409" s="39">
        <v>1552107.3299999996</v>
      </c>
      <c r="N409" s="39">
        <v>481949.84000000014</v>
      </c>
      <c r="O409" s="9">
        <v>1257857.93</v>
      </c>
    </row>
    <row r="410" spans="1:15">
      <c r="A410" s="198"/>
      <c r="B410" s="41" t="s">
        <v>384</v>
      </c>
      <c r="C410" s="44">
        <v>357367.85000000003</v>
      </c>
      <c r="D410" s="44">
        <v>263825.89999999997</v>
      </c>
      <c r="E410" s="44">
        <v>404655.17</v>
      </c>
      <c r="F410" s="44">
        <v>372937.33</v>
      </c>
      <c r="G410" s="44">
        <v>511343.32999999996</v>
      </c>
      <c r="H410" s="44">
        <v>266295.11</v>
      </c>
      <c r="I410" s="44">
        <v>211086.52999999997</v>
      </c>
      <c r="J410" s="44">
        <v>262814.08000000002</v>
      </c>
      <c r="K410" s="44">
        <v>234411.39</v>
      </c>
      <c r="L410" s="44">
        <v>262107.21999999997</v>
      </c>
      <c r="M410" s="39">
        <v>100998.92</v>
      </c>
      <c r="N410" s="39">
        <v>39089.820000000007</v>
      </c>
      <c r="O410" s="9">
        <v>70810.220000000016</v>
      </c>
    </row>
    <row r="411" spans="1:15">
      <c r="A411" s="198"/>
      <c r="B411" s="41" t="s">
        <v>385</v>
      </c>
      <c r="C411" s="44">
        <v>876467.94</v>
      </c>
      <c r="D411" s="44">
        <v>81314.169999999984</v>
      </c>
      <c r="E411" s="44">
        <v>97703.42</v>
      </c>
      <c r="F411" s="44">
        <v>18594.89</v>
      </c>
      <c r="G411" s="44">
        <v>36092.660000000003</v>
      </c>
      <c r="H411" s="44">
        <v>14198.48</v>
      </c>
      <c r="I411" s="44">
        <v>19780.240000000002</v>
      </c>
      <c r="J411" s="44">
        <v>17471.009999999998</v>
      </c>
      <c r="K411" s="44">
        <v>12139.48</v>
      </c>
      <c r="L411" s="44">
        <v>4684.84</v>
      </c>
      <c r="M411" s="39">
        <v>601.55000000000007</v>
      </c>
      <c r="N411" s="39">
        <v>308.52</v>
      </c>
      <c r="O411" s="9">
        <v>457.58</v>
      </c>
    </row>
    <row r="412" spans="1:15">
      <c r="A412" s="198"/>
      <c r="B412" s="41" t="s">
        <v>386</v>
      </c>
      <c r="C412" s="44">
        <v>15561542.920000002</v>
      </c>
      <c r="D412" s="44">
        <v>12258303.829999998</v>
      </c>
      <c r="E412" s="44">
        <v>14650011.409999998</v>
      </c>
      <c r="F412" s="44">
        <v>9740060.2799999993</v>
      </c>
      <c r="G412" s="44">
        <v>10167273.280000003</v>
      </c>
      <c r="H412" s="44">
        <v>9392869.610000005</v>
      </c>
      <c r="I412" s="44">
        <v>10306104.289999997</v>
      </c>
      <c r="J412" s="44">
        <v>9014395.6699999981</v>
      </c>
      <c r="K412" s="44">
        <v>11491254.509999994</v>
      </c>
      <c r="L412" s="44">
        <v>12415080.870000001</v>
      </c>
      <c r="M412" s="39">
        <v>9699951.6799999997</v>
      </c>
      <c r="N412" s="39">
        <v>5036222.93</v>
      </c>
      <c r="O412" s="9">
        <v>7982960.9199999999</v>
      </c>
    </row>
    <row r="413" spans="1:15">
      <c r="A413" s="198"/>
      <c r="B413" s="41" t="s">
        <v>387</v>
      </c>
      <c r="C413" s="44">
        <v>131044.16000000002</v>
      </c>
      <c r="D413" s="44">
        <v>19872.649999999998</v>
      </c>
      <c r="E413" s="44">
        <v>140221.16</v>
      </c>
      <c r="F413" s="44">
        <v>107265.64</v>
      </c>
      <c r="G413" s="44">
        <v>145278.17000000001</v>
      </c>
      <c r="H413" s="44">
        <v>284650.38</v>
      </c>
      <c r="I413" s="44">
        <v>298894.59000000003</v>
      </c>
      <c r="J413" s="44">
        <v>160941.66</v>
      </c>
      <c r="K413" s="44">
        <v>130425.43000000001</v>
      </c>
      <c r="L413" s="44">
        <v>178758.40000000002</v>
      </c>
      <c r="M413" s="39">
        <v>82695.510000000009</v>
      </c>
      <c r="N413" s="39">
        <v>71998.149999999994</v>
      </c>
      <c r="O413" s="9">
        <v>12907.930000000002</v>
      </c>
    </row>
    <row r="414" spans="1:15">
      <c r="A414" s="198"/>
      <c r="B414" s="41" t="s">
        <v>388</v>
      </c>
      <c r="C414" s="44">
        <v>37830.479999999996</v>
      </c>
      <c r="D414" s="44">
        <v>65141.770000000004</v>
      </c>
      <c r="E414" s="44">
        <v>180518.56999999998</v>
      </c>
      <c r="F414" s="44">
        <v>115178.70999999998</v>
      </c>
      <c r="G414" s="44">
        <v>432907.55000000005</v>
      </c>
      <c r="H414" s="44">
        <v>599571.03999999992</v>
      </c>
      <c r="I414" s="44">
        <v>1195229.6600000004</v>
      </c>
      <c r="J414" s="44">
        <v>841915.32</v>
      </c>
      <c r="K414" s="44">
        <v>1072648.6999999997</v>
      </c>
      <c r="L414" s="44">
        <v>728842.29</v>
      </c>
      <c r="M414" s="39">
        <v>228931.53999999998</v>
      </c>
      <c r="N414" s="39">
        <v>141127.69</v>
      </c>
      <c r="O414" s="9">
        <v>54905.26</v>
      </c>
    </row>
    <row r="415" spans="1:15">
      <c r="A415" s="198"/>
      <c r="B415" s="41" t="s">
        <v>389</v>
      </c>
      <c r="C415" s="44">
        <v>4156.3999999999996</v>
      </c>
      <c r="D415" s="44">
        <v>9294.0899999999965</v>
      </c>
      <c r="E415" s="44">
        <v>18395.480000000003</v>
      </c>
      <c r="F415" s="44">
        <v>3362.89</v>
      </c>
      <c r="G415" s="44">
        <v>9429.8599999999988</v>
      </c>
      <c r="H415" s="44">
        <v>5847.87</v>
      </c>
      <c r="I415" s="44">
        <v>3640.35</v>
      </c>
      <c r="J415" s="44">
        <v>19202.149999999998</v>
      </c>
      <c r="K415" s="44">
        <v>10618.060000000001</v>
      </c>
      <c r="L415" s="44">
        <v>9446.1600000000017</v>
      </c>
      <c r="M415" s="39">
        <v>1172.45</v>
      </c>
      <c r="N415" s="39">
        <v>44.98</v>
      </c>
      <c r="O415" s="9">
        <v>1344.91</v>
      </c>
    </row>
    <row r="416" spans="1:15">
      <c r="A416" s="198"/>
      <c r="B416" s="41" t="s">
        <v>390</v>
      </c>
      <c r="C416" s="44">
        <v>18667.120000000003</v>
      </c>
      <c r="D416" s="44">
        <v>42134.8</v>
      </c>
      <c r="E416" s="44">
        <v>50274.030000000006</v>
      </c>
      <c r="F416" s="44">
        <v>170410.14999999997</v>
      </c>
      <c r="G416" s="44">
        <v>99494.35</v>
      </c>
      <c r="H416" s="44">
        <v>60724.380000000019</v>
      </c>
      <c r="I416" s="44">
        <v>98826.72</v>
      </c>
      <c r="J416" s="44">
        <v>133102.92000000001</v>
      </c>
      <c r="K416" s="44">
        <v>126452.96999999997</v>
      </c>
      <c r="L416" s="44">
        <v>131775.67999999999</v>
      </c>
      <c r="M416" s="39">
        <v>35887.480000000003</v>
      </c>
      <c r="N416" s="39">
        <v>24090.86</v>
      </c>
      <c r="O416" s="9">
        <v>22638.059999999998</v>
      </c>
    </row>
    <row r="417" spans="1:15">
      <c r="A417" s="198"/>
      <c r="B417" s="41" t="s">
        <v>391</v>
      </c>
      <c r="C417" s="44">
        <v>23520.639999999996</v>
      </c>
      <c r="D417" s="44">
        <v>18083.959999999995</v>
      </c>
      <c r="E417" s="44">
        <v>16105.04</v>
      </c>
      <c r="F417" s="44">
        <v>52662.080000000009</v>
      </c>
      <c r="G417" s="44">
        <v>19282.86</v>
      </c>
      <c r="H417" s="44">
        <v>13659.239999999998</v>
      </c>
      <c r="I417" s="44">
        <v>23587.72</v>
      </c>
      <c r="J417" s="44">
        <v>73893.13</v>
      </c>
      <c r="K417" s="44">
        <v>72321.670000000013</v>
      </c>
      <c r="L417" s="44">
        <v>49003.879999999983</v>
      </c>
      <c r="M417" s="39">
        <v>29900.620000000003</v>
      </c>
      <c r="N417" s="39">
        <v>18502.510000000002</v>
      </c>
      <c r="O417" s="9">
        <v>11019.26</v>
      </c>
    </row>
    <row r="418" spans="1:15">
      <c r="A418" s="198"/>
      <c r="B418" s="41" t="s">
        <v>392</v>
      </c>
      <c r="C418" s="44">
        <v>5918.66</v>
      </c>
      <c r="D418" s="44">
        <v>40526.19</v>
      </c>
      <c r="E418" s="44">
        <v>14550.11</v>
      </c>
      <c r="F418" s="44">
        <v>1036.32</v>
      </c>
      <c r="G418" s="44">
        <v>5410.49</v>
      </c>
      <c r="H418" s="44">
        <v>21146.780000000002</v>
      </c>
      <c r="I418" s="44">
        <v>72573.960000000006</v>
      </c>
      <c r="J418" s="44">
        <v>9642.4100000000017</v>
      </c>
      <c r="K418" s="44">
        <v>4058.96</v>
      </c>
      <c r="L418" s="44">
        <v>26691.649999999998</v>
      </c>
      <c r="M418" s="39">
        <v>178809.43</v>
      </c>
      <c r="N418" s="39">
        <v>14.35</v>
      </c>
      <c r="O418" s="9">
        <v>412499.22</v>
      </c>
    </row>
    <row r="419" spans="1:15">
      <c r="A419" s="198"/>
      <c r="B419" s="41" t="s">
        <v>393</v>
      </c>
      <c r="C419" s="44">
        <v>186390.94</v>
      </c>
      <c r="D419" s="44">
        <v>237631.37</v>
      </c>
      <c r="E419" s="44">
        <v>40073.759999999995</v>
      </c>
      <c r="F419" s="44">
        <v>6995.83</v>
      </c>
      <c r="G419" s="44">
        <v>3689.9100000000003</v>
      </c>
      <c r="H419" s="44">
        <v>28862.21</v>
      </c>
      <c r="I419" s="44">
        <v>40351.57</v>
      </c>
      <c r="J419" s="44">
        <v>32583.760000000002</v>
      </c>
      <c r="K419" s="44">
        <v>24458.1</v>
      </c>
      <c r="L419" s="44">
        <v>4114.08</v>
      </c>
      <c r="M419" s="39">
        <v>16.100000000000001</v>
      </c>
      <c r="N419" s="39">
        <v>0</v>
      </c>
      <c r="O419" s="9">
        <v>0</v>
      </c>
    </row>
    <row r="420" spans="1:15">
      <c r="A420" s="198"/>
      <c r="B420" s="41" t="s">
        <v>394</v>
      </c>
      <c r="C420" s="44">
        <v>152283.18000000002</v>
      </c>
      <c r="D420" s="44">
        <v>103575.72</v>
      </c>
      <c r="E420" s="44">
        <v>115451.57000000002</v>
      </c>
      <c r="F420" s="44">
        <v>168503.25999999998</v>
      </c>
      <c r="G420" s="44">
        <v>170688.76</v>
      </c>
      <c r="H420" s="44">
        <v>137948.97999999995</v>
      </c>
      <c r="I420" s="44">
        <v>217685.77000000002</v>
      </c>
      <c r="J420" s="44">
        <v>323365.81</v>
      </c>
      <c r="K420" s="44">
        <v>76602.709999999992</v>
      </c>
      <c r="L420" s="44">
        <v>0</v>
      </c>
      <c r="M420" s="39">
        <v>0</v>
      </c>
      <c r="N420" s="39">
        <v>0</v>
      </c>
      <c r="O420" s="9">
        <v>0</v>
      </c>
    </row>
    <row r="421" spans="1:15">
      <c r="A421" s="198"/>
      <c r="B421" s="41" t="s">
        <v>1077</v>
      </c>
      <c r="C421" s="44">
        <v>0</v>
      </c>
      <c r="D421" s="44">
        <v>0</v>
      </c>
      <c r="E421" s="44">
        <v>0</v>
      </c>
      <c r="F421" s="44">
        <v>0</v>
      </c>
      <c r="G421" s="44">
        <v>0</v>
      </c>
      <c r="H421" s="44">
        <v>0</v>
      </c>
      <c r="I421" s="44">
        <v>0</v>
      </c>
      <c r="J421" s="44">
        <v>0</v>
      </c>
      <c r="K421" s="44">
        <v>58552.090000000004</v>
      </c>
      <c r="L421" s="44">
        <v>116085.39000000001</v>
      </c>
      <c r="M421" s="39">
        <v>26009.17</v>
      </c>
      <c r="N421" s="39">
        <v>9227.85</v>
      </c>
      <c r="O421" s="9">
        <v>29403.56</v>
      </c>
    </row>
    <row r="422" spans="1:15">
      <c r="A422" s="198"/>
      <c r="B422" s="41" t="s">
        <v>395</v>
      </c>
      <c r="C422" s="44">
        <v>0</v>
      </c>
      <c r="D422" s="44">
        <v>0</v>
      </c>
      <c r="E422" s="44">
        <v>0</v>
      </c>
      <c r="F422" s="44">
        <v>0</v>
      </c>
      <c r="G422" s="44">
        <v>0</v>
      </c>
      <c r="H422" s="44">
        <v>0</v>
      </c>
      <c r="I422" s="44">
        <v>0</v>
      </c>
      <c r="J422" s="44">
        <v>0</v>
      </c>
      <c r="K422" s="44">
        <v>44249.960000000006</v>
      </c>
      <c r="L422" s="44">
        <v>75197.110000000015</v>
      </c>
      <c r="M422" s="39">
        <v>43557.430000000008</v>
      </c>
      <c r="N422" s="39">
        <v>16972.980000000003</v>
      </c>
      <c r="O422" s="9">
        <v>11491.24</v>
      </c>
    </row>
    <row r="423" spans="1:15">
      <c r="A423" s="198"/>
      <c r="B423" s="41" t="s">
        <v>396</v>
      </c>
      <c r="C423" s="44">
        <v>41117.450000000004</v>
      </c>
      <c r="D423" s="44">
        <v>82049.08</v>
      </c>
      <c r="E423" s="44">
        <v>117083.35999999997</v>
      </c>
      <c r="F423" s="44">
        <v>101299.63</v>
      </c>
      <c r="G423" s="44">
        <v>101990.71999999999</v>
      </c>
      <c r="H423" s="44">
        <v>145986.06000000003</v>
      </c>
      <c r="I423" s="44">
        <v>221139.32000000004</v>
      </c>
      <c r="J423" s="44">
        <v>180711.26</v>
      </c>
      <c r="K423" s="44">
        <v>234185.08000000002</v>
      </c>
      <c r="L423" s="44">
        <v>246753.27999999997</v>
      </c>
      <c r="M423" s="39">
        <v>77820.52</v>
      </c>
      <c r="N423" s="39">
        <v>44997.599999999999</v>
      </c>
      <c r="O423" s="9">
        <v>24418.850000000002</v>
      </c>
    </row>
    <row r="424" spans="1:15">
      <c r="A424" s="198"/>
      <c r="B424" s="41" t="s">
        <v>397</v>
      </c>
      <c r="C424" s="44">
        <v>114550.42000000001</v>
      </c>
      <c r="D424" s="44">
        <v>51719.409999999996</v>
      </c>
      <c r="E424" s="44">
        <v>45401.26</v>
      </c>
      <c r="F424" s="44">
        <v>125132.03</v>
      </c>
      <c r="G424" s="44">
        <v>94026.420000000013</v>
      </c>
      <c r="H424" s="44">
        <v>59269.159999999996</v>
      </c>
      <c r="I424" s="44">
        <v>70384.699999999983</v>
      </c>
      <c r="J424" s="44">
        <v>93218.62000000001</v>
      </c>
      <c r="K424" s="44">
        <v>78020.479999999996</v>
      </c>
      <c r="L424" s="44">
        <v>55264.14</v>
      </c>
      <c r="M424" s="39">
        <v>45801.26</v>
      </c>
      <c r="N424" s="39">
        <v>13112.09</v>
      </c>
      <c r="O424" s="9">
        <v>9006.66</v>
      </c>
    </row>
    <row r="425" spans="1:15">
      <c r="A425" s="198"/>
      <c r="B425" s="41" t="s">
        <v>398</v>
      </c>
      <c r="C425" s="44">
        <v>11992.519999999999</v>
      </c>
      <c r="D425" s="44">
        <v>3667.6799999999994</v>
      </c>
      <c r="E425" s="44">
        <v>67135.680000000008</v>
      </c>
      <c r="F425" s="44">
        <v>46988.83</v>
      </c>
      <c r="G425" s="44">
        <v>5621.4000000000005</v>
      </c>
      <c r="H425" s="44">
        <v>8741.08</v>
      </c>
      <c r="I425" s="44">
        <v>12382.09</v>
      </c>
      <c r="J425" s="44">
        <v>7400.75</v>
      </c>
      <c r="K425" s="44">
        <v>9061.6999999999989</v>
      </c>
      <c r="L425" s="44">
        <v>15248.21</v>
      </c>
      <c r="M425" s="39">
        <v>17306.109999999997</v>
      </c>
      <c r="N425" s="39">
        <v>11300.519999999999</v>
      </c>
      <c r="O425" s="9">
        <v>17113.650000000001</v>
      </c>
    </row>
    <row r="426" spans="1:15">
      <c r="A426" s="198"/>
      <c r="B426" s="41" t="s">
        <v>399</v>
      </c>
      <c r="C426" s="44">
        <v>21722.949999999997</v>
      </c>
      <c r="D426" s="44">
        <v>20219.609999999993</v>
      </c>
      <c r="E426" s="44">
        <v>39815.459999999992</v>
      </c>
      <c r="F426" s="44">
        <v>37108.87000000001</v>
      </c>
      <c r="G426" s="44">
        <v>31826.510000000002</v>
      </c>
      <c r="H426" s="44">
        <v>22597.01</v>
      </c>
      <c r="I426" s="44">
        <v>27414.27</v>
      </c>
      <c r="J426" s="44">
        <v>56103.74</v>
      </c>
      <c r="K426" s="44">
        <v>23525.21</v>
      </c>
      <c r="L426" s="44">
        <v>21716.11</v>
      </c>
      <c r="M426" s="39">
        <v>10624.009999999998</v>
      </c>
      <c r="N426" s="39">
        <v>7318.46</v>
      </c>
      <c r="O426" s="9">
        <v>5343.72</v>
      </c>
    </row>
    <row r="427" spans="1:15">
      <c r="A427" s="198"/>
      <c r="B427" s="41" t="s">
        <v>400</v>
      </c>
      <c r="C427" s="44">
        <v>304150.27000000014</v>
      </c>
      <c r="D427" s="44">
        <v>208559.36999999997</v>
      </c>
      <c r="E427" s="44">
        <v>229091.9499999999</v>
      </c>
      <c r="F427" s="44">
        <v>179350.06999999998</v>
      </c>
      <c r="G427" s="44">
        <v>273830.33</v>
      </c>
      <c r="H427" s="44">
        <v>172348.23000000004</v>
      </c>
      <c r="I427" s="44">
        <v>165667.08000000005</v>
      </c>
      <c r="J427" s="44">
        <v>189507.14</v>
      </c>
      <c r="K427" s="44">
        <v>209274.24999999997</v>
      </c>
      <c r="L427" s="44">
        <v>129267.25000000001</v>
      </c>
      <c r="M427" s="39">
        <v>70125.329999999987</v>
      </c>
      <c r="N427" s="39">
        <v>34295.659999999996</v>
      </c>
      <c r="O427" s="9">
        <v>20600.88</v>
      </c>
    </row>
    <row r="428" spans="1:15">
      <c r="A428" s="198"/>
      <c r="B428" s="41" t="s">
        <v>401</v>
      </c>
      <c r="C428" s="44">
        <v>348311.8</v>
      </c>
      <c r="D428" s="44">
        <v>206173.66999999998</v>
      </c>
      <c r="E428" s="44">
        <v>223440.59000000003</v>
      </c>
      <c r="F428" s="44">
        <v>211846.87999999998</v>
      </c>
      <c r="G428" s="44">
        <v>284533.12000000011</v>
      </c>
      <c r="H428" s="44">
        <v>287288.27999999997</v>
      </c>
      <c r="I428" s="44">
        <v>376651.03999999986</v>
      </c>
      <c r="J428" s="44">
        <v>198123.67</v>
      </c>
      <c r="K428" s="44">
        <v>350667.81</v>
      </c>
      <c r="L428" s="44">
        <v>286167.72999999992</v>
      </c>
      <c r="M428" s="39">
        <v>201574.81000000003</v>
      </c>
      <c r="N428" s="39">
        <v>129699.52</v>
      </c>
      <c r="O428" s="9">
        <v>119513.99999999999</v>
      </c>
    </row>
    <row r="429" spans="1:15">
      <c r="A429" s="198"/>
      <c r="B429" s="41" t="s">
        <v>402</v>
      </c>
      <c r="C429" s="44">
        <v>107974.25000000001</v>
      </c>
      <c r="D429" s="44">
        <v>51549.459999999992</v>
      </c>
      <c r="E429" s="44">
        <v>122179.45000000001</v>
      </c>
      <c r="F429" s="44">
        <v>166385.82999999999</v>
      </c>
      <c r="G429" s="44">
        <v>185509.38</v>
      </c>
      <c r="H429" s="44">
        <v>34575.340000000004</v>
      </c>
      <c r="I429" s="44">
        <v>88676.829999999973</v>
      </c>
      <c r="J429" s="44">
        <v>82465.59</v>
      </c>
      <c r="K429" s="44">
        <v>83279.94</v>
      </c>
      <c r="L429" s="44">
        <v>107700.35000000002</v>
      </c>
      <c r="M429" s="39">
        <v>14367.390000000001</v>
      </c>
      <c r="N429" s="39">
        <v>3004.6499999999996</v>
      </c>
      <c r="O429" s="9">
        <v>24896.469999999994</v>
      </c>
    </row>
    <row r="430" spans="1:15">
      <c r="A430" s="198"/>
      <c r="B430" s="41" t="s">
        <v>403</v>
      </c>
      <c r="C430" s="44">
        <v>21819.470000000005</v>
      </c>
      <c r="D430" s="44">
        <v>5232.5199999999986</v>
      </c>
      <c r="E430" s="44">
        <v>8761.02</v>
      </c>
      <c r="F430" s="44">
        <v>42442.229999999989</v>
      </c>
      <c r="G430" s="44">
        <v>71200.200000000012</v>
      </c>
      <c r="H430" s="44">
        <v>37657.32</v>
      </c>
      <c r="I430" s="44">
        <v>43916.170000000006</v>
      </c>
      <c r="J430" s="44">
        <v>14293.269999999999</v>
      </c>
      <c r="K430" s="44">
        <v>7657.0199999999986</v>
      </c>
      <c r="L430" s="44">
        <v>10474.219999999999</v>
      </c>
      <c r="M430" s="39">
        <v>4807.6900000000005</v>
      </c>
      <c r="N430" s="39">
        <v>1646.2</v>
      </c>
      <c r="O430" s="9">
        <v>1660.04</v>
      </c>
    </row>
    <row r="431" spans="1:15">
      <c r="A431" s="198"/>
      <c r="B431" s="41" t="s">
        <v>404</v>
      </c>
      <c r="C431" s="44">
        <v>0</v>
      </c>
      <c r="D431" s="44">
        <v>324.2</v>
      </c>
      <c r="E431" s="44">
        <v>1268.44</v>
      </c>
      <c r="F431" s="44">
        <v>1288.94</v>
      </c>
      <c r="G431" s="44">
        <v>8411.92</v>
      </c>
      <c r="H431" s="44">
        <v>9628.3900000000012</v>
      </c>
      <c r="I431" s="44">
        <v>9028.2699999999986</v>
      </c>
      <c r="J431" s="44">
        <v>53530.94</v>
      </c>
      <c r="K431" s="44">
        <v>4628.33</v>
      </c>
      <c r="L431" s="44">
        <v>27317.71</v>
      </c>
      <c r="M431" s="39">
        <v>100644.40999999999</v>
      </c>
      <c r="N431" s="39">
        <v>77040.740000000005</v>
      </c>
      <c r="O431" s="9">
        <v>3130.63</v>
      </c>
    </row>
    <row r="432" spans="1:15">
      <c r="A432" s="198"/>
      <c r="B432" s="41" t="s">
        <v>405</v>
      </c>
      <c r="C432" s="44">
        <v>400080.99</v>
      </c>
      <c r="D432" s="44">
        <v>417738.46999999991</v>
      </c>
      <c r="E432" s="44">
        <v>2174884.2799999998</v>
      </c>
      <c r="F432" s="44">
        <v>906454.28</v>
      </c>
      <c r="G432" s="44">
        <v>919028.95</v>
      </c>
      <c r="H432" s="44">
        <v>500010.26000000013</v>
      </c>
      <c r="I432" s="44">
        <v>580135.71</v>
      </c>
      <c r="J432" s="44">
        <v>618076.8899999999</v>
      </c>
      <c r="K432" s="44">
        <v>618003.35</v>
      </c>
      <c r="L432" s="44">
        <v>280430.5199999999</v>
      </c>
      <c r="M432" s="39">
        <v>143793.35999999999</v>
      </c>
      <c r="N432" s="39">
        <v>53887.03</v>
      </c>
      <c r="O432" s="9">
        <v>105668.57999999999</v>
      </c>
    </row>
    <row r="433" spans="1:15">
      <c r="A433" s="198"/>
      <c r="B433" s="41" t="s">
        <v>406</v>
      </c>
      <c r="C433" s="44">
        <v>18674.919999999998</v>
      </c>
      <c r="D433" s="44">
        <v>38244.47</v>
      </c>
      <c r="E433" s="44">
        <v>32562.57</v>
      </c>
      <c r="F433" s="44">
        <v>54707.44</v>
      </c>
      <c r="G433" s="44">
        <v>111793.5</v>
      </c>
      <c r="H433" s="44">
        <v>130717.35999999999</v>
      </c>
      <c r="I433" s="44">
        <v>921567.23000000021</v>
      </c>
      <c r="J433" s="44">
        <v>2637416.52</v>
      </c>
      <c r="K433" s="44">
        <v>1152509.25</v>
      </c>
      <c r="L433" s="44">
        <v>712620.28</v>
      </c>
      <c r="M433" s="39">
        <v>449886.51999999996</v>
      </c>
      <c r="N433" s="39">
        <v>273998.03000000003</v>
      </c>
      <c r="O433" s="9">
        <v>147488.37</v>
      </c>
    </row>
    <row r="434" spans="1:15">
      <c r="A434" s="198"/>
      <c r="B434" s="41" t="s">
        <v>407</v>
      </c>
      <c r="C434" s="44">
        <v>26330.219999999998</v>
      </c>
      <c r="D434" s="44">
        <v>46519.09</v>
      </c>
      <c r="E434" s="44">
        <v>82011.01999999999</v>
      </c>
      <c r="F434" s="44">
        <v>92942.29</v>
      </c>
      <c r="G434" s="44">
        <v>44480.549999999996</v>
      </c>
      <c r="H434" s="44">
        <v>80169.219999999987</v>
      </c>
      <c r="I434" s="44">
        <v>311080.17000000004</v>
      </c>
      <c r="J434" s="44">
        <v>1212634.1199999999</v>
      </c>
      <c r="K434" s="44">
        <v>727611.4099999998</v>
      </c>
      <c r="L434" s="44">
        <v>664973.14999999991</v>
      </c>
      <c r="M434" s="39">
        <v>147101.16</v>
      </c>
      <c r="N434" s="39">
        <v>70758.040000000008</v>
      </c>
      <c r="O434" s="9">
        <v>30777.63</v>
      </c>
    </row>
    <row r="435" spans="1:15">
      <c r="A435" s="198"/>
      <c r="B435" s="41" t="s">
        <v>408</v>
      </c>
      <c r="C435" s="44">
        <v>21235.8</v>
      </c>
      <c r="D435" s="44">
        <v>6113.4000000000005</v>
      </c>
      <c r="E435" s="44">
        <v>8456.7099999999991</v>
      </c>
      <c r="F435" s="44">
        <v>16375.089999999998</v>
      </c>
      <c r="G435" s="44">
        <v>3480.64</v>
      </c>
      <c r="H435" s="44">
        <v>10595.990000000002</v>
      </c>
      <c r="I435" s="44">
        <v>14377.509999999998</v>
      </c>
      <c r="J435" s="44">
        <v>10965.929999999998</v>
      </c>
      <c r="K435" s="44">
        <v>23353.97</v>
      </c>
      <c r="L435" s="44">
        <v>16116.010000000002</v>
      </c>
      <c r="M435" s="39">
        <v>8761.7100000000009</v>
      </c>
      <c r="N435" s="39">
        <v>3830.92</v>
      </c>
      <c r="O435" s="9">
        <v>7625.1200000000008</v>
      </c>
    </row>
    <row r="436" spans="1:15">
      <c r="A436" s="198"/>
      <c r="B436" s="41" t="s">
        <v>409</v>
      </c>
      <c r="C436" s="44">
        <v>19734.57</v>
      </c>
      <c r="D436" s="44">
        <v>96065.03</v>
      </c>
      <c r="E436" s="44">
        <v>113164.68</v>
      </c>
      <c r="F436" s="44">
        <v>127229.26000000002</v>
      </c>
      <c r="G436" s="44">
        <v>65090.789999999994</v>
      </c>
      <c r="H436" s="44">
        <v>81555.050000000017</v>
      </c>
      <c r="I436" s="44">
        <v>235751.71</v>
      </c>
      <c r="J436" s="44">
        <v>302467.21000000002</v>
      </c>
      <c r="K436" s="44">
        <v>632104.47</v>
      </c>
      <c r="L436" s="44">
        <v>1044640.1999999998</v>
      </c>
      <c r="M436" s="39">
        <v>962016.91999999981</v>
      </c>
      <c r="N436" s="39">
        <v>429483.73000000004</v>
      </c>
      <c r="O436" s="9">
        <v>793975.08000000019</v>
      </c>
    </row>
    <row r="437" spans="1:15">
      <c r="A437" s="198"/>
      <c r="B437" s="41" t="s">
        <v>410</v>
      </c>
      <c r="C437" s="44">
        <v>26067.790000000005</v>
      </c>
      <c r="D437" s="44">
        <v>35817.440000000002</v>
      </c>
      <c r="E437" s="44">
        <v>46068.18</v>
      </c>
      <c r="F437" s="44">
        <v>60488.26</v>
      </c>
      <c r="G437" s="44">
        <v>106987.78000000003</v>
      </c>
      <c r="H437" s="44">
        <v>199083.52000000002</v>
      </c>
      <c r="I437" s="44">
        <v>283120.43</v>
      </c>
      <c r="J437" s="44">
        <v>1244077.98</v>
      </c>
      <c r="K437" s="44">
        <v>1202474.5400000003</v>
      </c>
      <c r="L437" s="44">
        <v>786569.77</v>
      </c>
      <c r="M437" s="39">
        <v>418396.83999999997</v>
      </c>
      <c r="N437" s="39">
        <v>246795.33999999997</v>
      </c>
      <c r="O437" s="9">
        <v>475494.30000000005</v>
      </c>
    </row>
    <row r="438" spans="1:15">
      <c r="A438" s="198"/>
      <c r="B438" s="41" t="s">
        <v>411</v>
      </c>
      <c r="C438" s="44">
        <v>234482.96</v>
      </c>
      <c r="D438" s="44">
        <v>33848.15</v>
      </c>
      <c r="E438" s="44">
        <v>22314.04</v>
      </c>
      <c r="F438" s="44">
        <v>50251.490000000005</v>
      </c>
      <c r="G438" s="44">
        <v>14831.54</v>
      </c>
      <c r="H438" s="44">
        <v>5405.78</v>
      </c>
      <c r="I438" s="44">
        <v>36268.740000000005</v>
      </c>
      <c r="J438" s="44">
        <v>19634.48</v>
      </c>
      <c r="K438" s="44">
        <v>18400.62</v>
      </c>
      <c r="L438" s="44">
        <v>2066.5700000000002</v>
      </c>
      <c r="M438" s="39">
        <v>909.89999999999986</v>
      </c>
      <c r="N438" s="39">
        <v>429.32</v>
      </c>
      <c r="O438" s="9">
        <v>816.08</v>
      </c>
    </row>
    <row r="439" spans="1:15">
      <c r="A439" s="198"/>
      <c r="B439" s="41" t="s">
        <v>412</v>
      </c>
      <c r="C439" s="44">
        <v>9542870.5499999952</v>
      </c>
      <c r="D439" s="44">
        <v>15397371.180000003</v>
      </c>
      <c r="E439" s="44">
        <v>15711796.380000001</v>
      </c>
      <c r="F439" s="44">
        <v>11404069.749999998</v>
      </c>
      <c r="G439" s="44">
        <v>15036253.149999999</v>
      </c>
      <c r="H439" s="44">
        <v>10354314.760000002</v>
      </c>
      <c r="I439" s="44">
        <v>10728906.229999997</v>
      </c>
      <c r="J439" s="44">
        <v>7289200.8500000006</v>
      </c>
      <c r="K439" s="44">
        <v>10519350.180000003</v>
      </c>
      <c r="L439" s="44">
        <v>8461039.8699999992</v>
      </c>
      <c r="M439" s="39">
        <v>4889646.3899999997</v>
      </c>
      <c r="N439" s="39">
        <v>2183707.1800000002</v>
      </c>
      <c r="O439" s="9">
        <v>5183487.370000001</v>
      </c>
    </row>
    <row r="440" spans="1:15">
      <c r="A440" s="198"/>
      <c r="B440" s="41" t="s">
        <v>413</v>
      </c>
      <c r="C440" s="44">
        <v>121109.60000000002</v>
      </c>
      <c r="D440" s="44">
        <v>130434.08000000002</v>
      </c>
      <c r="E440" s="44">
        <v>507022.97</v>
      </c>
      <c r="F440" s="44">
        <v>492637.5399999998</v>
      </c>
      <c r="G440" s="44">
        <v>1298279.23</v>
      </c>
      <c r="H440" s="44">
        <v>845518.43000000017</v>
      </c>
      <c r="I440" s="44">
        <v>809224.67000000016</v>
      </c>
      <c r="J440" s="44">
        <v>512919.19999999995</v>
      </c>
      <c r="K440" s="44">
        <v>771983.73</v>
      </c>
      <c r="L440" s="44">
        <v>878764.89999999991</v>
      </c>
      <c r="M440" s="39">
        <v>299749.5</v>
      </c>
      <c r="N440" s="39">
        <v>133588.79</v>
      </c>
      <c r="O440" s="9">
        <v>255866.34999999995</v>
      </c>
    </row>
    <row r="441" spans="1:15">
      <c r="A441" s="198"/>
      <c r="B441" s="41" t="s">
        <v>414</v>
      </c>
      <c r="C441" s="44">
        <v>85818.139999999985</v>
      </c>
      <c r="D441" s="44">
        <v>208766.33000000002</v>
      </c>
      <c r="E441" s="44">
        <v>422852.57999999996</v>
      </c>
      <c r="F441" s="44">
        <v>2566580.7300000004</v>
      </c>
      <c r="G441" s="44">
        <v>6271117.7500000019</v>
      </c>
      <c r="H441" s="44">
        <v>10675572.390000008</v>
      </c>
      <c r="I441" s="44">
        <v>13533194.420000002</v>
      </c>
      <c r="J441" s="44">
        <v>9222239.5800000057</v>
      </c>
      <c r="K441" s="44">
        <v>10688363.499999996</v>
      </c>
      <c r="L441" s="44">
        <v>10612852.270000001</v>
      </c>
      <c r="M441" s="39">
        <v>5928208.2199999997</v>
      </c>
      <c r="N441" s="39">
        <v>2524186.9800000004</v>
      </c>
      <c r="O441" s="9">
        <v>4055886.9699999997</v>
      </c>
    </row>
    <row r="442" spans="1:15">
      <c r="A442" s="198"/>
      <c r="B442" s="41" t="s">
        <v>415</v>
      </c>
      <c r="C442" s="44">
        <v>31043.58</v>
      </c>
      <c r="D442" s="44">
        <v>15977.949999999999</v>
      </c>
      <c r="E442" s="44">
        <v>33576.350000000006</v>
      </c>
      <c r="F442" s="44">
        <v>16564.93</v>
      </c>
      <c r="G442" s="44">
        <v>18439.560000000001</v>
      </c>
      <c r="H442" s="44">
        <v>24772.739999999998</v>
      </c>
      <c r="I442" s="44">
        <v>32103.689999999995</v>
      </c>
      <c r="J442" s="44">
        <v>22014.519999999993</v>
      </c>
      <c r="K442" s="44">
        <v>37071.25</v>
      </c>
      <c r="L442" s="44">
        <v>32939.520000000004</v>
      </c>
      <c r="M442" s="39">
        <v>24304.9</v>
      </c>
      <c r="N442" s="39">
        <v>6201.62</v>
      </c>
      <c r="O442" s="9">
        <v>12786.560000000001</v>
      </c>
    </row>
    <row r="443" spans="1:15">
      <c r="A443" s="198"/>
      <c r="B443" s="41" t="s">
        <v>416</v>
      </c>
      <c r="C443" s="44">
        <v>12452.86</v>
      </c>
      <c r="D443" s="44">
        <v>6845.7199999999993</v>
      </c>
      <c r="E443" s="44">
        <v>16619.280000000002</v>
      </c>
      <c r="F443" s="44">
        <v>90528.070000000022</v>
      </c>
      <c r="G443" s="44">
        <v>39522.99</v>
      </c>
      <c r="H443" s="44">
        <v>39418.639999999999</v>
      </c>
      <c r="I443" s="44">
        <v>20395.149999999998</v>
      </c>
      <c r="J443" s="44">
        <v>9015.380000000001</v>
      </c>
      <c r="K443" s="44">
        <v>15170.980000000005</v>
      </c>
      <c r="L443" s="44">
        <v>1838.14</v>
      </c>
      <c r="M443" s="39">
        <v>10266.52</v>
      </c>
      <c r="N443" s="39">
        <v>7697.7599999999993</v>
      </c>
      <c r="O443" s="9">
        <v>16387.920000000002</v>
      </c>
    </row>
    <row r="444" spans="1:15">
      <c r="A444" s="198"/>
      <c r="B444" s="41" t="s">
        <v>417</v>
      </c>
      <c r="C444" s="44">
        <v>5032.4399999999996</v>
      </c>
      <c r="D444" s="44">
        <v>2720.67</v>
      </c>
      <c r="E444" s="44">
        <v>69423.470000000016</v>
      </c>
      <c r="F444" s="44">
        <v>47959.200000000012</v>
      </c>
      <c r="G444" s="44">
        <v>53581.020000000004</v>
      </c>
      <c r="H444" s="44">
        <v>20072.04</v>
      </c>
      <c r="I444" s="44">
        <v>5638.9999999999991</v>
      </c>
      <c r="J444" s="44">
        <v>11317.85</v>
      </c>
      <c r="K444" s="44">
        <v>19608.77</v>
      </c>
      <c r="L444" s="44">
        <v>4927.93</v>
      </c>
      <c r="M444" s="39">
        <v>4773.33</v>
      </c>
      <c r="N444" s="39">
        <v>4401.05</v>
      </c>
      <c r="O444" s="9">
        <v>1928.0100000000002</v>
      </c>
    </row>
    <row r="445" spans="1:15">
      <c r="A445" s="198"/>
      <c r="B445" s="41" t="s">
        <v>418</v>
      </c>
      <c r="C445" s="44">
        <v>12361.219999999998</v>
      </c>
      <c r="D445" s="44">
        <v>10240.93</v>
      </c>
      <c r="E445" s="44">
        <v>10958.92</v>
      </c>
      <c r="F445" s="44">
        <v>11750.120000000003</v>
      </c>
      <c r="G445" s="44">
        <v>6327.01</v>
      </c>
      <c r="H445" s="44">
        <v>8368.3100000000013</v>
      </c>
      <c r="I445" s="44">
        <v>3556.2099999999996</v>
      </c>
      <c r="J445" s="44">
        <v>3676.68</v>
      </c>
      <c r="K445" s="44">
        <v>3228.7100000000005</v>
      </c>
      <c r="L445" s="44">
        <v>1836</v>
      </c>
      <c r="M445" s="39">
        <v>3455.88</v>
      </c>
      <c r="N445" s="39">
        <v>1103.67</v>
      </c>
      <c r="O445" s="9">
        <v>2096</v>
      </c>
    </row>
    <row r="446" spans="1:15">
      <c r="A446" s="198"/>
      <c r="B446" s="41" t="s">
        <v>419</v>
      </c>
      <c r="C446" s="44">
        <v>7659.99</v>
      </c>
      <c r="D446" s="44">
        <v>2525.65</v>
      </c>
      <c r="E446" s="44">
        <v>3191.6000000000004</v>
      </c>
      <c r="F446" s="44">
        <v>439.75</v>
      </c>
      <c r="G446" s="44">
        <v>591.32000000000005</v>
      </c>
      <c r="H446" s="44">
        <v>753.34999999999991</v>
      </c>
      <c r="I446" s="44">
        <v>5488.33</v>
      </c>
      <c r="J446" s="44">
        <v>11091.050000000001</v>
      </c>
      <c r="K446" s="44">
        <v>34436.61</v>
      </c>
      <c r="L446" s="44">
        <v>6315.49</v>
      </c>
      <c r="M446" s="39">
        <v>1462.44</v>
      </c>
      <c r="N446" s="39">
        <v>1027.96</v>
      </c>
      <c r="O446" s="9">
        <v>403.46</v>
      </c>
    </row>
    <row r="447" spans="1:15">
      <c r="A447" s="198"/>
      <c r="B447" s="41" t="s">
        <v>420</v>
      </c>
      <c r="C447" s="44">
        <v>5733.77</v>
      </c>
      <c r="D447" s="44">
        <v>4727.17</v>
      </c>
      <c r="E447" s="44">
        <v>3215.59</v>
      </c>
      <c r="F447" s="44">
        <v>9551.08</v>
      </c>
      <c r="G447" s="44">
        <v>5198.5999999999995</v>
      </c>
      <c r="H447" s="44">
        <v>2591.8199999999997</v>
      </c>
      <c r="I447" s="44">
        <v>5889.0999999999995</v>
      </c>
      <c r="J447" s="44">
        <v>8797.24</v>
      </c>
      <c r="K447" s="44">
        <v>12923.16</v>
      </c>
      <c r="L447" s="44">
        <v>7241.4600000000009</v>
      </c>
      <c r="M447" s="39">
        <v>5863.83</v>
      </c>
      <c r="N447" s="39">
        <v>5308.33</v>
      </c>
      <c r="O447" s="9">
        <v>5872.4600000000009</v>
      </c>
    </row>
    <row r="448" spans="1:15">
      <c r="A448" s="198"/>
      <c r="B448" s="41" t="s">
        <v>421</v>
      </c>
      <c r="C448" s="44">
        <v>15230.269999999999</v>
      </c>
      <c r="D448" s="44">
        <v>30045.84</v>
      </c>
      <c r="E448" s="44">
        <v>19517.62</v>
      </c>
      <c r="F448" s="44">
        <v>4795.87</v>
      </c>
      <c r="G448" s="44">
        <v>13328.169999999998</v>
      </c>
      <c r="H448" s="44">
        <v>5761.04</v>
      </c>
      <c r="I448" s="44">
        <v>10787.480000000001</v>
      </c>
      <c r="J448" s="44">
        <v>2650.1</v>
      </c>
      <c r="K448" s="44">
        <v>9648.3000000000011</v>
      </c>
      <c r="L448" s="44">
        <v>12715.480000000001</v>
      </c>
      <c r="M448" s="39">
        <v>4594.0099999999984</v>
      </c>
      <c r="N448" s="39">
        <v>3939.77</v>
      </c>
      <c r="O448" s="9">
        <v>599.65000000000009</v>
      </c>
    </row>
    <row r="449" spans="1:15">
      <c r="A449" s="198"/>
      <c r="B449" s="41" t="s">
        <v>422</v>
      </c>
      <c r="C449" s="44">
        <v>3660.7599999999998</v>
      </c>
      <c r="D449" s="44">
        <v>7507.85</v>
      </c>
      <c r="E449" s="44">
        <v>3476.3199999999997</v>
      </c>
      <c r="F449" s="44">
        <v>2945.7400000000002</v>
      </c>
      <c r="G449" s="44">
        <v>1092.78</v>
      </c>
      <c r="H449" s="44">
        <v>349.75</v>
      </c>
      <c r="I449" s="44">
        <v>354.03</v>
      </c>
      <c r="J449" s="44">
        <v>1426.5200000000002</v>
      </c>
      <c r="K449" s="44">
        <v>9205.989999999998</v>
      </c>
      <c r="L449" s="44">
        <v>6573.03</v>
      </c>
      <c r="M449" s="39">
        <v>1671.2100000000003</v>
      </c>
      <c r="N449" s="39">
        <v>0</v>
      </c>
      <c r="O449" s="9">
        <v>206.73999999999998</v>
      </c>
    </row>
    <row r="450" spans="1:15">
      <c r="A450" s="198"/>
      <c r="B450" s="41" t="s">
        <v>423</v>
      </c>
      <c r="C450" s="44">
        <v>77.53</v>
      </c>
      <c r="D450" s="44">
        <v>133.88</v>
      </c>
      <c r="E450" s="44">
        <v>219.22</v>
      </c>
      <c r="F450" s="44">
        <v>0</v>
      </c>
      <c r="G450" s="44">
        <v>3763.0899999999997</v>
      </c>
      <c r="H450" s="44">
        <v>453.44</v>
      </c>
      <c r="I450" s="44">
        <v>1782.83</v>
      </c>
      <c r="J450" s="44">
        <v>0</v>
      </c>
      <c r="K450" s="44">
        <v>524.46</v>
      </c>
      <c r="L450" s="44">
        <v>288.91999999999996</v>
      </c>
      <c r="M450" s="39">
        <v>122.80000000000001</v>
      </c>
      <c r="N450" s="39">
        <v>0</v>
      </c>
      <c r="O450" s="9">
        <v>36.520000000000003</v>
      </c>
    </row>
    <row r="451" spans="1:15">
      <c r="A451" s="198"/>
      <c r="B451" s="41" t="s">
        <v>1078</v>
      </c>
      <c r="C451" s="44">
        <v>254.32</v>
      </c>
      <c r="D451" s="44">
        <v>510.31000000000006</v>
      </c>
      <c r="E451" s="44">
        <v>1807.53</v>
      </c>
      <c r="F451" s="44">
        <v>505.78</v>
      </c>
      <c r="G451" s="44">
        <v>668.68000000000006</v>
      </c>
      <c r="H451" s="44">
        <v>1262.9099999999999</v>
      </c>
      <c r="I451" s="44">
        <v>476.34999999999997</v>
      </c>
      <c r="J451" s="44">
        <v>1649.6100000000001</v>
      </c>
      <c r="K451" s="44">
        <v>0</v>
      </c>
      <c r="L451" s="44">
        <v>3880.8</v>
      </c>
      <c r="M451" s="39">
        <v>0</v>
      </c>
      <c r="N451" s="39">
        <v>0</v>
      </c>
      <c r="O451" s="9">
        <v>1630.85</v>
      </c>
    </row>
    <row r="452" spans="1:15">
      <c r="A452" s="198"/>
      <c r="B452" s="41" t="s">
        <v>424</v>
      </c>
      <c r="C452" s="44">
        <v>1072.1599999999999</v>
      </c>
      <c r="D452" s="44">
        <v>244.53</v>
      </c>
      <c r="E452" s="44">
        <v>1075.6099999999999</v>
      </c>
      <c r="F452" s="44">
        <v>1186.96</v>
      </c>
      <c r="G452" s="44">
        <v>10181.280000000001</v>
      </c>
      <c r="H452" s="44">
        <v>4423.0499999999993</v>
      </c>
      <c r="I452" s="44">
        <v>555.48</v>
      </c>
      <c r="J452" s="44">
        <v>1135.98</v>
      </c>
      <c r="K452" s="44">
        <v>301.52</v>
      </c>
      <c r="L452" s="44">
        <v>23447.089999999997</v>
      </c>
      <c r="M452" s="39">
        <v>3225.07</v>
      </c>
      <c r="N452" s="39">
        <v>5.32</v>
      </c>
      <c r="O452" s="9">
        <v>17356.32</v>
      </c>
    </row>
    <row r="453" spans="1:15">
      <c r="A453" s="198"/>
      <c r="B453" s="41" t="s">
        <v>425</v>
      </c>
      <c r="C453" s="44">
        <v>10515.839999999998</v>
      </c>
      <c r="D453" s="44">
        <v>45524.039999999994</v>
      </c>
      <c r="E453" s="44">
        <v>4438.1099999999997</v>
      </c>
      <c r="F453" s="44">
        <v>20791.13</v>
      </c>
      <c r="G453" s="44">
        <v>29175.329999999998</v>
      </c>
      <c r="H453" s="44">
        <v>34073.520000000004</v>
      </c>
      <c r="I453" s="44">
        <v>12377.75</v>
      </c>
      <c r="J453" s="44">
        <v>8475.19</v>
      </c>
      <c r="K453" s="44">
        <v>988.24</v>
      </c>
      <c r="L453" s="44">
        <v>7909.83</v>
      </c>
      <c r="M453" s="39">
        <v>6917.08</v>
      </c>
      <c r="N453" s="39">
        <v>5850</v>
      </c>
      <c r="O453" s="9">
        <v>18894.849999999999</v>
      </c>
    </row>
    <row r="454" spans="1:15">
      <c r="A454" s="198"/>
      <c r="B454" s="41" t="s">
        <v>426</v>
      </c>
      <c r="C454" s="44">
        <v>156.76</v>
      </c>
      <c r="D454" s="44">
        <v>271.52</v>
      </c>
      <c r="E454" s="44">
        <v>21.51</v>
      </c>
      <c r="F454" s="44">
        <v>1473.17</v>
      </c>
      <c r="G454" s="44">
        <v>2950.0499999999997</v>
      </c>
      <c r="H454" s="44">
        <v>754.40000000000009</v>
      </c>
      <c r="I454" s="44">
        <v>1142.31</v>
      </c>
      <c r="J454" s="44">
        <v>19.989999999999998</v>
      </c>
      <c r="K454" s="44">
        <v>230.70999999999998</v>
      </c>
      <c r="L454" s="44">
        <v>160.92000000000002</v>
      </c>
      <c r="M454" s="39">
        <v>94.4</v>
      </c>
      <c r="N454" s="39">
        <v>0</v>
      </c>
      <c r="O454" s="9">
        <v>0</v>
      </c>
    </row>
    <row r="455" spans="1:15">
      <c r="A455" s="198"/>
      <c r="B455" s="41" t="s">
        <v>427</v>
      </c>
      <c r="C455" s="44">
        <v>20000</v>
      </c>
      <c r="D455" s="44">
        <v>29961</v>
      </c>
      <c r="E455" s="44">
        <v>0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39">
        <v>0</v>
      </c>
      <c r="N455" s="39">
        <v>0</v>
      </c>
      <c r="O455" s="9">
        <v>0</v>
      </c>
    </row>
    <row r="456" spans="1:15">
      <c r="A456" s="198"/>
      <c r="B456" s="41" t="s">
        <v>428</v>
      </c>
      <c r="C456" s="44">
        <v>0</v>
      </c>
      <c r="D456" s="44">
        <v>0</v>
      </c>
      <c r="E456" s="44">
        <v>10744</v>
      </c>
      <c r="F456" s="44">
        <v>0</v>
      </c>
      <c r="G456" s="44">
        <v>10876</v>
      </c>
      <c r="H456" s="44">
        <v>0</v>
      </c>
      <c r="I456" s="44">
        <v>6963</v>
      </c>
      <c r="J456" s="44">
        <v>0</v>
      </c>
      <c r="K456" s="44">
        <v>0</v>
      </c>
      <c r="L456" s="44">
        <v>12090</v>
      </c>
      <c r="M456" s="39">
        <v>8343</v>
      </c>
      <c r="N456" s="39">
        <v>8343</v>
      </c>
      <c r="O456" s="9">
        <v>0</v>
      </c>
    </row>
    <row r="457" spans="1:15">
      <c r="A457" s="198"/>
      <c r="B457" s="41" t="s">
        <v>429</v>
      </c>
      <c r="C457" s="44">
        <v>0</v>
      </c>
      <c r="D457" s="44">
        <v>0</v>
      </c>
      <c r="E457" s="44">
        <v>0</v>
      </c>
      <c r="F457" s="44">
        <v>0</v>
      </c>
      <c r="G457" s="44">
        <v>0</v>
      </c>
      <c r="H457" s="44">
        <v>913.48</v>
      </c>
      <c r="I457" s="44">
        <v>0</v>
      </c>
      <c r="J457" s="44">
        <v>0</v>
      </c>
      <c r="K457" s="44">
        <v>0</v>
      </c>
      <c r="L457" s="44">
        <v>0</v>
      </c>
      <c r="M457" s="39">
        <v>0</v>
      </c>
      <c r="N457" s="39">
        <v>0</v>
      </c>
      <c r="O457" s="9">
        <v>0</v>
      </c>
    </row>
    <row r="458" spans="1:15">
      <c r="A458" s="198"/>
      <c r="B458" s="41" t="s">
        <v>430</v>
      </c>
      <c r="C458" s="44">
        <v>0</v>
      </c>
      <c r="D458" s="44">
        <v>0</v>
      </c>
      <c r="E458" s="44">
        <v>0</v>
      </c>
      <c r="F458" s="44">
        <v>5.0999999999999996</v>
      </c>
      <c r="G458" s="44">
        <v>870</v>
      </c>
      <c r="H458" s="44">
        <v>0</v>
      </c>
      <c r="I458" s="44">
        <v>935.4</v>
      </c>
      <c r="J458" s="44">
        <v>0</v>
      </c>
      <c r="K458" s="44">
        <v>0</v>
      </c>
      <c r="L458" s="44">
        <v>0</v>
      </c>
      <c r="M458" s="39">
        <v>394.2</v>
      </c>
      <c r="N458" s="39">
        <v>0</v>
      </c>
      <c r="O458" s="9">
        <v>0</v>
      </c>
    </row>
    <row r="459" spans="1:15">
      <c r="A459" s="198"/>
      <c r="B459" s="41" t="s">
        <v>431</v>
      </c>
      <c r="C459" s="44">
        <v>0</v>
      </c>
      <c r="D459" s="44">
        <v>0</v>
      </c>
      <c r="E459" s="44">
        <v>0</v>
      </c>
      <c r="F459" s="44">
        <v>0</v>
      </c>
      <c r="G459" s="44">
        <v>591</v>
      </c>
      <c r="H459" s="44">
        <v>58.05</v>
      </c>
      <c r="I459" s="44">
        <v>0</v>
      </c>
      <c r="J459" s="44">
        <v>0</v>
      </c>
      <c r="K459" s="44">
        <v>309.88</v>
      </c>
      <c r="L459" s="44">
        <v>0</v>
      </c>
      <c r="M459" s="39">
        <v>0</v>
      </c>
      <c r="N459" s="39">
        <v>0</v>
      </c>
      <c r="O459" s="9">
        <v>0</v>
      </c>
    </row>
    <row r="460" spans="1:15">
      <c r="A460" s="198"/>
      <c r="B460" s="41" t="s">
        <v>432</v>
      </c>
      <c r="C460" s="44">
        <v>0</v>
      </c>
      <c r="D460" s="44">
        <v>4</v>
      </c>
      <c r="E460" s="44">
        <v>0</v>
      </c>
      <c r="F460" s="44">
        <v>0</v>
      </c>
      <c r="G460" s="44">
        <v>0</v>
      </c>
      <c r="H460" s="44">
        <v>0.36</v>
      </c>
      <c r="I460" s="44">
        <v>217.79</v>
      </c>
      <c r="J460" s="44">
        <v>0</v>
      </c>
      <c r="K460" s="44">
        <v>0.12</v>
      </c>
      <c r="L460" s="44">
        <v>0</v>
      </c>
      <c r="M460" s="39">
        <v>0</v>
      </c>
      <c r="N460" s="39">
        <v>0</v>
      </c>
      <c r="O460" s="9">
        <v>5.83</v>
      </c>
    </row>
    <row r="461" spans="1:15">
      <c r="A461" s="198"/>
      <c r="B461" s="41" t="s">
        <v>433</v>
      </c>
      <c r="C461" s="44">
        <v>0</v>
      </c>
      <c r="D461" s="44">
        <v>0</v>
      </c>
      <c r="E461" s="44">
        <v>0</v>
      </c>
      <c r="F461" s="44">
        <v>0</v>
      </c>
      <c r="G461" s="44">
        <v>10000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39">
        <v>0</v>
      </c>
      <c r="N461" s="39">
        <v>0</v>
      </c>
      <c r="O461" s="9">
        <v>0</v>
      </c>
    </row>
    <row r="462" spans="1:15">
      <c r="A462" s="198"/>
      <c r="B462" s="41" t="s">
        <v>434</v>
      </c>
      <c r="C462" s="44">
        <v>0</v>
      </c>
      <c r="D462" s="44">
        <v>1.22</v>
      </c>
      <c r="E462" s="44">
        <v>0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44">
        <v>20597</v>
      </c>
      <c r="L462" s="44">
        <v>0</v>
      </c>
      <c r="M462" s="39">
        <v>18097.77</v>
      </c>
      <c r="N462" s="39">
        <v>0</v>
      </c>
      <c r="O462" s="9">
        <v>0</v>
      </c>
    </row>
    <row r="463" spans="1:15">
      <c r="A463" s="198"/>
      <c r="B463" s="41" t="s">
        <v>435</v>
      </c>
      <c r="C463" s="44">
        <v>0</v>
      </c>
      <c r="D463" s="44">
        <v>0</v>
      </c>
      <c r="E463" s="44">
        <v>164</v>
      </c>
      <c r="F463" s="44">
        <v>22681.48</v>
      </c>
      <c r="G463" s="44">
        <v>39425</v>
      </c>
      <c r="H463" s="44">
        <v>53240</v>
      </c>
      <c r="I463" s="44">
        <v>221903.4</v>
      </c>
      <c r="J463" s="44">
        <v>178419.85</v>
      </c>
      <c r="K463" s="44">
        <v>418417.52</v>
      </c>
      <c r="L463" s="44">
        <v>406520</v>
      </c>
      <c r="M463" s="39">
        <v>311525.08</v>
      </c>
      <c r="N463" s="39">
        <v>197423.08000000002</v>
      </c>
      <c r="O463" s="9">
        <v>17465</v>
      </c>
    </row>
    <row r="464" spans="1:15">
      <c r="A464" s="198"/>
      <c r="B464" s="41" t="s">
        <v>1079</v>
      </c>
      <c r="C464" s="44">
        <v>0</v>
      </c>
      <c r="D464" s="44">
        <v>0</v>
      </c>
      <c r="E464" s="44">
        <v>0</v>
      </c>
      <c r="F464" s="44">
        <v>0</v>
      </c>
      <c r="G464" s="44">
        <v>761.11999999999989</v>
      </c>
      <c r="H464" s="44">
        <v>754.68000000000006</v>
      </c>
      <c r="I464" s="44">
        <v>21122.91</v>
      </c>
      <c r="J464" s="44">
        <v>20090.780000000002</v>
      </c>
      <c r="K464" s="44">
        <v>59721.36</v>
      </c>
      <c r="L464" s="44">
        <v>61163.17</v>
      </c>
      <c r="M464" s="39">
        <v>20592</v>
      </c>
      <c r="N464" s="39">
        <v>20592</v>
      </c>
      <c r="O464" s="9">
        <v>0</v>
      </c>
    </row>
    <row r="465" spans="1:15">
      <c r="A465" s="198"/>
      <c r="B465" s="41" t="s">
        <v>436</v>
      </c>
      <c r="C465" s="44">
        <v>24.3</v>
      </c>
      <c r="D465" s="44">
        <v>0</v>
      </c>
      <c r="E465" s="44">
        <v>0.8</v>
      </c>
      <c r="F465" s="44">
        <v>0</v>
      </c>
      <c r="G465" s="44">
        <v>730.41000000000008</v>
      </c>
      <c r="H465" s="44">
        <v>257.75</v>
      </c>
      <c r="I465" s="44">
        <v>0.8</v>
      </c>
      <c r="J465" s="44">
        <v>0</v>
      </c>
      <c r="K465" s="44">
        <v>0</v>
      </c>
      <c r="L465" s="44">
        <v>0</v>
      </c>
      <c r="M465" s="39">
        <v>181.04000000000002</v>
      </c>
      <c r="N465" s="39">
        <v>0</v>
      </c>
      <c r="O465" s="9">
        <v>0</v>
      </c>
    </row>
    <row r="466" spans="1:15">
      <c r="A466" s="198"/>
      <c r="B466" s="41" t="s">
        <v>437</v>
      </c>
      <c r="C466" s="44">
        <v>0.38</v>
      </c>
      <c r="D466" s="44">
        <v>309.74</v>
      </c>
      <c r="E466" s="44">
        <v>0</v>
      </c>
      <c r="F466" s="44">
        <v>0</v>
      </c>
      <c r="G466" s="44">
        <v>34.33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39">
        <v>0</v>
      </c>
      <c r="N466" s="39">
        <v>0</v>
      </c>
      <c r="O466" s="9">
        <v>0</v>
      </c>
    </row>
    <row r="467" spans="1:15">
      <c r="A467" s="198"/>
      <c r="B467" s="41" t="s">
        <v>438</v>
      </c>
      <c r="C467" s="44">
        <v>0</v>
      </c>
      <c r="D467" s="44">
        <v>0</v>
      </c>
      <c r="E467" s="44">
        <v>0</v>
      </c>
      <c r="F467" s="44">
        <v>0</v>
      </c>
      <c r="G467" s="44">
        <v>14002.15</v>
      </c>
      <c r="H467" s="44">
        <v>0</v>
      </c>
      <c r="I467" s="44">
        <v>230.77</v>
      </c>
      <c r="J467" s="44">
        <v>636.28</v>
      </c>
      <c r="K467" s="44">
        <v>1578.75</v>
      </c>
      <c r="L467" s="44">
        <v>10910</v>
      </c>
      <c r="M467" s="39">
        <v>13453</v>
      </c>
      <c r="N467" s="39">
        <v>0</v>
      </c>
      <c r="O467" s="9">
        <v>780</v>
      </c>
    </row>
    <row r="468" spans="1:15">
      <c r="A468" s="198"/>
      <c r="B468" s="41" t="s">
        <v>439</v>
      </c>
      <c r="C468" s="44">
        <v>85425.57</v>
      </c>
      <c r="D468" s="44">
        <v>86204.62</v>
      </c>
      <c r="E468" s="44">
        <v>53924.880000000005</v>
      </c>
      <c r="F468" s="44">
        <v>42767.08</v>
      </c>
      <c r="G468" s="44">
        <v>2896.09</v>
      </c>
      <c r="H468" s="44">
        <v>7490.16</v>
      </c>
      <c r="I468" s="44">
        <v>11434.99</v>
      </c>
      <c r="J468" s="44">
        <v>16775.740000000002</v>
      </c>
      <c r="K468" s="44">
        <v>29409.1</v>
      </c>
      <c r="L468" s="44">
        <v>37026.01</v>
      </c>
      <c r="M468" s="39">
        <v>46702.380000000005</v>
      </c>
      <c r="N468" s="39">
        <v>24699.619999999995</v>
      </c>
      <c r="O468" s="9">
        <v>16485.8</v>
      </c>
    </row>
    <row r="469" spans="1:15">
      <c r="A469" s="198"/>
      <c r="B469" s="41" t="s">
        <v>1080</v>
      </c>
      <c r="C469" s="44">
        <v>0</v>
      </c>
      <c r="D469" s="44">
        <v>0</v>
      </c>
      <c r="E469" s="44">
        <v>48.26</v>
      </c>
      <c r="F469" s="44">
        <v>0</v>
      </c>
      <c r="G469" s="44">
        <v>0</v>
      </c>
      <c r="H469" s="44">
        <v>0</v>
      </c>
      <c r="I469" s="44">
        <v>12528</v>
      </c>
      <c r="J469" s="44">
        <v>0</v>
      </c>
      <c r="K469" s="44">
        <v>0</v>
      </c>
      <c r="L469" s="44">
        <v>0</v>
      </c>
      <c r="M469" s="39">
        <v>0</v>
      </c>
      <c r="N469" s="39">
        <v>0</v>
      </c>
      <c r="O469" s="9">
        <v>0</v>
      </c>
    </row>
    <row r="470" spans="1:15">
      <c r="A470" s="198"/>
      <c r="B470" s="41" t="s">
        <v>440</v>
      </c>
      <c r="C470" s="44">
        <v>0</v>
      </c>
      <c r="D470" s="44">
        <v>0</v>
      </c>
      <c r="E470" s="44">
        <v>0</v>
      </c>
      <c r="F470" s="44">
        <v>5.97</v>
      </c>
      <c r="G470" s="44">
        <v>157.47</v>
      </c>
      <c r="H470" s="44">
        <v>8.6199999999999992</v>
      </c>
      <c r="I470" s="44">
        <v>83</v>
      </c>
      <c r="J470" s="44">
        <v>685</v>
      </c>
      <c r="K470" s="44">
        <v>102.85</v>
      </c>
      <c r="L470" s="44">
        <v>1006.34</v>
      </c>
      <c r="M470" s="39">
        <v>157.82</v>
      </c>
      <c r="N470" s="39">
        <v>31.82</v>
      </c>
      <c r="O470" s="9">
        <v>23.4</v>
      </c>
    </row>
    <row r="471" spans="1:15">
      <c r="A471" s="198"/>
      <c r="B471" s="41" t="s">
        <v>441</v>
      </c>
      <c r="C471" s="44">
        <v>8741</v>
      </c>
      <c r="D471" s="44">
        <v>24785.02</v>
      </c>
      <c r="E471" s="44">
        <v>27382.9</v>
      </c>
      <c r="F471" s="44">
        <v>14041</v>
      </c>
      <c r="G471" s="44">
        <v>99864.6</v>
      </c>
      <c r="H471" s="44">
        <v>40048.65</v>
      </c>
      <c r="I471" s="44">
        <v>31373.02</v>
      </c>
      <c r="J471" s="44">
        <v>24042.12</v>
      </c>
      <c r="K471" s="44">
        <v>42581.409999999996</v>
      </c>
      <c r="L471" s="44">
        <v>82368</v>
      </c>
      <c r="M471" s="39">
        <v>155080.79999999999</v>
      </c>
      <c r="N471" s="39">
        <v>30048</v>
      </c>
      <c r="O471" s="9">
        <v>228796.07</v>
      </c>
    </row>
    <row r="472" spans="1:15">
      <c r="A472" s="198"/>
      <c r="B472" s="41" t="s">
        <v>442</v>
      </c>
      <c r="C472" s="44">
        <v>86199.43</v>
      </c>
      <c r="D472" s="44">
        <v>99101.919999999984</v>
      </c>
      <c r="E472" s="44">
        <v>84717.289999999979</v>
      </c>
      <c r="F472" s="44">
        <v>77719.56</v>
      </c>
      <c r="G472" s="44">
        <v>110416.15999999999</v>
      </c>
      <c r="H472" s="44">
        <v>51855.01999999999</v>
      </c>
      <c r="I472" s="44">
        <v>106969.60000000002</v>
      </c>
      <c r="J472" s="44">
        <v>63904.17</v>
      </c>
      <c r="K472" s="44">
        <v>65789.060000000012</v>
      </c>
      <c r="L472" s="44">
        <v>91772.39</v>
      </c>
      <c r="M472" s="39">
        <v>64287.520000000004</v>
      </c>
      <c r="N472" s="39">
        <v>36080.420000000006</v>
      </c>
      <c r="O472" s="9">
        <v>14411.77</v>
      </c>
    </row>
    <row r="473" spans="1:15">
      <c r="A473" s="198"/>
      <c r="B473" s="41" t="s">
        <v>443</v>
      </c>
      <c r="C473" s="44">
        <v>122262.30000000002</v>
      </c>
      <c r="D473" s="44">
        <v>181372.6</v>
      </c>
      <c r="E473" s="44">
        <v>225343.85000000006</v>
      </c>
      <c r="F473" s="44">
        <v>283946.8</v>
      </c>
      <c r="G473" s="44">
        <v>262817.38</v>
      </c>
      <c r="H473" s="44">
        <v>139166.50000000003</v>
      </c>
      <c r="I473" s="44">
        <v>169479.52000000002</v>
      </c>
      <c r="J473" s="44">
        <v>112901.63000000002</v>
      </c>
      <c r="K473" s="44">
        <v>95461.929999999978</v>
      </c>
      <c r="L473" s="44">
        <v>110054.94999999998</v>
      </c>
      <c r="M473" s="39">
        <v>81905.939999999988</v>
      </c>
      <c r="N473" s="39">
        <v>49263.73</v>
      </c>
      <c r="O473" s="9">
        <v>22773.66</v>
      </c>
    </row>
    <row r="474" spans="1:15">
      <c r="A474" s="198"/>
      <c r="B474" s="41" t="s">
        <v>444</v>
      </c>
      <c r="C474" s="44">
        <v>67116.570000000007</v>
      </c>
      <c r="D474" s="44">
        <v>108218.28</v>
      </c>
      <c r="E474" s="44">
        <v>107161.2</v>
      </c>
      <c r="F474" s="44">
        <v>143165.32999999999</v>
      </c>
      <c r="G474" s="44">
        <v>103743.72000000003</v>
      </c>
      <c r="H474" s="44">
        <v>48965.470000000016</v>
      </c>
      <c r="I474" s="44">
        <v>62502.180000000008</v>
      </c>
      <c r="J474" s="44">
        <v>26446.360000000004</v>
      </c>
      <c r="K474" s="44">
        <v>46558.310000000005</v>
      </c>
      <c r="L474" s="44">
        <v>51905.789999999994</v>
      </c>
      <c r="M474" s="39">
        <v>19357.309999999994</v>
      </c>
      <c r="N474" s="39">
        <v>9864.2400000000016</v>
      </c>
      <c r="O474" s="9">
        <v>6263.8600000000006</v>
      </c>
    </row>
    <row r="475" spans="1:15">
      <c r="A475" s="198"/>
      <c r="B475" s="41" t="s">
        <v>445</v>
      </c>
      <c r="C475" s="44">
        <v>166887.64999999997</v>
      </c>
      <c r="D475" s="44">
        <v>178766.39999999997</v>
      </c>
      <c r="E475" s="44">
        <v>382839.90000000014</v>
      </c>
      <c r="F475" s="44">
        <v>632777.50000000012</v>
      </c>
      <c r="G475" s="44">
        <v>377238.91000000003</v>
      </c>
      <c r="H475" s="44">
        <v>201943.54</v>
      </c>
      <c r="I475" s="44">
        <v>168737.46999999997</v>
      </c>
      <c r="J475" s="44">
        <v>110197.13</v>
      </c>
      <c r="K475" s="44">
        <v>197910.39999999997</v>
      </c>
      <c r="L475" s="44">
        <v>179266.59000000003</v>
      </c>
      <c r="M475" s="39">
        <v>62651.030000000006</v>
      </c>
      <c r="N475" s="39">
        <v>45892.69</v>
      </c>
      <c r="O475" s="9">
        <v>39867.260000000009</v>
      </c>
    </row>
    <row r="476" spans="1:15">
      <c r="A476" s="198"/>
      <c r="B476" s="41" t="s">
        <v>446</v>
      </c>
      <c r="C476" s="44">
        <v>37692.259999999995</v>
      </c>
      <c r="D476" s="44">
        <v>28304.720000000001</v>
      </c>
      <c r="E476" s="44">
        <v>65064.26</v>
      </c>
      <c r="F476" s="44">
        <v>35121.93</v>
      </c>
      <c r="G476" s="44">
        <v>30308.510000000002</v>
      </c>
      <c r="H476" s="44">
        <v>21751.97</v>
      </c>
      <c r="I476" s="44">
        <v>60838.03</v>
      </c>
      <c r="J476" s="44">
        <v>55149.03</v>
      </c>
      <c r="K476" s="44">
        <v>63930.96</v>
      </c>
      <c r="L476" s="44">
        <v>39727.620000000003</v>
      </c>
      <c r="M476" s="39">
        <v>30380.769999999997</v>
      </c>
      <c r="N476" s="39">
        <v>19415.98</v>
      </c>
      <c r="O476" s="9">
        <v>10197.629999999999</v>
      </c>
    </row>
    <row r="477" spans="1:15">
      <c r="A477" s="198"/>
      <c r="B477" s="41" t="s">
        <v>447</v>
      </c>
      <c r="C477" s="44">
        <v>21423.1</v>
      </c>
      <c r="D477" s="44">
        <v>8182.73</v>
      </c>
      <c r="E477" s="44">
        <v>7199.3799999999992</v>
      </c>
      <c r="F477" s="44">
        <v>668.56999999999994</v>
      </c>
      <c r="G477" s="44">
        <v>5672.83</v>
      </c>
      <c r="H477" s="44">
        <v>18225.859999999997</v>
      </c>
      <c r="I477" s="44">
        <v>6333.920000000001</v>
      </c>
      <c r="J477" s="44">
        <v>14350.65</v>
      </c>
      <c r="K477" s="44">
        <v>36859.01</v>
      </c>
      <c r="L477" s="44">
        <v>89327.959999999992</v>
      </c>
      <c r="M477" s="39">
        <v>17194.669999999998</v>
      </c>
      <c r="N477" s="39">
        <v>13071.500000000002</v>
      </c>
      <c r="O477" s="9">
        <v>98803.78</v>
      </c>
    </row>
    <row r="478" spans="1:15">
      <c r="A478" s="198"/>
      <c r="B478" s="41" t="s">
        <v>448</v>
      </c>
      <c r="C478" s="44">
        <v>116149.53999999998</v>
      </c>
      <c r="D478" s="44">
        <v>119104.73000000004</v>
      </c>
      <c r="E478" s="44">
        <v>140997.54999999999</v>
      </c>
      <c r="F478" s="44">
        <v>82760.239999999991</v>
      </c>
      <c r="G478" s="44">
        <v>56139.86</v>
      </c>
      <c r="H478" s="44">
        <v>48187.679999999986</v>
      </c>
      <c r="I478" s="44">
        <v>41010.950000000004</v>
      </c>
      <c r="J478" s="44">
        <v>10571.64</v>
      </c>
      <c r="K478" s="44">
        <v>29328.600000000002</v>
      </c>
      <c r="L478" s="44">
        <v>987234.17</v>
      </c>
      <c r="M478" s="39">
        <v>4304.32</v>
      </c>
      <c r="N478" s="39">
        <v>1489.1100000000001</v>
      </c>
      <c r="O478" s="9">
        <v>2294.17</v>
      </c>
    </row>
    <row r="479" spans="1:15">
      <c r="A479" s="198"/>
      <c r="B479" s="41" t="s">
        <v>449</v>
      </c>
      <c r="C479" s="44">
        <v>123321.67000000001</v>
      </c>
      <c r="D479" s="44">
        <v>145058.06000000003</v>
      </c>
      <c r="E479" s="44">
        <v>137491.97999999998</v>
      </c>
      <c r="F479" s="44">
        <v>104081.65</v>
      </c>
      <c r="G479" s="44">
        <v>132166.07</v>
      </c>
      <c r="H479" s="44">
        <v>75427.719999999987</v>
      </c>
      <c r="I479" s="44">
        <v>182314.29999999996</v>
      </c>
      <c r="J479" s="44">
        <v>151959.40000000002</v>
      </c>
      <c r="K479" s="44">
        <v>182162.41</v>
      </c>
      <c r="L479" s="44">
        <v>157385.95000000001</v>
      </c>
      <c r="M479" s="39">
        <v>138201.71000000002</v>
      </c>
      <c r="N479" s="39">
        <v>66238.45</v>
      </c>
      <c r="O479" s="9">
        <v>78724.53</v>
      </c>
    </row>
    <row r="480" spans="1:15">
      <c r="A480" s="198"/>
      <c r="B480" s="41" t="s">
        <v>450</v>
      </c>
      <c r="C480" s="44">
        <v>430747.62000000005</v>
      </c>
      <c r="D480" s="44">
        <v>449628.78</v>
      </c>
      <c r="E480" s="44">
        <v>346322.08999999997</v>
      </c>
      <c r="F480" s="44">
        <v>331554.72999999992</v>
      </c>
      <c r="G480" s="44">
        <v>348842.81999999989</v>
      </c>
      <c r="H480" s="44">
        <v>303658.28999999992</v>
      </c>
      <c r="I480" s="44">
        <v>285721.96999999991</v>
      </c>
      <c r="J480" s="44">
        <v>280631.30000000005</v>
      </c>
      <c r="K480" s="44">
        <v>261551.31</v>
      </c>
      <c r="L480" s="44">
        <v>274140.03999999986</v>
      </c>
      <c r="M480" s="39">
        <v>241852.43000000005</v>
      </c>
      <c r="N480" s="39">
        <v>102631.51000000001</v>
      </c>
      <c r="O480" s="9">
        <v>143145.34000000003</v>
      </c>
    </row>
    <row r="481" spans="1:15">
      <c r="A481" s="198"/>
      <c r="B481" s="41" t="s">
        <v>451</v>
      </c>
      <c r="C481" s="44">
        <v>113</v>
      </c>
      <c r="D481" s="44">
        <v>553.4</v>
      </c>
      <c r="E481" s="44">
        <v>648.9</v>
      </c>
      <c r="F481" s="44">
        <v>167.07999999999998</v>
      </c>
      <c r="G481" s="44">
        <v>1007.53</v>
      </c>
      <c r="H481" s="44">
        <v>679.88</v>
      </c>
      <c r="I481" s="44">
        <v>695.48</v>
      </c>
      <c r="J481" s="44">
        <v>2858.8199999999997</v>
      </c>
      <c r="K481" s="44">
        <v>2003.6699999999998</v>
      </c>
      <c r="L481" s="44">
        <v>2150.14</v>
      </c>
      <c r="M481" s="39">
        <v>186.58</v>
      </c>
      <c r="N481" s="39">
        <v>175.47</v>
      </c>
      <c r="O481" s="9">
        <v>38.869999999999997</v>
      </c>
    </row>
    <row r="482" spans="1:15">
      <c r="A482" s="198"/>
      <c r="B482" s="41" t="s">
        <v>452</v>
      </c>
      <c r="C482" s="44">
        <v>1647.8899999999999</v>
      </c>
      <c r="D482" s="44">
        <v>1653.93</v>
      </c>
      <c r="E482" s="44">
        <v>11828.79</v>
      </c>
      <c r="F482" s="44">
        <v>150.29</v>
      </c>
      <c r="G482" s="44">
        <v>1947.8600000000001</v>
      </c>
      <c r="H482" s="44">
        <v>281.92</v>
      </c>
      <c r="I482" s="44">
        <v>78.069999999999993</v>
      </c>
      <c r="J482" s="44">
        <v>326.93</v>
      </c>
      <c r="K482" s="44">
        <v>24.28</v>
      </c>
      <c r="L482" s="44">
        <v>0</v>
      </c>
      <c r="M482" s="39">
        <v>3076.81</v>
      </c>
      <c r="N482" s="39">
        <v>0</v>
      </c>
      <c r="O482" s="9">
        <v>0</v>
      </c>
    </row>
    <row r="483" spans="1:15">
      <c r="A483" s="198"/>
      <c r="B483" s="41" t="s">
        <v>453</v>
      </c>
      <c r="C483" s="44">
        <v>100898.8</v>
      </c>
      <c r="D483" s="44">
        <v>194659.56000000003</v>
      </c>
      <c r="E483" s="44">
        <v>265422.39</v>
      </c>
      <c r="F483" s="44">
        <v>248910.72999999998</v>
      </c>
      <c r="G483" s="44">
        <v>168809.89</v>
      </c>
      <c r="H483" s="44">
        <v>263851.63</v>
      </c>
      <c r="I483" s="44">
        <v>185722.11000000002</v>
      </c>
      <c r="J483" s="44">
        <v>176962.07</v>
      </c>
      <c r="K483" s="44">
        <v>127662.93</v>
      </c>
      <c r="L483" s="44">
        <v>178011.43999999997</v>
      </c>
      <c r="M483" s="39">
        <v>193417.04999999996</v>
      </c>
      <c r="N483" s="39">
        <v>95885.62999999999</v>
      </c>
      <c r="O483" s="9">
        <v>76029.25</v>
      </c>
    </row>
    <row r="484" spans="1:15">
      <c r="A484" s="198"/>
      <c r="B484" s="41" t="s">
        <v>454</v>
      </c>
      <c r="C484" s="44">
        <v>1182661.81</v>
      </c>
      <c r="D484" s="44">
        <v>1343773.73</v>
      </c>
      <c r="E484" s="44">
        <v>912705.38999999978</v>
      </c>
      <c r="F484" s="44">
        <v>763482.40999999992</v>
      </c>
      <c r="G484" s="44">
        <v>1079200.6499999999</v>
      </c>
      <c r="H484" s="44">
        <v>871697.56000000029</v>
      </c>
      <c r="I484" s="44">
        <v>1028964.24</v>
      </c>
      <c r="J484" s="44">
        <v>814273.1100000001</v>
      </c>
      <c r="K484" s="44">
        <v>636547.97000000009</v>
      </c>
      <c r="L484" s="44">
        <v>763104.7300000001</v>
      </c>
      <c r="M484" s="39">
        <v>709069.54999999993</v>
      </c>
      <c r="N484" s="39">
        <v>307545.59000000003</v>
      </c>
      <c r="O484" s="9">
        <v>433783.62</v>
      </c>
    </row>
    <row r="485" spans="1:15">
      <c r="A485" s="198"/>
      <c r="B485" s="41" t="s">
        <v>455</v>
      </c>
      <c r="C485" s="44">
        <v>79005.58</v>
      </c>
      <c r="D485" s="44">
        <v>179119.65</v>
      </c>
      <c r="E485" s="44">
        <v>82609.12999999999</v>
      </c>
      <c r="F485" s="44">
        <v>81095.210000000006</v>
      </c>
      <c r="G485" s="44">
        <v>95044.74</v>
      </c>
      <c r="H485" s="44">
        <v>48146.79</v>
      </c>
      <c r="I485" s="44">
        <v>63328.789999999994</v>
      </c>
      <c r="J485" s="44">
        <v>43049.21</v>
      </c>
      <c r="K485" s="44">
        <v>10359.76</v>
      </c>
      <c r="L485" s="44">
        <v>64273.42</v>
      </c>
      <c r="M485" s="39">
        <v>68558.319999999992</v>
      </c>
      <c r="N485" s="39">
        <v>29369.98</v>
      </c>
      <c r="O485" s="9">
        <v>20005.849999999999</v>
      </c>
    </row>
    <row r="486" spans="1:15">
      <c r="A486" s="198"/>
      <c r="B486" s="41" t="s">
        <v>456</v>
      </c>
      <c r="C486" s="44">
        <v>2635105.0200000005</v>
      </c>
      <c r="D486" s="44">
        <v>2903969.1299999994</v>
      </c>
      <c r="E486" s="44">
        <v>2634400.42</v>
      </c>
      <c r="F486" s="44">
        <v>2706874.9400000004</v>
      </c>
      <c r="G486" s="44">
        <v>2970717.2699999991</v>
      </c>
      <c r="H486" s="44">
        <v>2405207.56</v>
      </c>
      <c r="I486" s="44">
        <v>2524450.3099999996</v>
      </c>
      <c r="J486" s="44">
        <v>1881113.0499999998</v>
      </c>
      <c r="K486" s="44">
        <v>2845960.94</v>
      </c>
      <c r="L486" s="44">
        <v>2820728.3899999997</v>
      </c>
      <c r="M486" s="39">
        <v>2594450.7699999996</v>
      </c>
      <c r="N486" s="39">
        <v>1082564.7</v>
      </c>
      <c r="O486" s="9">
        <v>1752947.2299999997</v>
      </c>
    </row>
    <row r="487" spans="1:15">
      <c r="A487" s="198"/>
      <c r="B487" s="41" t="s">
        <v>457</v>
      </c>
      <c r="C487" s="44">
        <v>2805120.08</v>
      </c>
      <c r="D487" s="44">
        <v>2927376.3000000007</v>
      </c>
      <c r="E487" s="44">
        <v>3880860.4999999986</v>
      </c>
      <c r="F487" s="44">
        <v>3574189.6500000008</v>
      </c>
      <c r="G487" s="44">
        <v>3790608.1500000008</v>
      </c>
      <c r="H487" s="44">
        <v>3953773.91</v>
      </c>
      <c r="I487" s="44">
        <v>4079213.98</v>
      </c>
      <c r="J487" s="44">
        <v>3390725.2000000007</v>
      </c>
      <c r="K487" s="44">
        <v>3563588.2100000004</v>
      </c>
      <c r="L487" s="44">
        <v>3464298.63</v>
      </c>
      <c r="M487" s="39">
        <v>3025066.97</v>
      </c>
      <c r="N487" s="39">
        <v>1311378.1199999999</v>
      </c>
      <c r="O487" s="9">
        <v>1980535.89</v>
      </c>
    </row>
    <row r="488" spans="1:15">
      <c r="A488" s="198"/>
      <c r="B488" s="41" t="s">
        <v>458</v>
      </c>
      <c r="C488" s="44">
        <v>153430.35</v>
      </c>
      <c r="D488" s="44">
        <v>304295.68000000005</v>
      </c>
      <c r="E488" s="44">
        <v>242318.62999999998</v>
      </c>
      <c r="F488" s="44">
        <v>393800.15</v>
      </c>
      <c r="G488" s="44">
        <v>215624.68</v>
      </c>
      <c r="H488" s="44">
        <v>236377.79</v>
      </c>
      <c r="I488" s="44">
        <v>190585.79</v>
      </c>
      <c r="J488" s="44">
        <v>88629.900000000009</v>
      </c>
      <c r="K488" s="44">
        <v>111961.03000000001</v>
      </c>
      <c r="L488" s="44">
        <v>74924.500000000015</v>
      </c>
      <c r="M488" s="39">
        <v>31586.849999999995</v>
      </c>
      <c r="N488" s="39">
        <v>19113.620000000003</v>
      </c>
      <c r="O488" s="9">
        <v>8931.98</v>
      </c>
    </row>
    <row r="489" spans="1:15">
      <c r="A489" s="198"/>
      <c r="B489" s="41" t="s">
        <v>459</v>
      </c>
      <c r="C489" s="44">
        <v>15378210.629999997</v>
      </c>
      <c r="D489" s="44">
        <v>19109508.110000003</v>
      </c>
      <c r="E489" s="44">
        <v>22782400.500000011</v>
      </c>
      <c r="F489" s="44">
        <v>24349426.560000002</v>
      </c>
      <c r="G489" s="44">
        <v>31144317.420000006</v>
      </c>
      <c r="H489" s="44">
        <v>33000249.310000002</v>
      </c>
      <c r="I489" s="44">
        <v>35573765.869999997</v>
      </c>
      <c r="J489" s="44">
        <v>31880632.819999982</v>
      </c>
      <c r="K489" s="44">
        <v>38781579.459999993</v>
      </c>
      <c r="L489" s="44">
        <v>39834914.969999999</v>
      </c>
      <c r="M489" s="39">
        <v>43066788.410000011</v>
      </c>
      <c r="N489" s="39">
        <v>15110823.600000001</v>
      </c>
      <c r="O489" s="9">
        <v>18819816.729999993</v>
      </c>
    </row>
    <row r="490" spans="1:15">
      <c r="A490" s="198"/>
      <c r="B490" s="41" t="s">
        <v>460</v>
      </c>
      <c r="C490" s="44">
        <v>48264.1</v>
      </c>
      <c r="D490" s="44">
        <v>39433.57</v>
      </c>
      <c r="E490" s="44">
        <v>42195.85</v>
      </c>
      <c r="F490" s="44">
        <v>39274.58</v>
      </c>
      <c r="G490" s="44">
        <v>41557.03</v>
      </c>
      <c r="H490" s="44">
        <v>40690.909999999996</v>
      </c>
      <c r="I490" s="44">
        <v>34565.299999999996</v>
      </c>
      <c r="J490" s="44">
        <v>66493.200000000012</v>
      </c>
      <c r="K490" s="44">
        <v>65104.369999999995</v>
      </c>
      <c r="L490" s="44">
        <v>31695.7</v>
      </c>
      <c r="M490" s="39">
        <v>8891.4</v>
      </c>
      <c r="N490" s="39">
        <v>106.1</v>
      </c>
      <c r="O490" s="9">
        <v>14902.6</v>
      </c>
    </row>
    <row r="491" spans="1:15">
      <c r="A491" s="198"/>
      <c r="B491" s="41" t="s">
        <v>461</v>
      </c>
      <c r="C491" s="44">
        <v>54</v>
      </c>
      <c r="D491" s="44">
        <v>13</v>
      </c>
      <c r="E491" s="44">
        <v>10110</v>
      </c>
      <c r="F491" s="44">
        <v>58456.68</v>
      </c>
      <c r="G491" s="44">
        <v>72948.240000000005</v>
      </c>
      <c r="H491" s="44">
        <v>109305.19000000002</v>
      </c>
      <c r="I491" s="44">
        <v>52780.22</v>
      </c>
      <c r="J491" s="44">
        <v>26065.66</v>
      </c>
      <c r="K491" s="44">
        <v>81.210000000000008</v>
      </c>
      <c r="L491" s="44">
        <v>19085</v>
      </c>
      <c r="M491" s="39">
        <v>16354.580000000002</v>
      </c>
      <c r="N491" s="39">
        <v>40</v>
      </c>
      <c r="O491" s="9">
        <v>26421.759999999998</v>
      </c>
    </row>
    <row r="492" spans="1:15">
      <c r="A492" s="198"/>
      <c r="B492" s="41" t="s">
        <v>462</v>
      </c>
      <c r="C492" s="44">
        <v>4238268.2100000009</v>
      </c>
      <c r="D492" s="44">
        <v>3844596.7</v>
      </c>
      <c r="E492" s="44">
        <v>4905647.49</v>
      </c>
      <c r="F492" s="44">
        <v>4583551.92</v>
      </c>
      <c r="G492" s="44">
        <v>4991852.6599999992</v>
      </c>
      <c r="H492" s="44">
        <v>4698472.4600000009</v>
      </c>
      <c r="I492" s="44">
        <v>5009440.4300000006</v>
      </c>
      <c r="J492" s="44">
        <v>4217245.1700000009</v>
      </c>
      <c r="K492" s="44">
        <v>5155017.8600000003</v>
      </c>
      <c r="L492" s="44">
        <v>5442858.9199999999</v>
      </c>
      <c r="M492" s="39">
        <v>5018094.99</v>
      </c>
      <c r="N492" s="39">
        <v>2165507.5699999998</v>
      </c>
      <c r="O492" s="9">
        <v>3507765.59</v>
      </c>
    </row>
    <row r="493" spans="1:15">
      <c r="A493" s="198"/>
      <c r="B493" s="41" t="s">
        <v>463</v>
      </c>
      <c r="C493" s="44">
        <v>13379.99</v>
      </c>
      <c r="D493" s="44">
        <v>11593.62</v>
      </c>
      <c r="E493" s="44">
        <v>26490.440000000002</v>
      </c>
      <c r="F493" s="44">
        <v>8083.94</v>
      </c>
      <c r="G493" s="44">
        <v>32818.82</v>
      </c>
      <c r="H493" s="44">
        <v>28854.799999999999</v>
      </c>
      <c r="I493" s="44">
        <v>206842.23999999999</v>
      </c>
      <c r="J493" s="44">
        <v>204210.69999999998</v>
      </c>
      <c r="K493" s="44">
        <v>307825.2</v>
      </c>
      <c r="L493" s="44">
        <v>198142.08000000002</v>
      </c>
      <c r="M493" s="39">
        <v>131633.47999999998</v>
      </c>
      <c r="N493" s="39">
        <v>92251.08</v>
      </c>
      <c r="O493" s="9">
        <v>61796.780000000006</v>
      </c>
    </row>
    <row r="494" spans="1:15">
      <c r="A494" s="198"/>
      <c r="B494" s="41" t="s">
        <v>464</v>
      </c>
      <c r="C494" s="44">
        <v>3427049.1</v>
      </c>
      <c r="D494" s="44">
        <v>4071779.22</v>
      </c>
      <c r="E494" s="44">
        <v>3789639.3300000005</v>
      </c>
      <c r="F494" s="44">
        <v>4056865.790000001</v>
      </c>
      <c r="G494" s="44">
        <v>3931451.97</v>
      </c>
      <c r="H494" s="44">
        <v>3930314.95</v>
      </c>
      <c r="I494" s="44">
        <v>3443608.3200000008</v>
      </c>
      <c r="J494" s="44">
        <v>3169202.8299999996</v>
      </c>
      <c r="K494" s="44">
        <v>3704054.1699999995</v>
      </c>
      <c r="L494" s="44">
        <v>3275703.08</v>
      </c>
      <c r="M494" s="39">
        <v>2769840.8000000007</v>
      </c>
      <c r="N494" s="39">
        <v>1178084.8000000003</v>
      </c>
      <c r="O494" s="9">
        <v>1739984.9100000001</v>
      </c>
    </row>
    <row r="495" spans="1:15">
      <c r="A495" s="198"/>
      <c r="B495" s="41" t="s">
        <v>465</v>
      </c>
      <c r="C495" s="44">
        <v>6498</v>
      </c>
      <c r="D495" s="44">
        <v>51818.5</v>
      </c>
      <c r="E495" s="44">
        <v>71096.13</v>
      </c>
      <c r="F495" s="44">
        <v>279187.65999999997</v>
      </c>
      <c r="G495" s="44">
        <v>106995.89</v>
      </c>
      <c r="H495" s="44">
        <v>27982.570000000003</v>
      </c>
      <c r="I495" s="44">
        <v>45737.830000000009</v>
      </c>
      <c r="J495" s="44">
        <v>49834.990000000005</v>
      </c>
      <c r="K495" s="44">
        <v>74011.88</v>
      </c>
      <c r="L495" s="44">
        <v>14731.5</v>
      </c>
      <c r="M495" s="39">
        <v>18762.02</v>
      </c>
      <c r="N495" s="39">
        <v>18762.02</v>
      </c>
      <c r="O495" s="9">
        <v>80.28</v>
      </c>
    </row>
    <row r="496" spans="1:15">
      <c r="A496" s="198"/>
      <c r="B496" s="41" t="s">
        <v>466</v>
      </c>
      <c r="C496" s="44">
        <v>3364701.9</v>
      </c>
      <c r="D496" s="44">
        <v>4237457.5600000005</v>
      </c>
      <c r="E496" s="44">
        <v>3339339.12</v>
      </c>
      <c r="F496" s="44">
        <v>3545463.63</v>
      </c>
      <c r="G496" s="44">
        <v>4255841.6500000004</v>
      </c>
      <c r="H496" s="44">
        <v>4494791.9000000004</v>
      </c>
      <c r="I496" s="44">
        <v>5021271.6399999997</v>
      </c>
      <c r="J496" s="44">
        <v>3342913.7600000002</v>
      </c>
      <c r="K496" s="44">
        <v>5163009.5</v>
      </c>
      <c r="L496" s="44">
        <v>4500648.8499999996</v>
      </c>
      <c r="M496" s="39">
        <v>3829457.55</v>
      </c>
      <c r="N496" s="39">
        <v>1423153.52</v>
      </c>
      <c r="O496" s="9">
        <v>2395440.77</v>
      </c>
    </row>
    <row r="497" spans="1:15">
      <c r="A497" s="198"/>
      <c r="B497" s="41" t="s">
        <v>467</v>
      </c>
      <c r="C497" s="44">
        <v>456907.61</v>
      </c>
      <c r="D497" s="44">
        <v>844736.1100000001</v>
      </c>
      <c r="E497" s="44">
        <v>674570.67999999982</v>
      </c>
      <c r="F497" s="44">
        <v>654875.21000000008</v>
      </c>
      <c r="G497" s="44">
        <v>704655.00000000012</v>
      </c>
      <c r="H497" s="44">
        <v>792838.18000000017</v>
      </c>
      <c r="I497" s="44">
        <v>669880.34</v>
      </c>
      <c r="J497" s="44">
        <v>753878.87000000011</v>
      </c>
      <c r="K497" s="44">
        <v>675104.27000000014</v>
      </c>
      <c r="L497" s="44">
        <v>763260.67999999982</v>
      </c>
      <c r="M497" s="39">
        <v>901206.79999999993</v>
      </c>
      <c r="N497" s="39">
        <v>262133.36000000004</v>
      </c>
      <c r="O497" s="9">
        <v>505453.46</v>
      </c>
    </row>
    <row r="498" spans="1:15">
      <c r="A498" s="198"/>
      <c r="B498" s="41" t="s">
        <v>468</v>
      </c>
      <c r="C498" s="44">
        <v>102766.43</v>
      </c>
      <c r="D498" s="44">
        <v>49466.28</v>
      </c>
      <c r="E498" s="44">
        <v>14064</v>
      </c>
      <c r="F498" s="44">
        <v>7032</v>
      </c>
      <c r="G498" s="44">
        <v>11877</v>
      </c>
      <c r="H498" s="44">
        <v>5034.55</v>
      </c>
      <c r="I498" s="44">
        <v>78844.800000000003</v>
      </c>
      <c r="J498" s="44">
        <v>49517.2</v>
      </c>
      <c r="K498" s="44">
        <v>33998.200000000004</v>
      </c>
      <c r="L498" s="44">
        <v>70814.399999999994</v>
      </c>
      <c r="M498" s="39">
        <v>1067.04</v>
      </c>
      <c r="N498" s="39">
        <v>0</v>
      </c>
      <c r="O498" s="9">
        <v>16041.6</v>
      </c>
    </row>
    <row r="499" spans="1:15">
      <c r="A499" s="198"/>
      <c r="B499" s="41" t="s">
        <v>469</v>
      </c>
      <c r="C499" s="44">
        <v>33123.86</v>
      </c>
      <c r="D499" s="44">
        <v>41365.22</v>
      </c>
      <c r="E499" s="44">
        <v>62148.15</v>
      </c>
      <c r="F499" s="44">
        <v>14462.7</v>
      </c>
      <c r="G499" s="44">
        <v>15847.499999999998</v>
      </c>
      <c r="H499" s="44">
        <v>36576.910000000003</v>
      </c>
      <c r="I499" s="44">
        <v>94926.75</v>
      </c>
      <c r="J499" s="44">
        <v>16927.79</v>
      </c>
      <c r="K499" s="44">
        <v>2605.6999999999998</v>
      </c>
      <c r="L499" s="44">
        <v>9481.4600000000009</v>
      </c>
      <c r="M499" s="39">
        <v>1028</v>
      </c>
      <c r="N499" s="39">
        <v>679.9</v>
      </c>
      <c r="O499" s="9">
        <v>293.71000000000004</v>
      </c>
    </row>
    <row r="500" spans="1:15">
      <c r="A500" s="198"/>
      <c r="B500" s="41" t="s">
        <v>470</v>
      </c>
      <c r="C500" s="44">
        <v>45775.69</v>
      </c>
      <c r="D500" s="44">
        <v>52397.49</v>
      </c>
      <c r="E500" s="44">
        <v>42733.47</v>
      </c>
      <c r="F500" s="44">
        <v>38982.120000000003</v>
      </c>
      <c r="G500" s="44">
        <v>71286.76999999999</v>
      </c>
      <c r="H500" s="44">
        <v>61062.95</v>
      </c>
      <c r="I500" s="44">
        <v>103122</v>
      </c>
      <c r="J500" s="44">
        <v>106237.37</v>
      </c>
      <c r="K500" s="44">
        <v>94010.37</v>
      </c>
      <c r="L500" s="44">
        <v>89621.05</v>
      </c>
      <c r="M500" s="39">
        <v>187021.9</v>
      </c>
      <c r="N500" s="39">
        <v>39882.109999999993</v>
      </c>
      <c r="O500" s="9">
        <v>89603.409999999989</v>
      </c>
    </row>
    <row r="501" spans="1:15">
      <c r="A501" s="198"/>
      <c r="B501" s="41" t="s">
        <v>471</v>
      </c>
      <c r="C501" s="44">
        <v>201540.66999999998</v>
      </c>
      <c r="D501" s="44">
        <v>173758.23999999996</v>
      </c>
      <c r="E501" s="44">
        <v>184865.59</v>
      </c>
      <c r="F501" s="44">
        <v>180116.16</v>
      </c>
      <c r="G501" s="44">
        <v>74363.26999999999</v>
      </c>
      <c r="H501" s="44">
        <v>46521.21</v>
      </c>
      <c r="I501" s="44">
        <v>55473.340000000004</v>
      </c>
      <c r="J501" s="44">
        <v>46623.39</v>
      </c>
      <c r="K501" s="44">
        <v>46647.380000000005</v>
      </c>
      <c r="L501" s="44">
        <v>50647.460000000006</v>
      </c>
      <c r="M501" s="39">
        <v>37043.360000000001</v>
      </c>
      <c r="N501" s="39">
        <v>22741.13</v>
      </c>
      <c r="O501" s="9">
        <v>26154.2</v>
      </c>
    </row>
    <row r="502" spans="1:15">
      <c r="A502" s="198"/>
      <c r="B502" s="41" t="s">
        <v>472</v>
      </c>
      <c r="C502" s="44">
        <v>258687.52</v>
      </c>
      <c r="D502" s="44">
        <v>116185.63999999998</v>
      </c>
      <c r="E502" s="44">
        <v>63276.58</v>
      </c>
      <c r="F502" s="44">
        <v>8869.76</v>
      </c>
      <c r="G502" s="44">
        <v>8641.5499999999993</v>
      </c>
      <c r="H502" s="44">
        <v>7054.75</v>
      </c>
      <c r="I502" s="44">
        <v>4851.8099999999995</v>
      </c>
      <c r="J502" s="44">
        <v>12320</v>
      </c>
      <c r="K502" s="44">
        <v>31176.300000000003</v>
      </c>
      <c r="L502" s="44">
        <v>7254.8</v>
      </c>
      <c r="M502" s="39">
        <v>16087.4</v>
      </c>
      <c r="N502" s="39">
        <v>2592.4</v>
      </c>
      <c r="O502" s="9">
        <v>99.96</v>
      </c>
    </row>
    <row r="503" spans="1:15">
      <c r="A503" s="198"/>
      <c r="B503" s="41" t="s">
        <v>473</v>
      </c>
      <c r="C503" s="44">
        <v>9634.31</v>
      </c>
      <c r="D503" s="44">
        <v>12193.77</v>
      </c>
      <c r="E503" s="44">
        <v>16960.97</v>
      </c>
      <c r="F503" s="44">
        <v>24227.38</v>
      </c>
      <c r="G503" s="44">
        <v>16623.599999999999</v>
      </c>
      <c r="H503" s="44">
        <v>17516.59</v>
      </c>
      <c r="I503" s="44">
        <v>23837.21</v>
      </c>
      <c r="J503" s="44">
        <v>38268.079999999994</v>
      </c>
      <c r="K503" s="44">
        <v>7385.61</v>
      </c>
      <c r="L503" s="44">
        <v>34666.160000000003</v>
      </c>
      <c r="M503" s="39">
        <v>14678.62</v>
      </c>
      <c r="N503" s="39">
        <v>2369.0499999999997</v>
      </c>
      <c r="O503" s="9">
        <v>22984.159999999996</v>
      </c>
    </row>
    <row r="504" spans="1:15">
      <c r="A504" s="198"/>
      <c r="B504" s="41" t="s">
        <v>474</v>
      </c>
      <c r="C504" s="44">
        <v>41732.82</v>
      </c>
      <c r="D504" s="44">
        <v>34200.39</v>
      </c>
      <c r="E504" s="44">
        <v>36425.800000000003</v>
      </c>
      <c r="F504" s="44">
        <v>77710.520000000019</v>
      </c>
      <c r="G504" s="44">
        <v>80659.530000000013</v>
      </c>
      <c r="H504" s="44">
        <v>139032.65000000002</v>
      </c>
      <c r="I504" s="44">
        <v>181569.25</v>
      </c>
      <c r="J504" s="44">
        <v>143204.22999999998</v>
      </c>
      <c r="K504" s="44">
        <v>142610.63</v>
      </c>
      <c r="L504" s="44">
        <v>133384.21000000002</v>
      </c>
      <c r="M504" s="39">
        <v>103338.24000000001</v>
      </c>
      <c r="N504" s="39">
        <v>41820.299999999996</v>
      </c>
      <c r="O504" s="9">
        <v>65249.509999999995</v>
      </c>
    </row>
    <row r="505" spans="1:15">
      <c r="A505" s="198"/>
      <c r="B505" s="41" t="s">
        <v>475</v>
      </c>
      <c r="C505" s="44">
        <v>3818</v>
      </c>
      <c r="D505" s="44">
        <v>103.57</v>
      </c>
      <c r="E505" s="44">
        <v>49293.09</v>
      </c>
      <c r="F505" s="44">
        <v>107673.18000000002</v>
      </c>
      <c r="G505" s="44">
        <v>89820.66</v>
      </c>
      <c r="H505" s="44">
        <v>73705.3</v>
      </c>
      <c r="I505" s="44">
        <v>115060.31999999999</v>
      </c>
      <c r="J505" s="44">
        <v>120515.09999999999</v>
      </c>
      <c r="K505" s="44">
        <v>93930.68</v>
      </c>
      <c r="L505" s="44">
        <v>233556.12000000002</v>
      </c>
      <c r="M505" s="39">
        <v>161634.71999999997</v>
      </c>
      <c r="N505" s="39">
        <v>93295.25</v>
      </c>
      <c r="O505" s="9">
        <v>67828.740000000005</v>
      </c>
    </row>
    <row r="506" spans="1:15">
      <c r="A506" s="198"/>
      <c r="B506" s="41" t="s">
        <v>1081</v>
      </c>
      <c r="C506" s="44">
        <v>8610.01</v>
      </c>
      <c r="D506" s="44">
        <v>0</v>
      </c>
      <c r="E506" s="44">
        <v>4059.84</v>
      </c>
      <c r="F506" s="44">
        <v>0</v>
      </c>
      <c r="G506" s="44">
        <v>15213.94</v>
      </c>
      <c r="H506" s="44">
        <v>0.08</v>
      </c>
      <c r="I506" s="44">
        <v>2163.5</v>
      </c>
      <c r="J506" s="44">
        <v>8826.18</v>
      </c>
      <c r="K506" s="44">
        <v>839.42000000000007</v>
      </c>
      <c r="L506" s="44">
        <v>2302.1000000000004</v>
      </c>
      <c r="M506" s="39">
        <v>0</v>
      </c>
      <c r="N506" s="39">
        <v>0</v>
      </c>
      <c r="O506" s="9">
        <v>92.5</v>
      </c>
    </row>
    <row r="507" spans="1:15">
      <c r="A507" s="198"/>
      <c r="B507" s="41" t="s">
        <v>1082</v>
      </c>
      <c r="C507" s="44">
        <v>37044</v>
      </c>
      <c r="D507" s="44">
        <v>17245.8</v>
      </c>
      <c r="E507" s="44">
        <v>17100.75</v>
      </c>
      <c r="F507" s="44">
        <v>90949.14</v>
      </c>
      <c r="G507" s="44">
        <v>16020.01</v>
      </c>
      <c r="H507" s="44">
        <v>51840.05</v>
      </c>
      <c r="I507" s="44">
        <v>14877.5</v>
      </c>
      <c r="J507" s="44">
        <v>14881.3</v>
      </c>
      <c r="K507" s="44">
        <v>2120.6999999999998</v>
      </c>
      <c r="L507" s="44">
        <v>29153.809999999998</v>
      </c>
      <c r="M507" s="39">
        <v>13665.9</v>
      </c>
      <c r="N507" s="39">
        <v>1456</v>
      </c>
      <c r="O507" s="9">
        <v>13056.48</v>
      </c>
    </row>
    <row r="508" spans="1:15">
      <c r="A508" s="198"/>
      <c r="B508" s="41" t="s">
        <v>1083</v>
      </c>
      <c r="C508" s="44">
        <v>10800</v>
      </c>
      <c r="D508" s="44">
        <v>0</v>
      </c>
      <c r="E508" s="44">
        <v>364.5</v>
      </c>
      <c r="F508" s="44">
        <v>8338.5</v>
      </c>
      <c r="G508" s="44">
        <v>40733.279999999999</v>
      </c>
      <c r="H508" s="44">
        <v>0</v>
      </c>
      <c r="I508" s="44">
        <v>90.97</v>
      </c>
      <c r="J508" s="44">
        <v>30.71</v>
      </c>
      <c r="K508" s="44">
        <v>0</v>
      </c>
      <c r="L508" s="44">
        <v>0</v>
      </c>
      <c r="M508" s="39">
        <v>7.85</v>
      </c>
      <c r="N508" s="39">
        <v>0</v>
      </c>
      <c r="O508" s="9">
        <v>0</v>
      </c>
    </row>
    <row r="509" spans="1:15">
      <c r="A509" s="198"/>
      <c r="B509" s="41" t="s">
        <v>1084</v>
      </c>
      <c r="C509" s="44">
        <v>25781.9</v>
      </c>
      <c r="D509" s="44">
        <v>30707.62</v>
      </c>
      <c r="E509" s="44">
        <v>26152.2</v>
      </c>
      <c r="F509" s="44">
        <v>20491.350000000002</v>
      </c>
      <c r="G509" s="44">
        <v>20287.600000000002</v>
      </c>
      <c r="H509" s="44">
        <v>31936.45</v>
      </c>
      <c r="I509" s="44">
        <v>11202.24</v>
      </c>
      <c r="J509" s="44">
        <v>16958.88</v>
      </c>
      <c r="K509" s="44">
        <v>122.9</v>
      </c>
      <c r="L509" s="44">
        <v>8311.61</v>
      </c>
      <c r="M509" s="39">
        <v>0</v>
      </c>
      <c r="N509" s="39">
        <v>0</v>
      </c>
      <c r="O509" s="9">
        <v>0</v>
      </c>
    </row>
    <row r="510" spans="1:15">
      <c r="A510" s="198"/>
      <c r="B510" s="41" t="s">
        <v>476</v>
      </c>
      <c r="C510" s="44">
        <v>0</v>
      </c>
      <c r="D510" s="44">
        <v>0</v>
      </c>
      <c r="E510" s="44">
        <v>0</v>
      </c>
      <c r="F510" s="44">
        <v>0</v>
      </c>
      <c r="G510" s="44">
        <v>0</v>
      </c>
      <c r="H510" s="44">
        <v>0</v>
      </c>
      <c r="I510" s="44">
        <v>30973.86</v>
      </c>
      <c r="J510" s="44">
        <v>13347.4</v>
      </c>
      <c r="K510" s="44">
        <v>6166.34</v>
      </c>
      <c r="L510" s="44">
        <v>100.64</v>
      </c>
      <c r="M510" s="39">
        <v>77.2</v>
      </c>
      <c r="N510" s="39">
        <v>10.7</v>
      </c>
      <c r="O510" s="9">
        <v>0</v>
      </c>
    </row>
    <row r="511" spans="1:15">
      <c r="A511" s="198"/>
      <c r="B511" s="41" t="s">
        <v>1085</v>
      </c>
      <c r="C511" s="44">
        <v>11160.31</v>
      </c>
      <c r="D511" s="44">
        <v>21872.000000000004</v>
      </c>
      <c r="E511" s="44">
        <v>12074.29</v>
      </c>
      <c r="F511" s="44">
        <v>14204</v>
      </c>
      <c r="G511" s="44">
        <v>8730.4599999999991</v>
      </c>
      <c r="H511" s="44">
        <v>15243.7</v>
      </c>
      <c r="I511" s="44">
        <v>9927.4499999999989</v>
      </c>
      <c r="J511" s="44">
        <v>8440.5400000000009</v>
      </c>
      <c r="K511" s="44">
        <v>7148.02</v>
      </c>
      <c r="L511" s="44">
        <v>8812.3700000000008</v>
      </c>
      <c r="M511" s="39">
        <v>9018.3799999999992</v>
      </c>
      <c r="N511" s="39">
        <v>6013.98</v>
      </c>
      <c r="O511" s="9">
        <v>3066.36</v>
      </c>
    </row>
    <row r="512" spans="1:15">
      <c r="A512" s="198"/>
      <c r="B512" s="41" t="s">
        <v>477</v>
      </c>
      <c r="C512" s="44">
        <v>0</v>
      </c>
      <c r="D512" s="44">
        <v>60.84</v>
      </c>
      <c r="E512" s="44">
        <v>0</v>
      </c>
      <c r="F512" s="44">
        <v>0</v>
      </c>
      <c r="G512" s="44">
        <v>0</v>
      </c>
      <c r="H512" s="44">
        <v>0</v>
      </c>
      <c r="I512" s="44">
        <v>0</v>
      </c>
      <c r="J512" s="44">
        <v>0</v>
      </c>
      <c r="K512" s="44">
        <v>0</v>
      </c>
      <c r="L512" s="44">
        <v>0</v>
      </c>
      <c r="M512" s="39">
        <v>0</v>
      </c>
      <c r="N512" s="39">
        <v>0</v>
      </c>
      <c r="O512" s="9">
        <v>0</v>
      </c>
    </row>
    <row r="513" spans="1:15">
      <c r="A513" s="198"/>
      <c r="B513" s="41" t="s">
        <v>1086</v>
      </c>
      <c r="C513" s="44">
        <v>0</v>
      </c>
      <c r="D513" s="44">
        <v>0</v>
      </c>
      <c r="E513" s="44">
        <v>0</v>
      </c>
      <c r="F513" s="44">
        <v>0</v>
      </c>
      <c r="G513" s="44">
        <v>31.91</v>
      </c>
      <c r="H513" s="44">
        <v>25.16</v>
      </c>
      <c r="I513" s="44">
        <v>171.72</v>
      </c>
      <c r="J513" s="44">
        <v>1772.4</v>
      </c>
      <c r="K513" s="44">
        <v>0</v>
      </c>
      <c r="L513" s="44">
        <v>0</v>
      </c>
      <c r="M513" s="39">
        <v>0</v>
      </c>
      <c r="N513" s="39">
        <v>0</v>
      </c>
      <c r="O513" s="9">
        <v>0</v>
      </c>
    </row>
    <row r="514" spans="1:15">
      <c r="A514" s="198"/>
      <c r="B514" s="41" t="s">
        <v>478</v>
      </c>
      <c r="C514" s="44">
        <v>106440.07</v>
      </c>
      <c r="D514" s="44">
        <v>105852.36000000002</v>
      </c>
      <c r="E514" s="44">
        <v>167933.49000000002</v>
      </c>
      <c r="F514" s="44">
        <v>41033.089999999997</v>
      </c>
      <c r="G514" s="44">
        <v>11585.62</v>
      </c>
      <c r="H514" s="44">
        <v>3677.51</v>
      </c>
      <c r="I514" s="44">
        <v>28939.890000000003</v>
      </c>
      <c r="J514" s="44">
        <v>91127.84</v>
      </c>
      <c r="K514" s="44">
        <v>173389.15</v>
      </c>
      <c r="L514" s="44">
        <v>109063.25000000001</v>
      </c>
      <c r="M514" s="39">
        <v>77294.28</v>
      </c>
      <c r="N514" s="39">
        <v>31626.560000000001</v>
      </c>
      <c r="O514" s="9">
        <v>79570.430000000008</v>
      </c>
    </row>
    <row r="515" spans="1:15">
      <c r="A515" s="198"/>
      <c r="B515" s="41" t="s">
        <v>479</v>
      </c>
      <c r="C515" s="44">
        <v>20771.690000000002</v>
      </c>
      <c r="D515" s="44">
        <v>20199.27</v>
      </c>
      <c r="E515" s="44">
        <v>16705</v>
      </c>
      <c r="F515" s="44">
        <v>20224.37</v>
      </c>
      <c r="G515" s="44">
        <v>44763.72</v>
      </c>
      <c r="H515" s="44">
        <v>26846.579999999998</v>
      </c>
      <c r="I515" s="44">
        <v>37749.339999999997</v>
      </c>
      <c r="J515" s="44">
        <v>29745.18</v>
      </c>
      <c r="K515" s="44">
        <v>15262.550000000001</v>
      </c>
      <c r="L515" s="44">
        <v>22688.61</v>
      </c>
      <c r="M515" s="39">
        <v>158812.86000000002</v>
      </c>
      <c r="N515" s="39">
        <v>119157.3</v>
      </c>
      <c r="O515" s="9">
        <v>19764.75</v>
      </c>
    </row>
    <row r="516" spans="1:15">
      <c r="A516" s="198"/>
      <c r="B516" s="41" t="s">
        <v>480</v>
      </c>
      <c r="C516" s="44">
        <v>9261.3799999999974</v>
      </c>
      <c r="D516" s="44">
        <v>627.17000000000007</v>
      </c>
      <c r="E516" s="44">
        <v>33658.92</v>
      </c>
      <c r="F516" s="44">
        <v>4127.34</v>
      </c>
      <c r="G516" s="44">
        <v>15602.15</v>
      </c>
      <c r="H516" s="44">
        <v>48890.57</v>
      </c>
      <c r="I516" s="44">
        <v>29185.24</v>
      </c>
      <c r="J516" s="44">
        <v>94882.98</v>
      </c>
      <c r="K516" s="44">
        <v>45843.32</v>
      </c>
      <c r="L516" s="44">
        <v>74003.009999999995</v>
      </c>
      <c r="M516" s="39">
        <v>75676.320000000007</v>
      </c>
      <c r="N516" s="39">
        <v>25259.629999999997</v>
      </c>
      <c r="O516" s="9">
        <v>52.209999999999994</v>
      </c>
    </row>
    <row r="517" spans="1:15">
      <c r="A517" s="198"/>
      <c r="B517" s="41" t="s">
        <v>481</v>
      </c>
      <c r="C517" s="44">
        <v>528</v>
      </c>
      <c r="D517" s="44">
        <v>54637</v>
      </c>
      <c r="E517" s="44">
        <v>1593.49</v>
      </c>
      <c r="F517" s="44">
        <v>15</v>
      </c>
      <c r="G517" s="44">
        <v>514.6</v>
      </c>
      <c r="H517" s="44">
        <v>0</v>
      </c>
      <c r="I517" s="44">
        <v>649.86</v>
      </c>
      <c r="J517" s="44">
        <v>27.12</v>
      </c>
      <c r="K517" s="44">
        <v>60</v>
      </c>
      <c r="L517" s="44">
        <v>0</v>
      </c>
      <c r="M517" s="39">
        <v>0</v>
      </c>
      <c r="N517" s="39">
        <v>0</v>
      </c>
      <c r="O517" s="9">
        <v>0</v>
      </c>
    </row>
    <row r="518" spans="1:15">
      <c r="A518" s="198"/>
      <c r="B518" s="41" t="s">
        <v>482</v>
      </c>
      <c r="C518" s="44">
        <v>164756.39000000001</v>
      </c>
      <c r="D518" s="44">
        <v>127418.02999999998</v>
      </c>
      <c r="E518" s="44">
        <v>328450.46000000002</v>
      </c>
      <c r="F518" s="44">
        <v>350531.77</v>
      </c>
      <c r="G518" s="44">
        <v>138062.65000000002</v>
      </c>
      <c r="H518" s="44">
        <v>176603.74000000002</v>
      </c>
      <c r="I518" s="44">
        <v>277842.91000000003</v>
      </c>
      <c r="J518" s="44">
        <v>127928.26999999999</v>
      </c>
      <c r="K518" s="44">
        <v>198232.15000000002</v>
      </c>
      <c r="L518" s="44">
        <v>243822.75999999998</v>
      </c>
      <c r="M518" s="39">
        <v>365656.24000000005</v>
      </c>
      <c r="N518" s="39">
        <v>213552.47000000003</v>
      </c>
      <c r="O518" s="9">
        <v>139488.03999999998</v>
      </c>
    </row>
    <row r="519" spans="1:15">
      <c r="A519" s="198"/>
      <c r="B519" s="41" t="s">
        <v>483</v>
      </c>
      <c r="C519" s="44">
        <v>69560.210000000006</v>
      </c>
      <c r="D519" s="44">
        <v>36155.340000000004</v>
      </c>
      <c r="E519" s="44">
        <v>60129.58</v>
      </c>
      <c r="F519" s="44">
        <v>165034.96</v>
      </c>
      <c r="G519" s="44">
        <v>227388.38999999998</v>
      </c>
      <c r="H519" s="44">
        <v>174454.29</v>
      </c>
      <c r="I519" s="44">
        <v>25672.25</v>
      </c>
      <c r="J519" s="44">
        <v>99289.520000000019</v>
      </c>
      <c r="K519" s="44">
        <v>110864.1</v>
      </c>
      <c r="L519" s="44">
        <v>116803.22</v>
      </c>
      <c r="M519" s="39">
        <v>149868.68</v>
      </c>
      <c r="N519" s="39">
        <v>71111.87999999999</v>
      </c>
      <c r="O519" s="9">
        <v>41373.519999999997</v>
      </c>
    </row>
    <row r="520" spans="1:15">
      <c r="A520" s="198"/>
      <c r="B520" s="41" t="s">
        <v>484</v>
      </c>
      <c r="C520" s="44">
        <v>3227</v>
      </c>
      <c r="D520" s="44">
        <v>4790.9699999999993</v>
      </c>
      <c r="E520" s="44">
        <v>4987.53</v>
      </c>
      <c r="F520" s="44">
        <v>1135.2</v>
      </c>
      <c r="G520" s="44">
        <v>4141.28</v>
      </c>
      <c r="H520" s="44">
        <v>51075.900000000009</v>
      </c>
      <c r="I520" s="44">
        <v>84987.069999999992</v>
      </c>
      <c r="J520" s="44">
        <v>866.01</v>
      </c>
      <c r="K520" s="44">
        <v>517.26</v>
      </c>
      <c r="L520" s="44">
        <v>949</v>
      </c>
      <c r="M520" s="39">
        <v>95.38</v>
      </c>
      <c r="N520" s="39">
        <v>0</v>
      </c>
      <c r="O520" s="9">
        <v>0</v>
      </c>
    </row>
    <row r="521" spans="1:15">
      <c r="A521" s="198"/>
      <c r="B521" s="41" t="s">
        <v>485</v>
      </c>
      <c r="C521" s="44">
        <v>13114.489999999998</v>
      </c>
      <c r="D521" s="44">
        <v>49622.819999999992</v>
      </c>
      <c r="E521" s="44">
        <v>34597.119999999995</v>
      </c>
      <c r="F521" s="44">
        <v>12604.15</v>
      </c>
      <c r="G521" s="44">
        <v>18321.140000000003</v>
      </c>
      <c r="H521" s="44">
        <v>16733.89</v>
      </c>
      <c r="I521" s="44">
        <v>11946.6</v>
      </c>
      <c r="J521" s="44">
        <v>12043.11</v>
      </c>
      <c r="K521" s="44">
        <v>59044.759999999995</v>
      </c>
      <c r="L521" s="44">
        <v>57648.67</v>
      </c>
      <c r="M521" s="39">
        <v>20113.38</v>
      </c>
      <c r="N521" s="39">
        <v>5494.2399999999989</v>
      </c>
      <c r="O521" s="9">
        <v>5097.4199999999983</v>
      </c>
    </row>
    <row r="522" spans="1:15">
      <c r="A522" s="198"/>
      <c r="B522" s="41" t="s">
        <v>486</v>
      </c>
      <c r="C522" s="44">
        <v>594.14</v>
      </c>
      <c r="D522" s="44">
        <v>1636.1599999999999</v>
      </c>
      <c r="E522" s="44">
        <v>2634.2099999999996</v>
      </c>
      <c r="F522" s="44">
        <v>527.74</v>
      </c>
      <c r="G522" s="44">
        <v>692.09</v>
      </c>
      <c r="H522" s="44">
        <v>1731.63</v>
      </c>
      <c r="I522" s="44">
        <v>3347.33</v>
      </c>
      <c r="J522" s="44">
        <v>2437.0600000000009</v>
      </c>
      <c r="K522" s="44">
        <v>5714.4000000000005</v>
      </c>
      <c r="L522" s="44">
        <v>3862.86</v>
      </c>
      <c r="M522" s="39">
        <v>1582.91</v>
      </c>
      <c r="N522" s="39">
        <v>1164.0999999999999</v>
      </c>
      <c r="O522" s="9">
        <v>285.27999999999997</v>
      </c>
    </row>
    <row r="523" spans="1:15">
      <c r="A523" s="198"/>
      <c r="B523" s="41" t="s">
        <v>487</v>
      </c>
      <c r="C523" s="44">
        <v>167.45</v>
      </c>
      <c r="D523" s="44">
        <v>0</v>
      </c>
      <c r="E523" s="44">
        <v>0</v>
      </c>
      <c r="F523" s="44">
        <v>1306.3399999999999</v>
      </c>
      <c r="G523" s="44">
        <v>4353.21</v>
      </c>
      <c r="H523" s="44">
        <v>7048.77</v>
      </c>
      <c r="I523" s="44">
        <v>14741</v>
      </c>
      <c r="J523" s="44">
        <v>6443.03</v>
      </c>
      <c r="K523" s="44">
        <v>10122.700000000001</v>
      </c>
      <c r="L523" s="44">
        <v>7545.39</v>
      </c>
      <c r="M523" s="39">
        <v>4207</v>
      </c>
      <c r="N523" s="39">
        <v>210.55</v>
      </c>
      <c r="O523" s="9">
        <v>2552</v>
      </c>
    </row>
    <row r="524" spans="1:15">
      <c r="A524" s="198"/>
      <c r="B524" s="41" t="s">
        <v>488</v>
      </c>
      <c r="C524" s="44">
        <v>50324.560000000005</v>
      </c>
      <c r="D524" s="44">
        <v>66666.66</v>
      </c>
      <c r="E524" s="44">
        <v>115049.03000000001</v>
      </c>
      <c r="F524" s="44">
        <v>152563.06</v>
      </c>
      <c r="G524" s="44">
        <v>168076.55</v>
      </c>
      <c r="H524" s="44">
        <v>62481.619999999995</v>
      </c>
      <c r="I524" s="44">
        <v>88727.62</v>
      </c>
      <c r="J524" s="44">
        <v>61420.969999999994</v>
      </c>
      <c r="K524" s="44">
        <v>109942.39</v>
      </c>
      <c r="L524" s="44">
        <v>51025.889999999992</v>
      </c>
      <c r="M524" s="39">
        <v>116729.26999999999</v>
      </c>
      <c r="N524" s="39">
        <v>18250.89</v>
      </c>
      <c r="O524" s="9">
        <v>56790.77</v>
      </c>
    </row>
    <row r="525" spans="1:15">
      <c r="A525" s="198"/>
      <c r="B525" s="41" t="s">
        <v>489</v>
      </c>
      <c r="C525" s="44">
        <v>1261927.9500000002</v>
      </c>
      <c r="D525" s="44">
        <v>2465379.85</v>
      </c>
      <c r="E525" s="44">
        <v>2379408.3699999992</v>
      </c>
      <c r="F525" s="44">
        <v>2359406.5900000003</v>
      </c>
      <c r="G525" s="44">
        <v>3242423.66</v>
      </c>
      <c r="H525" s="44">
        <v>3360615.22</v>
      </c>
      <c r="I525" s="44">
        <v>2100665.4999999995</v>
      </c>
      <c r="J525" s="44">
        <v>2162446.2799999993</v>
      </c>
      <c r="K525" s="44">
        <v>2280778.34</v>
      </c>
      <c r="L525" s="44">
        <v>1705782.1200000003</v>
      </c>
      <c r="M525" s="39">
        <v>2588332.3999999994</v>
      </c>
      <c r="N525" s="39">
        <v>1114468.5600000003</v>
      </c>
      <c r="O525" s="9">
        <v>740255.36</v>
      </c>
    </row>
    <row r="526" spans="1:15">
      <c r="A526" s="198"/>
      <c r="B526" s="41" t="s">
        <v>490</v>
      </c>
      <c r="C526" s="44">
        <v>38696.68</v>
      </c>
      <c r="D526" s="44">
        <v>26520.449999999997</v>
      </c>
      <c r="E526" s="44">
        <v>48582.57</v>
      </c>
      <c r="F526" s="44">
        <v>73404.700000000012</v>
      </c>
      <c r="G526" s="44">
        <v>45429.91</v>
      </c>
      <c r="H526" s="44">
        <v>71718.59</v>
      </c>
      <c r="I526" s="44">
        <v>65989.06</v>
      </c>
      <c r="J526" s="44">
        <v>13655.780000000002</v>
      </c>
      <c r="K526" s="44">
        <v>48480.04</v>
      </c>
      <c r="L526" s="44">
        <v>55550.51</v>
      </c>
      <c r="M526" s="39">
        <v>65647.42</v>
      </c>
      <c r="N526" s="39">
        <v>27654.199999999997</v>
      </c>
      <c r="O526" s="9">
        <v>48679.85</v>
      </c>
    </row>
    <row r="527" spans="1:15">
      <c r="A527" s="198"/>
      <c r="B527" s="41" t="s">
        <v>491</v>
      </c>
      <c r="C527" s="44">
        <v>49166.619999999995</v>
      </c>
      <c r="D527" s="44">
        <v>108931.24999999999</v>
      </c>
      <c r="E527" s="44">
        <v>88211.24</v>
      </c>
      <c r="F527" s="44">
        <v>36191.699999999997</v>
      </c>
      <c r="G527" s="44">
        <v>71733.81</v>
      </c>
      <c r="H527" s="44">
        <v>73476.81</v>
      </c>
      <c r="I527" s="44">
        <v>41069.800000000003</v>
      </c>
      <c r="J527" s="44">
        <v>67748.11</v>
      </c>
      <c r="K527" s="44">
        <v>53495.63</v>
      </c>
      <c r="L527" s="44">
        <v>85085.650000000009</v>
      </c>
      <c r="M527" s="39">
        <v>209680.04000000004</v>
      </c>
      <c r="N527" s="39">
        <v>30020.960000000003</v>
      </c>
      <c r="O527" s="9">
        <v>31832.04</v>
      </c>
    </row>
    <row r="528" spans="1:15">
      <c r="A528" s="198"/>
      <c r="B528" s="41" t="s">
        <v>492</v>
      </c>
      <c r="C528" s="44">
        <v>409256.80000000005</v>
      </c>
      <c r="D528" s="44">
        <v>574084.14</v>
      </c>
      <c r="E528" s="44">
        <v>727440.89</v>
      </c>
      <c r="F528" s="44">
        <v>863811.93</v>
      </c>
      <c r="G528" s="44">
        <v>1009507.5199999998</v>
      </c>
      <c r="H528" s="44">
        <v>750969.2799999998</v>
      </c>
      <c r="I528" s="44">
        <v>788016.31000000017</v>
      </c>
      <c r="J528" s="44">
        <v>790943.95</v>
      </c>
      <c r="K528" s="44">
        <v>929954.84</v>
      </c>
      <c r="L528" s="44">
        <v>1198697.6700000002</v>
      </c>
      <c r="M528" s="39">
        <v>1695334.4699999997</v>
      </c>
      <c r="N528" s="39">
        <v>525208.66</v>
      </c>
      <c r="O528" s="9">
        <v>671582.40000000014</v>
      </c>
    </row>
    <row r="529" spans="1:15">
      <c r="A529" s="198"/>
      <c r="B529" s="41" t="s">
        <v>493</v>
      </c>
      <c r="C529" s="44">
        <v>282316.39000000007</v>
      </c>
      <c r="D529" s="44">
        <v>632833.70999999985</v>
      </c>
      <c r="E529" s="44">
        <v>228880.48</v>
      </c>
      <c r="F529" s="44">
        <v>223032.18</v>
      </c>
      <c r="G529" s="44">
        <v>75584.450000000012</v>
      </c>
      <c r="H529" s="44">
        <v>206753.75</v>
      </c>
      <c r="I529" s="44">
        <v>461476.33000000013</v>
      </c>
      <c r="J529" s="44">
        <v>314866.52</v>
      </c>
      <c r="K529" s="44">
        <v>71264.27</v>
      </c>
      <c r="L529" s="44">
        <v>98346.7</v>
      </c>
      <c r="M529" s="39">
        <v>27466.81</v>
      </c>
      <c r="N529" s="39">
        <v>175.05</v>
      </c>
      <c r="O529" s="9">
        <v>2849.18</v>
      </c>
    </row>
    <row r="530" spans="1:15">
      <c r="A530" s="198"/>
      <c r="B530" s="41" t="s">
        <v>494</v>
      </c>
      <c r="C530" s="44">
        <v>8692.82</v>
      </c>
      <c r="D530" s="44">
        <v>19140.389999999996</v>
      </c>
      <c r="E530" s="44">
        <v>5997.59</v>
      </c>
      <c r="F530" s="44">
        <v>3672.6400000000003</v>
      </c>
      <c r="G530" s="44">
        <v>6568.6399999999994</v>
      </c>
      <c r="H530" s="44">
        <v>7098.6400000000012</v>
      </c>
      <c r="I530" s="44">
        <v>2670.26</v>
      </c>
      <c r="J530" s="44">
        <v>13102.839999999998</v>
      </c>
      <c r="K530" s="44">
        <v>3139.75</v>
      </c>
      <c r="L530" s="44">
        <v>975.23000000000013</v>
      </c>
      <c r="M530" s="39">
        <v>674.57999999999993</v>
      </c>
      <c r="N530" s="39">
        <v>374.41</v>
      </c>
      <c r="O530" s="9">
        <v>23945.87</v>
      </c>
    </row>
    <row r="531" spans="1:15">
      <c r="A531" s="198"/>
      <c r="B531" s="41" t="s">
        <v>495</v>
      </c>
      <c r="C531" s="44">
        <v>648671.12</v>
      </c>
      <c r="D531" s="44">
        <v>1034504.2000000001</v>
      </c>
      <c r="E531" s="44">
        <v>922915.10000000021</v>
      </c>
      <c r="F531" s="44">
        <v>1173180.6099999999</v>
      </c>
      <c r="G531" s="44">
        <v>1429485.4399999992</v>
      </c>
      <c r="H531" s="44">
        <v>1759721.6600000001</v>
      </c>
      <c r="I531" s="44">
        <v>1734287.9299999995</v>
      </c>
      <c r="J531" s="44">
        <v>1692769.8200000008</v>
      </c>
      <c r="K531" s="44">
        <v>2293036.6899999995</v>
      </c>
      <c r="L531" s="44">
        <v>2318310.13</v>
      </c>
      <c r="M531" s="39">
        <v>2441377.37</v>
      </c>
      <c r="N531" s="39">
        <v>728066.27</v>
      </c>
      <c r="O531" s="9">
        <v>878924.56999999983</v>
      </c>
    </row>
    <row r="532" spans="1:15">
      <c r="A532" s="198"/>
      <c r="B532" s="41" t="s">
        <v>496</v>
      </c>
      <c r="C532" s="44">
        <v>3947934.6999999993</v>
      </c>
      <c r="D532" s="44">
        <v>5333124.2399999984</v>
      </c>
      <c r="E532" s="44">
        <v>5183042.1399999997</v>
      </c>
      <c r="F532" s="44">
        <v>5444261.1300000036</v>
      </c>
      <c r="G532" s="44">
        <v>6790108.1000000015</v>
      </c>
      <c r="H532" s="44">
        <v>6684691.0500000007</v>
      </c>
      <c r="I532" s="44">
        <v>6987628.9400000004</v>
      </c>
      <c r="J532" s="44">
        <v>6513270.1199999992</v>
      </c>
      <c r="K532" s="44">
        <v>7490146.7299999967</v>
      </c>
      <c r="L532" s="44">
        <v>7296914.1100000022</v>
      </c>
      <c r="M532" s="39">
        <v>5224929.71</v>
      </c>
      <c r="N532" s="39">
        <v>2051868.2600000002</v>
      </c>
      <c r="O532" s="9">
        <v>2205055.0900000003</v>
      </c>
    </row>
    <row r="533" spans="1:15">
      <c r="A533" s="198"/>
      <c r="B533" s="41" t="s">
        <v>497</v>
      </c>
      <c r="C533" s="44">
        <v>2351779.7700000005</v>
      </c>
      <c r="D533" s="44">
        <v>2841393.4200000023</v>
      </c>
      <c r="E533" s="44">
        <v>1994448.88</v>
      </c>
      <c r="F533" s="44">
        <v>1806160.21</v>
      </c>
      <c r="G533" s="44">
        <v>2003228.2700000007</v>
      </c>
      <c r="H533" s="44">
        <v>2337825.1399999997</v>
      </c>
      <c r="I533" s="44">
        <v>2542355.3400000008</v>
      </c>
      <c r="J533" s="44">
        <v>2826738.2199999997</v>
      </c>
      <c r="K533" s="44">
        <v>3086904.1</v>
      </c>
      <c r="L533" s="44">
        <v>3057612.040000001</v>
      </c>
      <c r="M533" s="39">
        <v>2120702.2699999996</v>
      </c>
      <c r="N533" s="39">
        <v>680551.65000000014</v>
      </c>
      <c r="O533" s="9">
        <v>913457.13</v>
      </c>
    </row>
    <row r="534" spans="1:15">
      <c r="A534" s="198"/>
      <c r="B534" s="41" t="s">
        <v>498</v>
      </c>
      <c r="C534" s="44">
        <v>324892.72999999981</v>
      </c>
      <c r="D534" s="44">
        <v>804963.71000000008</v>
      </c>
      <c r="E534" s="44">
        <v>1041333.6199999996</v>
      </c>
      <c r="F534" s="44">
        <v>1303279.0099999993</v>
      </c>
      <c r="G534" s="44">
        <v>1482532.379999999</v>
      </c>
      <c r="H534" s="44">
        <v>1623762.2700000005</v>
      </c>
      <c r="I534" s="44">
        <v>1513767.9299999997</v>
      </c>
      <c r="J534" s="44">
        <v>1185725.6999999997</v>
      </c>
      <c r="K534" s="44">
        <v>1663286.0799999996</v>
      </c>
      <c r="L534" s="44">
        <v>2311044.3700000006</v>
      </c>
      <c r="M534" s="39">
        <v>1336165.3100000003</v>
      </c>
      <c r="N534" s="39">
        <v>415150.36</v>
      </c>
      <c r="O534" s="9">
        <v>731927.86999999988</v>
      </c>
    </row>
    <row r="535" spans="1:15">
      <c r="A535" s="198"/>
      <c r="B535" s="41" t="s">
        <v>499</v>
      </c>
      <c r="C535" s="44">
        <v>804797.17999999982</v>
      </c>
      <c r="D535" s="44">
        <v>1777620.76</v>
      </c>
      <c r="E535" s="44">
        <v>2245097.3499999992</v>
      </c>
      <c r="F535" s="44">
        <v>3591259.4999999986</v>
      </c>
      <c r="G535" s="44">
        <v>3664116.9299999992</v>
      </c>
      <c r="H535" s="44">
        <v>3439911.7199999965</v>
      </c>
      <c r="I535" s="44">
        <v>3265254.6799999983</v>
      </c>
      <c r="J535" s="44">
        <v>2636174.4599999995</v>
      </c>
      <c r="K535" s="44">
        <v>2746110.3000000003</v>
      </c>
      <c r="L535" s="44">
        <v>2411386.2299999995</v>
      </c>
      <c r="M535" s="39">
        <v>1695010.8099999994</v>
      </c>
      <c r="N535" s="39">
        <v>656114.85</v>
      </c>
      <c r="O535" s="9">
        <v>701278.98999999987</v>
      </c>
    </row>
    <row r="536" spans="1:15">
      <c r="A536" s="198"/>
      <c r="B536" s="41" t="s">
        <v>500</v>
      </c>
      <c r="C536" s="44">
        <v>1792527.97</v>
      </c>
      <c r="D536" s="44">
        <v>2239207.2499999991</v>
      </c>
      <c r="E536" s="44">
        <v>2492842.6200000006</v>
      </c>
      <c r="F536" s="44">
        <v>2403893.14</v>
      </c>
      <c r="G536" s="44">
        <v>2318142.7199999993</v>
      </c>
      <c r="H536" s="44">
        <v>2425070.7799999993</v>
      </c>
      <c r="I536" s="44">
        <v>2530863.8699999996</v>
      </c>
      <c r="J536" s="44">
        <v>2286667.2000000002</v>
      </c>
      <c r="K536" s="44">
        <v>1845934.4200000009</v>
      </c>
      <c r="L536" s="44">
        <v>1736498.3000000003</v>
      </c>
      <c r="M536" s="39">
        <v>1953222.5599999996</v>
      </c>
      <c r="N536" s="39">
        <v>676342.20000000007</v>
      </c>
      <c r="O536" s="9">
        <v>867439.18000000017</v>
      </c>
    </row>
    <row r="537" spans="1:15">
      <c r="A537" s="198"/>
      <c r="B537" s="41" t="s">
        <v>501</v>
      </c>
      <c r="C537" s="44">
        <v>0</v>
      </c>
      <c r="D537" s="44">
        <v>29.52</v>
      </c>
      <c r="E537" s="44">
        <v>0</v>
      </c>
      <c r="F537" s="44">
        <v>0</v>
      </c>
      <c r="G537" s="44">
        <v>0</v>
      </c>
      <c r="H537" s="44">
        <v>0</v>
      </c>
      <c r="I537" s="44">
        <v>109</v>
      </c>
      <c r="J537" s="44">
        <v>513.20000000000005</v>
      </c>
      <c r="K537" s="44">
        <v>0</v>
      </c>
      <c r="L537" s="44">
        <v>0</v>
      </c>
      <c r="M537" s="39">
        <v>469.35</v>
      </c>
      <c r="N537" s="39">
        <v>0</v>
      </c>
      <c r="O537" s="9">
        <v>0</v>
      </c>
    </row>
    <row r="538" spans="1:15">
      <c r="A538" s="198"/>
      <c r="B538" s="41" t="s">
        <v>502</v>
      </c>
      <c r="C538" s="44">
        <v>105520.02999999998</v>
      </c>
      <c r="D538" s="44">
        <v>189224.28</v>
      </c>
      <c r="E538" s="44">
        <v>393386.13999999996</v>
      </c>
      <c r="F538" s="44">
        <v>427095.29000000004</v>
      </c>
      <c r="G538" s="44">
        <v>273603.47999999992</v>
      </c>
      <c r="H538" s="44">
        <v>232777.11000000002</v>
      </c>
      <c r="I538" s="44">
        <v>425055.79</v>
      </c>
      <c r="J538" s="44">
        <v>242528.02000000002</v>
      </c>
      <c r="K538" s="44">
        <v>282906.08000000007</v>
      </c>
      <c r="L538" s="44">
        <v>703520.2300000001</v>
      </c>
      <c r="M538" s="39">
        <v>515489.01</v>
      </c>
      <c r="N538" s="39">
        <v>271415.64999999997</v>
      </c>
      <c r="O538" s="9">
        <v>168117.09999999998</v>
      </c>
    </row>
    <row r="539" spans="1:15">
      <c r="A539" s="198"/>
      <c r="B539" s="41" t="s">
        <v>503</v>
      </c>
      <c r="C539" s="44">
        <v>409757.95</v>
      </c>
      <c r="D539" s="44">
        <v>231817.11000000004</v>
      </c>
      <c r="E539" s="44">
        <v>71246.87</v>
      </c>
      <c r="F539" s="44">
        <v>93025.46</v>
      </c>
      <c r="G539" s="44">
        <v>119666.47000000002</v>
      </c>
      <c r="H539" s="44">
        <v>30541.289999999994</v>
      </c>
      <c r="I539" s="44">
        <v>12442.6</v>
      </c>
      <c r="J539" s="44">
        <v>135141.62999999995</v>
      </c>
      <c r="K539" s="44">
        <v>102216.87</v>
      </c>
      <c r="L539" s="44">
        <v>167125.54999999999</v>
      </c>
      <c r="M539" s="39">
        <v>137684.72999999998</v>
      </c>
      <c r="N539" s="39">
        <v>72430.76999999999</v>
      </c>
      <c r="O539" s="9">
        <v>90029.920000000013</v>
      </c>
    </row>
    <row r="540" spans="1:15">
      <c r="A540" s="198"/>
      <c r="B540" s="41" t="s">
        <v>504</v>
      </c>
      <c r="C540" s="44">
        <v>433533.81000000006</v>
      </c>
      <c r="D540" s="44">
        <v>548493.62</v>
      </c>
      <c r="E540" s="44">
        <v>613081.28</v>
      </c>
      <c r="F540" s="44">
        <v>678307.52999999991</v>
      </c>
      <c r="G540" s="44">
        <v>724305.05</v>
      </c>
      <c r="H540" s="44">
        <v>599758.49999999988</v>
      </c>
      <c r="I540" s="44">
        <v>598144.65000000014</v>
      </c>
      <c r="J540" s="44">
        <v>548325.42000000004</v>
      </c>
      <c r="K540" s="44">
        <v>559235.58000000007</v>
      </c>
      <c r="L540" s="44">
        <v>442336.81000000011</v>
      </c>
      <c r="M540" s="39">
        <v>498487.75999999995</v>
      </c>
      <c r="N540" s="39">
        <v>176546.18000000002</v>
      </c>
      <c r="O540" s="9">
        <v>163161.60999999999</v>
      </c>
    </row>
    <row r="541" spans="1:15">
      <c r="A541" s="198"/>
      <c r="B541" s="41" t="s">
        <v>505</v>
      </c>
      <c r="C541" s="44">
        <v>17107.419999999998</v>
      </c>
      <c r="D541" s="44">
        <v>2255.77</v>
      </c>
      <c r="E541" s="44">
        <v>6816.260000000002</v>
      </c>
      <c r="F541" s="44">
        <v>2196.5300000000002</v>
      </c>
      <c r="G541" s="44">
        <v>4994.1600000000008</v>
      </c>
      <c r="H541" s="44">
        <v>15597.96</v>
      </c>
      <c r="I541" s="44">
        <v>16869.509999999998</v>
      </c>
      <c r="J541" s="44">
        <v>113382.53999999998</v>
      </c>
      <c r="K541" s="44">
        <v>10971.29</v>
      </c>
      <c r="L541" s="44">
        <v>26380.699999999993</v>
      </c>
      <c r="M541" s="39">
        <v>13758.220000000001</v>
      </c>
      <c r="N541" s="39">
        <v>230.21</v>
      </c>
      <c r="O541" s="9">
        <v>2122.37</v>
      </c>
    </row>
    <row r="542" spans="1:15">
      <c r="A542" s="198"/>
      <c r="B542" s="41" t="s">
        <v>506</v>
      </c>
      <c r="C542" s="44">
        <v>153302.39999999999</v>
      </c>
      <c r="D542" s="44">
        <v>314488.65000000002</v>
      </c>
      <c r="E542" s="44">
        <v>226062.06000000003</v>
      </c>
      <c r="F542" s="44">
        <v>201051.79000000007</v>
      </c>
      <c r="G542" s="44">
        <v>280258.34999999992</v>
      </c>
      <c r="H542" s="44">
        <v>184962.57000000004</v>
      </c>
      <c r="I542" s="44">
        <v>203778.14</v>
      </c>
      <c r="J542" s="44">
        <v>232410.33999999994</v>
      </c>
      <c r="K542" s="44">
        <v>133028.10999999999</v>
      </c>
      <c r="L542" s="44">
        <v>99192.930000000008</v>
      </c>
      <c r="M542" s="39">
        <v>60015.460000000006</v>
      </c>
      <c r="N542" s="39">
        <v>30167.41</v>
      </c>
      <c r="O542" s="9">
        <v>59106.81</v>
      </c>
    </row>
    <row r="543" spans="1:15">
      <c r="A543" s="198"/>
      <c r="B543" s="41" t="s">
        <v>507</v>
      </c>
      <c r="C543" s="44">
        <v>95866.19</v>
      </c>
      <c r="D543" s="44">
        <v>127934.66999999998</v>
      </c>
      <c r="E543" s="44">
        <v>93081.809999999983</v>
      </c>
      <c r="F543" s="44">
        <v>77576.17</v>
      </c>
      <c r="G543" s="44">
        <v>82965.039999999979</v>
      </c>
      <c r="H543" s="44">
        <v>57011.340000000011</v>
      </c>
      <c r="I543" s="44">
        <v>143289.56999999998</v>
      </c>
      <c r="J543" s="44">
        <v>193438.53999999998</v>
      </c>
      <c r="K543" s="44">
        <v>117498.09999999999</v>
      </c>
      <c r="L543" s="44">
        <v>146528.27000000002</v>
      </c>
      <c r="M543" s="39">
        <v>71061.25</v>
      </c>
      <c r="N543" s="39">
        <v>39684.07</v>
      </c>
      <c r="O543" s="9">
        <v>21239.579999999998</v>
      </c>
    </row>
    <row r="544" spans="1:15">
      <c r="A544" s="198"/>
      <c r="B544" s="41" t="s">
        <v>508</v>
      </c>
      <c r="C544" s="44">
        <v>991527.45999999938</v>
      </c>
      <c r="D544" s="44">
        <v>821901.71999999962</v>
      </c>
      <c r="E544" s="44">
        <v>1014220.9199999997</v>
      </c>
      <c r="F544" s="44">
        <v>677661.63</v>
      </c>
      <c r="G544" s="44">
        <v>879525.47999999986</v>
      </c>
      <c r="H544" s="44">
        <v>944199.61</v>
      </c>
      <c r="I544" s="44">
        <v>813543.40999999992</v>
      </c>
      <c r="J544" s="44">
        <v>772805.00999999989</v>
      </c>
      <c r="K544" s="44">
        <v>779435.34</v>
      </c>
      <c r="L544" s="44">
        <v>595021.09000000008</v>
      </c>
      <c r="M544" s="39">
        <v>191863.01999999996</v>
      </c>
      <c r="N544" s="39">
        <v>84645.72</v>
      </c>
      <c r="O544" s="9">
        <v>96889.07</v>
      </c>
    </row>
    <row r="545" spans="1:15">
      <c r="A545" s="198"/>
      <c r="B545" s="41" t="s">
        <v>509</v>
      </c>
      <c r="C545" s="44">
        <v>145188.47999999998</v>
      </c>
      <c r="D545" s="44">
        <v>61839.890000000007</v>
      </c>
      <c r="E545" s="44">
        <v>108702.87999999999</v>
      </c>
      <c r="F545" s="44">
        <v>40161.899999999994</v>
      </c>
      <c r="G545" s="44">
        <v>42456.270000000004</v>
      </c>
      <c r="H545" s="44">
        <v>60164.24</v>
      </c>
      <c r="I545" s="44">
        <v>76740.900000000023</v>
      </c>
      <c r="J545" s="44">
        <v>62926.350000000006</v>
      </c>
      <c r="K545" s="44">
        <v>88544.13</v>
      </c>
      <c r="L545" s="44">
        <v>79955.510000000009</v>
      </c>
      <c r="M545" s="39">
        <v>45906.92</v>
      </c>
      <c r="N545" s="39">
        <v>4236.7</v>
      </c>
      <c r="O545" s="9">
        <v>26088.67</v>
      </c>
    </row>
    <row r="546" spans="1:15">
      <c r="A546" s="198"/>
      <c r="B546" s="41" t="s">
        <v>510</v>
      </c>
      <c r="C546" s="44">
        <v>90029.06</v>
      </c>
      <c r="D546" s="44">
        <v>78184.069999999992</v>
      </c>
      <c r="E546" s="44">
        <v>149770.15000000002</v>
      </c>
      <c r="F546" s="44">
        <v>129417.22999999998</v>
      </c>
      <c r="G546" s="44">
        <v>244407.11000000007</v>
      </c>
      <c r="H546" s="44">
        <v>91706.73000000001</v>
      </c>
      <c r="I546" s="44">
        <v>56859.53</v>
      </c>
      <c r="J546" s="44">
        <v>86029.209999999992</v>
      </c>
      <c r="K546" s="44">
        <v>146278.37999999998</v>
      </c>
      <c r="L546" s="44">
        <v>118351.32</v>
      </c>
      <c r="M546" s="39">
        <v>109908.68999999999</v>
      </c>
      <c r="N546" s="39">
        <v>32173.71</v>
      </c>
      <c r="O546" s="9">
        <v>46111.990000000005</v>
      </c>
    </row>
    <row r="547" spans="1:15">
      <c r="A547" s="198"/>
      <c r="B547" s="41" t="s">
        <v>511</v>
      </c>
      <c r="C547" s="44">
        <v>108144.99</v>
      </c>
      <c r="D547" s="44">
        <v>176045.59999999998</v>
      </c>
      <c r="E547" s="44">
        <v>182828.30999999997</v>
      </c>
      <c r="F547" s="44">
        <v>197611.32000000004</v>
      </c>
      <c r="G547" s="44">
        <v>123908.27000000003</v>
      </c>
      <c r="H547" s="44">
        <v>139110.51999999999</v>
      </c>
      <c r="I547" s="44">
        <v>161537.03000000003</v>
      </c>
      <c r="J547" s="44">
        <v>164019.51</v>
      </c>
      <c r="K547" s="44">
        <v>201300.21</v>
      </c>
      <c r="L547" s="44">
        <v>231505.75999999992</v>
      </c>
      <c r="M547" s="39">
        <v>243825.08</v>
      </c>
      <c r="N547" s="39">
        <v>92885.750000000029</v>
      </c>
      <c r="O547" s="9">
        <v>117649.75000000001</v>
      </c>
    </row>
    <row r="548" spans="1:15">
      <c r="A548" s="198"/>
      <c r="B548" s="41" t="s">
        <v>512</v>
      </c>
      <c r="C548" s="44">
        <v>1111895.1700000004</v>
      </c>
      <c r="D548" s="44">
        <v>1196224.2600000002</v>
      </c>
      <c r="E548" s="44">
        <v>698089.66000000015</v>
      </c>
      <c r="F548" s="44">
        <v>510084.31999999995</v>
      </c>
      <c r="G548" s="44">
        <v>438165.42000000004</v>
      </c>
      <c r="H548" s="44">
        <v>482645.64</v>
      </c>
      <c r="I548" s="44">
        <v>653951.68999999994</v>
      </c>
      <c r="J548" s="44">
        <v>622276.21000000031</v>
      </c>
      <c r="K548" s="44">
        <v>681849.85000000009</v>
      </c>
      <c r="L548" s="44">
        <v>812189.7300000001</v>
      </c>
      <c r="M548" s="39">
        <v>649539.37</v>
      </c>
      <c r="N548" s="39">
        <v>197705.07</v>
      </c>
      <c r="O548" s="9">
        <v>315230.2</v>
      </c>
    </row>
    <row r="549" spans="1:15">
      <c r="A549" s="198"/>
      <c r="B549" s="41" t="s">
        <v>513</v>
      </c>
      <c r="C549" s="44">
        <v>341293.81000000006</v>
      </c>
      <c r="D549" s="44">
        <v>448836.49</v>
      </c>
      <c r="E549" s="44">
        <v>476599.42999999993</v>
      </c>
      <c r="F549" s="44">
        <v>171380.41</v>
      </c>
      <c r="G549" s="44">
        <v>136530.86999999997</v>
      </c>
      <c r="H549" s="44">
        <v>75996.840000000011</v>
      </c>
      <c r="I549" s="44">
        <v>33105.61</v>
      </c>
      <c r="J549" s="44">
        <v>52082.41</v>
      </c>
      <c r="K549" s="44">
        <v>41089.64</v>
      </c>
      <c r="L549" s="44">
        <v>72296.699999999983</v>
      </c>
      <c r="M549" s="39">
        <v>157390.11999999997</v>
      </c>
      <c r="N549" s="39">
        <v>6985.7800000000007</v>
      </c>
      <c r="O549" s="9">
        <v>13281.570000000003</v>
      </c>
    </row>
    <row r="550" spans="1:15">
      <c r="A550" s="198"/>
      <c r="B550" s="41" t="s">
        <v>1087</v>
      </c>
      <c r="C550" s="44">
        <v>192.98</v>
      </c>
      <c r="D550" s="44">
        <v>2937.81</v>
      </c>
      <c r="E550" s="44">
        <v>3126.26</v>
      </c>
      <c r="F550" s="44">
        <v>6319.17</v>
      </c>
      <c r="G550" s="44">
        <v>862.69999999999993</v>
      </c>
      <c r="H550" s="44">
        <v>314.82000000000005</v>
      </c>
      <c r="I550" s="44">
        <v>664.79000000000008</v>
      </c>
      <c r="J550" s="44">
        <v>211.19</v>
      </c>
      <c r="K550" s="44">
        <v>1015.65</v>
      </c>
      <c r="L550" s="44">
        <v>435.18999999999994</v>
      </c>
      <c r="M550" s="39">
        <v>166.68</v>
      </c>
      <c r="N550" s="39">
        <v>0</v>
      </c>
      <c r="O550" s="9">
        <v>1.52</v>
      </c>
    </row>
    <row r="551" spans="1:15">
      <c r="A551" s="198"/>
      <c r="B551" s="41" t="s">
        <v>514</v>
      </c>
      <c r="C551" s="44">
        <v>86150.14</v>
      </c>
      <c r="D551" s="44">
        <v>118534.43000000001</v>
      </c>
      <c r="E551" s="44">
        <v>121645.86</v>
      </c>
      <c r="F551" s="44">
        <v>205710.24000000002</v>
      </c>
      <c r="G551" s="44">
        <v>168338.19</v>
      </c>
      <c r="H551" s="44">
        <v>105717.5</v>
      </c>
      <c r="I551" s="44">
        <v>165940.5</v>
      </c>
      <c r="J551" s="44">
        <v>89842.240000000005</v>
      </c>
      <c r="K551" s="44">
        <v>84767.069999999992</v>
      </c>
      <c r="L551" s="44">
        <v>95624.209999999992</v>
      </c>
      <c r="M551" s="39">
        <v>36963.909999999996</v>
      </c>
      <c r="N551" s="39">
        <v>11153.09</v>
      </c>
      <c r="O551" s="9">
        <v>49360.570000000007</v>
      </c>
    </row>
    <row r="552" spans="1:15">
      <c r="A552" s="198"/>
      <c r="B552" s="41" t="s">
        <v>515</v>
      </c>
      <c r="C552" s="44">
        <v>51405.32</v>
      </c>
      <c r="D552" s="44">
        <v>54076.869999999988</v>
      </c>
      <c r="E552" s="44">
        <v>52000.689999999995</v>
      </c>
      <c r="F552" s="44">
        <v>54393.04</v>
      </c>
      <c r="G552" s="44">
        <v>74091.710000000006</v>
      </c>
      <c r="H552" s="44">
        <v>41234.6</v>
      </c>
      <c r="I552" s="44">
        <v>98463.83</v>
      </c>
      <c r="J552" s="44">
        <v>74263.489999999991</v>
      </c>
      <c r="K552" s="44">
        <v>24484.450000000004</v>
      </c>
      <c r="L552" s="44">
        <v>12654.749999999998</v>
      </c>
      <c r="M552" s="39">
        <v>9629.1</v>
      </c>
      <c r="N552" s="39">
        <v>4298.1400000000003</v>
      </c>
      <c r="O552" s="9">
        <v>2823.05</v>
      </c>
    </row>
    <row r="553" spans="1:15">
      <c r="A553" s="198"/>
      <c r="B553" s="41" t="s">
        <v>516</v>
      </c>
      <c r="C553" s="44">
        <v>25435.75</v>
      </c>
      <c r="D553" s="44">
        <v>8917.9</v>
      </c>
      <c r="E553" s="44">
        <v>4906.2300000000005</v>
      </c>
      <c r="F553" s="44">
        <v>908.54</v>
      </c>
      <c r="G553" s="44">
        <v>4059.48</v>
      </c>
      <c r="H553" s="44">
        <v>5422.15</v>
      </c>
      <c r="I553" s="44">
        <v>28557.61</v>
      </c>
      <c r="J553" s="44">
        <v>1155.8499999999997</v>
      </c>
      <c r="K553" s="44">
        <v>22988.11</v>
      </c>
      <c r="L553" s="44">
        <v>19137.740000000002</v>
      </c>
      <c r="M553" s="39">
        <v>45297.78</v>
      </c>
      <c r="N553" s="39">
        <v>34338.21</v>
      </c>
      <c r="O553" s="9">
        <v>32465.29</v>
      </c>
    </row>
    <row r="554" spans="1:15">
      <c r="A554" s="198"/>
      <c r="B554" s="41" t="s">
        <v>517</v>
      </c>
      <c r="C554" s="44">
        <v>827.29</v>
      </c>
      <c r="D554" s="44">
        <v>12611.810000000001</v>
      </c>
      <c r="E554" s="44">
        <v>7409.71</v>
      </c>
      <c r="F554" s="44">
        <v>2524.1</v>
      </c>
      <c r="G554" s="44">
        <v>18130.93</v>
      </c>
      <c r="H554" s="44">
        <v>60946.400000000001</v>
      </c>
      <c r="I554" s="44">
        <v>5978.45</v>
      </c>
      <c r="J554" s="44">
        <v>9806.7300000000014</v>
      </c>
      <c r="K554" s="44">
        <v>15422.48</v>
      </c>
      <c r="L554" s="44">
        <v>37172.71</v>
      </c>
      <c r="M554" s="39">
        <v>79450.060000000012</v>
      </c>
      <c r="N554" s="39">
        <v>26394.33</v>
      </c>
      <c r="O554" s="9">
        <v>155688.25999999998</v>
      </c>
    </row>
    <row r="555" spans="1:15">
      <c r="A555" s="198"/>
      <c r="B555" s="41" t="s">
        <v>518</v>
      </c>
      <c r="C555" s="44">
        <v>265.51</v>
      </c>
      <c r="D555" s="44">
        <v>553.61</v>
      </c>
      <c r="E555" s="44">
        <v>844.24000000000024</v>
      </c>
      <c r="F555" s="44">
        <v>252.06</v>
      </c>
      <c r="G555" s="44">
        <v>21200.250000000004</v>
      </c>
      <c r="H555" s="44">
        <v>27451.680000000004</v>
      </c>
      <c r="I555" s="44">
        <v>15140.58</v>
      </c>
      <c r="J555" s="44">
        <v>392.73</v>
      </c>
      <c r="K555" s="44">
        <v>6255.74</v>
      </c>
      <c r="L555" s="44">
        <v>5118.9000000000005</v>
      </c>
      <c r="M555" s="39">
        <v>373.32</v>
      </c>
      <c r="N555" s="39">
        <v>373.32</v>
      </c>
      <c r="O555" s="9">
        <v>1773.4500000000003</v>
      </c>
    </row>
    <row r="556" spans="1:15">
      <c r="A556" s="198"/>
      <c r="B556" s="41" t="s">
        <v>519</v>
      </c>
      <c r="C556" s="44">
        <v>12119.67</v>
      </c>
      <c r="D556" s="44">
        <v>11358.829999999998</v>
      </c>
      <c r="E556" s="44">
        <v>15947.119999999995</v>
      </c>
      <c r="F556" s="44">
        <v>22562.310000000005</v>
      </c>
      <c r="G556" s="44">
        <v>34361.729999999996</v>
      </c>
      <c r="H556" s="44">
        <v>28408.649999999998</v>
      </c>
      <c r="I556" s="44">
        <v>12277.830000000002</v>
      </c>
      <c r="J556" s="44">
        <v>2854.6899999999996</v>
      </c>
      <c r="K556" s="44">
        <v>31276.22</v>
      </c>
      <c r="L556" s="44">
        <v>7950.65</v>
      </c>
      <c r="M556" s="39">
        <v>8898.7999999999993</v>
      </c>
      <c r="N556" s="39">
        <v>8802.3700000000008</v>
      </c>
      <c r="O556" s="9">
        <v>902.83</v>
      </c>
    </row>
    <row r="557" spans="1:15">
      <c r="A557" s="198"/>
      <c r="B557" s="41" t="s">
        <v>520</v>
      </c>
      <c r="C557" s="44">
        <v>9226.85</v>
      </c>
      <c r="D557" s="44">
        <v>21792.01</v>
      </c>
      <c r="E557" s="44">
        <v>16589.390000000003</v>
      </c>
      <c r="F557" s="44">
        <v>31154.73</v>
      </c>
      <c r="G557" s="44">
        <v>16220.990000000003</v>
      </c>
      <c r="H557" s="44">
        <v>9937.7099999999991</v>
      </c>
      <c r="I557" s="44">
        <v>26291.070000000003</v>
      </c>
      <c r="J557" s="44">
        <v>41088.699999999997</v>
      </c>
      <c r="K557" s="44">
        <v>17620.02</v>
      </c>
      <c r="L557" s="44">
        <v>2471.3500000000004</v>
      </c>
      <c r="M557" s="39">
        <v>61576.840000000004</v>
      </c>
      <c r="N557" s="39">
        <v>8960.489999999998</v>
      </c>
      <c r="O557" s="9">
        <v>3102.55</v>
      </c>
    </row>
    <row r="558" spans="1:15">
      <c r="A558" s="198"/>
      <c r="B558" s="41" t="s">
        <v>521</v>
      </c>
      <c r="C558" s="44">
        <v>1479.15</v>
      </c>
      <c r="D558" s="44">
        <v>10135.700000000001</v>
      </c>
      <c r="E558" s="44">
        <v>46326.34</v>
      </c>
      <c r="F558" s="44">
        <v>36005.35</v>
      </c>
      <c r="G558" s="44">
        <v>181704.95000000004</v>
      </c>
      <c r="H558" s="44">
        <v>459625.65000000008</v>
      </c>
      <c r="I558" s="44">
        <v>78539.38</v>
      </c>
      <c r="J558" s="44">
        <v>97440.59</v>
      </c>
      <c r="K558" s="44">
        <v>20915.479999999996</v>
      </c>
      <c r="L558" s="44">
        <v>65821.64</v>
      </c>
      <c r="M558" s="39">
        <v>3549.95</v>
      </c>
      <c r="N558" s="39">
        <v>2224.04</v>
      </c>
      <c r="O558" s="9">
        <v>3719.0900000000006</v>
      </c>
    </row>
    <row r="559" spans="1:15">
      <c r="A559" s="198"/>
      <c r="B559" s="41" t="s">
        <v>522</v>
      </c>
      <c r="C559" s="44">
        <v>10110.499999999998</v>
      </c>
      <c r="D559" s="44">
        <v>10178.17</v>
      </c>
      <c r="E559" s="44">
        <v>337.02</v>
      </c>
      <c r="F559" s="44">
        <v>1200.5999999999999</v>
      </c>
      <c r="G559" s="44">
        <v>738.51</v>
      </c>
      <c r="H559" s="44">
        <v>2503.5700000000002</v>
      </c>
      <c r="I559" s="44">
        <v>5.7</v>
      </c>
      <c r="J559" s="44">
        <v>4230.5599999999995</v>
      </c>
      <c r="K559" s="44">
        <v>20463.36</v>
      </c>
      <c r="L559" s="44">
        <v>6244</v>
      </c>
      <c r="M559" s="39">
        <v>19218</v>
      </c>
      <c r="N559" s="39">
        <v>1390</v>
      </c>
      <c r="O559" s="9">
        <v>5876</v>
      </c>
    </row>
    <row r="560" spans="1:15">
      <c r="A560" s="198"/>
      <c r="B560" s="41" t="s">
        <v>523</v>
      </c>
      <c r="C560" s="44">
        <v>25377.8</v>
      </c>
      <c r="D560" s="44">
        <v>0</v>
      </c>
      <c r="E560" s="44">
        <v>281.10000000000002</v>
      </c>
      <c r="F560" s="44">
        <v>988.4</v>
      </c>
      <c r="G560" s="44">
        <v>0</v>
      </c>
      <c r="H560" s="44">
        <v>0</v>
      </c>
      <c r="I560" s="44">
        <v>0</v>
      </c>
      <c r="J560" s="44">
        <v>0</v>
      </c>
      <c r="K560" s="44">
        <v>4371.34</v>
      </c>
      <c r="L560" s="44">
        <v>1032.5999999999999</v>
      </c>
      <c r="M560" s="39">
        <v>0</v>
      </c>
      <c r="N560" s="39">
        <v>0</v>
      </c>
      <c r="O560" s="9">
        <v>0</v>
      </c>
    </row>
    <row r="561" spans="1:15">
      <c r="A561" s="198"/>
      <c r="B561" s="41" t="s">
        <v>524</v>
      </c>
      <c r="C561" s="44">
        <v>3337302.0000000005</v>
      </c>
      <c r="D561" s="44">
        <v>3501216.6</v>
      </c>
      <c r="E561" s="44">
        <v>3325053.1</v>
      </c>
      <c r="F561" s="44">
        <v>2247769.4000000004</v>
      </c>
      <c r="G561" s="44">
        <v>1890388.4000000001</v>
      </c>
      <c r="H561" s="44">
        <v>2482099.7000000002</v>
      </c>
      <c r="I561" s="44">
        <v>2112180.9</v>
      </c>
      <c r="J561" s="44">
        <v>1805993</v>
      </c>
      <c r="K561" s="44">
        <v>1756656.0999999999</v>
      </c>
      <c r="L561" s="44">
        <v>1921233.2000000002</v>
      </c>
      <c r="M561" s="39">
        <v>1360381.8</v>
      </c>
      <c r="N561" s="39">
        <v>434656.10000000003</v>
      </c>
      <c r="O561" s="9">
        <v>348254.60000000003</v>
      </c>
    </row>
    <row r="562" spans="1:15">
      <c r="A562" s="198"/>
      <c r="B562" s="41" t="s">
        <v>525</v>
      </c>
      <c r="C562" s="44">
        <v>1024787.8999999998</v>
      </c>
      <c r="D562" s="44">
        <v>1100934.3</v>
      </c>
      <c r="E562" s="44">
        <v>414388.8</v>
      </c>
      <c r="F562" s="44">
        <v>403420</v>
      </c>
      <c r="G562" s="44">
        <v>161711.20000000001</v>
      </c>
      <c r="H562" s="44">
        <v>14.370000000000001</v>
      </c>
      <c r="I562" s="44">
        <v>0</v>
      </c>
      <c r="J562" s="44">
        <v>0</v>
      </c>
      <c r="K562" s="44">
        <v>0</v>
      </c>
      <c r="L562" s="44">
        <v>0</v>
      </c>
      <c r="M562" s="39">
        <v>0</v>
      </c>
      <c r="N562" s="39">
        <v>0</v>
      </c>
      <c r="O562" s="9">
        <v>0</v>
      </c>
    </row>
    <row r="563" spans="1:15">
      <c r="A563" s="198"/>
      <c r="B563" s="41" t="s">
        <v>1088</v>
      </c>
      <c r="C563" s="44">
        <v>0</v>
      </c>
      <c r="D563" s="44">
        <v>0</v>
      </c>
      <c r="E563" s="44">
        <v>0</v>
      </c>
      <c r="F563" s="44">
        <v>5.31</v>
      </c>
      <c r="G563" s="44">
        <v>0</v>
      </c>
      <c r="H563" s="44">
        <v>0</v>
      </c>
      <c r="I563" s="44">
        <v>0</v>
      </c>
      <c r="J563" s="44">
        <v>0</v>
      </c>
      <c r="K563" s="44">
        <v>0</v>
      </c>
      <c r="L563" s="44">
        <v>0</v>
      </c>
      <c r="M563" s="39">
        <v>0</v>
      </c>
      <c r="N563" s="39">
        <v>0</v>
      </c>
      <c r="O563" s="9">
        <v>0</v>
      </c>
    </row>
    <row r="564" spans="1:15">
      <c r="A564" s="198"/>
      <c r="B564" s="41" t="s">
        <v>527</v>
      </c>
      <c r="C564" s="44">
        <v>30.6</v>
      </c>
      <c r="D564" s="44">
        <v>0</v>
      </c>
      <c r="E564" s="44">
        <v>0</v>
      </c>
      <c r="F564" s="44">
        <v>172.99</v>
      </c>
      <c r="G564" s="44">
        <v>0</v>
      </c>
      <c r="H564" s="44">
        <v>1.74</v>
      </c>
      <c r="I564" s="44">
        <v>0</v>
      </c>
      <c r="J564" s="44">
        <v>0</v>
      </c>
      <c r="K564" s="44">
        <v>27.95</v>
      </c>
      <c r="L564" s="44">
        <v>0</v>
      </c>
      <c r="M564" s="39">
        <v>0</v>
      </c>
      <c r="N564" s="39">
        <v>0</v>
      </c>
      <c r="O564" s="9">
        <v>0</v>
      </c>
    </row>
    <row r="565" spans="1:15">
      <c r="A565" s="198"/>
      <c r="B565" s="41" t="s">
        <v>528</v>
      </c>
      <c r="C565" s="44">
        <v>1366478.7</v>
      </c>
      <c r="D565" s="44">
        <v>1161702.2999999998</v>
      </c>
      <c r="E565" s="44">
        <v>1034920.9099999999</v>
      </c>
      <c r="F565" s="44">
        <v>1331551</v>
      </c>
      <c r="G565" s="44">
        <v>999956.29</v>
      </c>
      <c r="H565" s="44">
        <v>680589.2</v>
      </c>
      <c r="I565" s="44">
        <v>658966.5</v>
      </c>
      <c r="J565" s="44">
        <v>662401</v>
      </c>
      <c r="K565" s="44">
        <v>542498.6</v>
      </c>
      <c r="L565" s="44">
        <v>167980.3</v>
      </c>
      <c r="M565" s="39">
        <v>36911</v>
      </c>
      <c r="N565" s="39">
        <v>14252</v>
      </c>
      <c r="O565" s="9">
        <v>12333</v>
      </c>
    </row>
    <row r="566" spans="1:15">
      <c r="A566" s="198"/>
      <c r="B566" s="41" t="s">
        <v>1089</v>
      </c>
      <c r="C566" s="44">
        <v>0</v>
      </c>
      <c r="D566" s="44">
        <v>86017.5</v>
      </c>
      <c r="E566" s="44">
        <v>100336.79999999999</v>
      </c>
      <c r="F566" s="44">
        <v>0</v>
      </c>
      <c r="G566" s="44">
        <v>1834.2</v>
      </c>
      <c r="H566" s="44">
        <v>0</v>
      </c>
      <c r="I566" s="44">
        <v>0</v>
      </c>
      <c r="J566" s="44">
        <v>8473.2000000000007</v>
      </c>
      <c r="K566" s="44">
        <v>0</v>
      </c>
      <c r="L566" s="44">
        <v>0</v>
      </c>
      <c r="M566" s="39">
        <v>0</v>
      </c>
      <c r="N566" s="39">
        <v>0</v>
      </c>
      <c r="O566" s="9">
        <v>0</v>
      </c>
    </row>
    <row r="567" spans="1:15">
      <c r="A567" s="198"/>
      <c r="B567" s="41" t="s">
        <v>529</v>
      </c>
      <c r="C567" s="44">
        <v>0</v>
      </c>
      <c r="D567" s="44">
        <v>0</v>
      </c>
      <c r="E567" s="44">
        <v>32.42</v>
      </c>
      <c r="F567" s="44">
        <v>0</v>
      </c>
      <c r="G567" s="44">
        <v>0</v>
      </c>
      <c r="H567" s="44">
        <v>0</v>
      </c>
      <c r="I567" s="44">
        <v>0</v>
      </c>
      <c r="J567" s="44">
        <v>0</v>
      </c>
      <c r="K567" s="44">
        <v>24.8</v>
      </c>
      <c r="L567" s="44">
        <v>0</v>
      </c>
      <c r="M567" s="39">
        <v>0</v>
      </c>
      <c r="N567" s="39">
        <v>0</v>
      </c>
      <c r="O567" s="9">
        <v>0</v>
      </c>
    </row>
    <row r="568" spans="1:15">
      <c r="A568" s="198"/>
      <c r="B568" s="41" t="s">
        <v>530</v>
      </c>
      <c r="C568" s="44">
        <v>200</v>
      </c>
      <c r="D568" s="44">
        <v>1950</v>
      </c>
      <c r="E568" s="44">
        <v>387.4</v>
      </c>
      <c r="F568" s="44">
        <v>145.30000000000001</v>
      </c>
      <c r="G568" s="44">
        <v>0</v>
      </c>
      <c r="H568" s="44">
        <v>1768</v>
      </c>
      <c r="I568" s="44">
        <v>6981</v>
      </c>
      <c r="J568" s="44">
        <v>4937</v>
      </c>
      <c r="K568" s="44">
        <v>4193.17</v>
      </c>
      <c r="L568" s="44">
        <v>93312.62</v>
      </c>
      <c r="M568" s="39">
        <v>692.09</v>
      </c>
      <c r="N568" s="39">
        <v>627.59</v>
      </c>
      <c r="O568" s="9">
        <v>50</v>
      </c>
    </row>
    <row r="569" spans="1:15">
      <c r="A569" s="198"/>
      <c r="B569" s="41" t="s">
        <v>531</v>
      </c>
      <c r="C569" s="44">
        <v>219745.43000000002</v>
      </c>
      <c r="D569" s="44">
        <v>450336.48</v>
      </c>
      <c r="E569" s="44">
        <v>216142.75000000003</v>
      </c>
      <c r="F569" s="44">
        <v>167613.79999999999</v>
      </c>
      <c r="G569" s="44">
        <v>160899.39000000001</v>
      </c>
      <c r="H569" s="44">
        <v>77076.759999999995</v>
      </c>
      <c r="I569" s="44">
        <v>92990.84</v>
      </c>
      <c r="J569" s="44">
        <v>55274.45</v>
      </c>
      <c r="K569" s="44">
        <v>63981.609999999993</v>
      </c>
      <c r="L569" s="44">
        <v>24231</v>
      </c>
      <c r="M569" s="39">
        <v>79866.28</v>
      </c>
      <c r="N569" s="39">
        <v>40180.6</v>
      </c>
      <c r="O569" s="9">
        <v>218.64</v>
      </c>
    </row>
    <row r="570" spans="1:15">
      <c r="A570" s="198"/>
      <c r="B570" s="41" t="s">
        <v>532</v>
      </c>
      <c r="C570" s="44">
        <v>1300368.25</v>
      </c>
      <c r="D570" s="44">
        <v>3607687.66</v>
      </c>
      <c r="E570" s="44">
        <v>5262824.07</v>
      </c>
      <c r="F570" s="44">
        <v>3722541.7</v>
      </c>
      <c r="G570" s="44">
        <v>2300072.7599999998</v>
      </c>
      <c r="H570" s="44">
        <v>2029681.9899999998</v>
      </c>
      <c r="I570" s="44">
        <v>3092671.22</v>
      </c>
      <c r="J570" s="44">
        <v>2880764.3</v>
      </c>
      <c r="K570" s="44">
        <v>2790538.55</v>
      </c>
      <c r="L570" s="44">
        <v>3480793.84</v>
      </c>
      <c r="M570" s="39">
        <v>3835588.0199999996</v>
      </c>
      <c r="N570" s="39">
        <v>1257233.42</v>
      </c>
      <c r="O570" s="9">
        <v>1771918.3</v>
      </c>
    </row>
    <row r="571" spans="1:15">
      <c r="A571" s="198"/>
      <c r="B571" s="41" t="s">
        <v>533</v>
      </c>
      <c r="C571" s="44">
        <v>12400347.67</v>
      </c>
      <c r="D571" s="44">
        <v>13069963.160000002</v>
      </c>
      <c r="E571" s="44">
        <v>9421122.9800000004</v>
      </c>
      <c r="F571" s="44">
        <v>8982218.3499999996</v>
      </c>
      <c r="G571" s="44">
        <v>8787395.1799999997</v>
      </c>
      <c r="H571" s="44">
        <v>7849633.7199999997</v>
      </c>
      <c r="I571" s="44">
        <v>5730318.1500000004</v>
      </c>
      <c r="J571" s="44">
        <v>4896373.9800000004</v>
      </c>
      <c r="K571" s="44">
        <v>5380572.3299999991</v>
      </c>
      <c r="L571" s="44">
        <v>5462641.6899999995</v>
      </c>
      <c r="M571" s="39">
        <v>5715031.9099999992</v>
      </c>
      <c r="N571" s="39">
        <v>1866518.4400000002</v>
      </c>
      <c r="O571" s="9">
        <v>3521411.7800000003</v>
      </c>
    </row>
    <row r="572" spans="1:15">
      <c r="A572" s="198"/>
      <c r="B572" s="41" t="s">
        <v>534</v>
      </c>
      <c r="C572" s="44">
        <v>2629566.1900000004</v>
      </c>
      <c r="D572" s="44">
        <v>3641669.5100000002</v>
      </c>
      <c r="E572" s="44">
        <v>4261741.4799999995</v>
      </c>
      <c r="F572" s="44">
        <v>5158277.3600000013</v>
      </c>
      <c r="G572" s="44">
        <v>7385201.8399999999</v>
      </c>
      <c r="H572" s="44">
        <v>8157968.25</v>
      </c>
      <c r="I572" s="44">
        <v>8033158.9200000027</v>
      </c>
      <c r="J572" s="44">
        <v>9150381.1400000006</v>
      </c>
      <c r="K572" s="44">
        <v>8731969.3200000003</v>
      </c>
      <c r="L572" s="44">
        <v>7434975.0700000003</v>
      </c>
      <c r="M572" s="39">
        <v>8552813.9899999984</v>
      </c>
      <c r="N572" s="39">
        <v>3572538.8599999994</v>
      </c>
      <c r="O572" s="9">
        <v>4496659.46</v>
      </c>
    </row>
    <row r="573" spans="1:15">
      <c r="A573" s="198"/>
      <c r="B573" s="41" t="s">
        <v>1090</v>
      </c>
      <c r="C573" s="44">
        <v>179299.90000000002</v>
      </c>
      <c r="D573" s="44">
        <v>44595</v>
      </c>
      <c r="E573" s="44">
        <v>198832.4</v>
      </c>
      <c r="F573" s="44">
        <v>119202.29999999999</v>
      </c>
      <c r="G573" s="44">
        <v>170092.52</v>
      </c>
      <c r="H573" s="44">
        <v>112602.49</v>
      </c>
      <c r="I573" s="44">
        <v>48870.6</v>
      </c>
      <c r="J573" s="44">
        <v>93319.49</v>
      </c>
      <c r="K573" s="44">
        <v>59659.399999999994</v>
      </c>
      <c r="L573" s="44">
        <v>132138.9</v>
      </c>
      <c r="M573" s="39">
        <v>52713.7</v>
      </c>
      <c r="N573" s="39">
        <v>42758</v>
      </c>
      <c r="O573" s="9">
        <v>135</v>
      </c>
    </row>
    <row r="574" spans="1:15">
      <c r="A574" s="198"/>
      <c r="B574" s="41" t="s">
        <v>1091</v>
      </c>
      <c r="C574" s="44">
        <v>98849.9</v>
      </c>
      <c r="D574" s="44">
        <v>78839.600000000006</v>
      </c>
      <c r="E574" s="44">
        <v>45409.5</v>
      </c>
      <c r="F574" s="44">
        <v>12204.6</v>
      </c>
      <c r="G574" s="44">
        <v>29304.1</v>
      </c>
      <c r="H574" s="44">
        <v>910</v>
      </c>
      <c r="I574" s="44">
        <v>30841</v>
      </c>
      <c r="J574" s="44">
        <v>29496.899999999998</v>
      </c>
      <c r="K574" s="44">
        <v>17540.900000000001</v>
      </c>
      <c r="L574" s="44">
        <v>40550.100000000006</v>
      </c>
      <c r="M574" s="39">
        <v>99374.400000000009</v>
      </c>
      <c r="N574" s="39">
        <v>20788.300000000003</v>
      </c>
      <c r="O574" s="9">
        <v>19637.300000000003</v>
      </c>
    </row>
    <row r="575" spans="1:15">
      <c r="A575" s="198"/>
      <c r="B575" s="41" t="s">
        <v>535</v>
      </c>
      <c r="C575" s="44">
        <v>701177.0199999999</v>
      </c>
      <c r="D575" s="44">
        <v>496097.42000000004</v>
      </c>
      <c r="E575" s="44">
        <v>501615.75</v>
      </c>
      <c r="F575" s="44">
        <v>346449.1</v>
      </c>
      <c r="G575" s="44">
        <v>304227.53000000003</v>
      </c>
      <c r="H575" s="44">
        <v>338057.35</v>
      </c>
      <c r="I575" s="44">
        <v>331491.48000000004</v>
      </c>
      <c r="J575" s="44">
        <v>304382.31000000006</v>
      </c>
      <c r="K575" s="44">
        <v>348913.50999999995</v>
      </c>
      <c r="L575" s="44">
        <v>458143.47</v>
      </c>
      <c r="M575" s="39">
        <v>518415.69999999995</v>
      </c>
      <c r="N575" s="39">
        <v>229140</v>
      </c>
      <c r="O575" s="9">
        <v>146327.43</v>
      </c>
    </row>
    <row r="576" spans="1:15">
      <c r="A576" s="198"/>
      <c r="B576" s="41" t="s">
        <v>536</v>
      </c>
      <c r="C576" s="44">
        <v>1241470</v>
      </c>
      <c r="D576" s="44">
        <v>1652528</v>
      </c>
      <c r="E576" s="44">
        <v>1590247</v>
      </c>
      <c r="F576" s="44">
        <v>1431092.5</v>
      </c>
      <c r="G576" s="44">
        <v>1502430.5</v>
      </c>
      <c r="H576" s="44">
        <v>2153530</v>
      </c>
      <c r="I576" s="44">
        <v>2086892.5</v>
      </c>
      <c r="J576" s="44">
        <v>3587658</v>
      </c>
      <c r="K576" s="44">
        <v>3812754</v>
      </c>
      <c r="L576" s="44">
        <v>3909825.19</v>
      </c>
      <c r="M576" s="39">
        <v>3905463</v>
      </c>
      <c r="N576" s="39">
        <v>1477545</v>
      </c>
      <c r="O576" s="9">
        <v>1954973</v>
      </c>
    </row>
    <row r="577" spans="1:15">
      <c r="A577" s="198"/>
      <c r="B577" s="41" t="s">
        <v>537</v>
      </c>
      <c r="C577" s="44">
        <v>439.32</v>
      </c>
      <c r="D577" s="44">
        <v>67.13</v>
      </c>
      <c r="E577" s="44">
        <v>0</v>
      </c>
      <c r="F577" s="44">
        <v>6820.35</v>
      </c>
      <c r="G577" s="44">
        <v>31513</v>
      </c>
      <c r="H577" s="44">
        <v>10599.03</v>
      </c>
      <c r="I577" s="44">
        <v>9615</v>
      </c>
      <c r="J577" s="44">
        <v>494138.60000000003</v>
      </c>
      <c r="K577" s="44">
        <v>0</v>
      </c>
      <c r="L577" s="44">
        <v>22755</v>
      </c>
      <c r="M577" s="39">
        <v>248.2</v>
      </c>
      <c r="N577" s="39">
        <v>248.2</v>
      </c>
      <c r="O577" s="9">
        <v>9852.2999999999993</v>
      </c>
    </row>
    <row r="578" spans="1:15">
      <c r="A578" s="198"/>
      <c r="B578" s="41" t="s">
        <v>538</v>
      </c>
      <c r="C578" s="44">
        <v>1423113.11</v>
      </c>
      <c r="D578" s="44">
        <v>700897.76</v>
      </c>
      <c r="E578" s="44">
        <v>564148.93000000005</v>
      </c>
      <c r="F578" s="44">
        <v>353988.12000000005</v>
      </c>
      <c r="G578" s="44">
        <v>380573.7</v>
      </c>
      <c r="H578" s="44">
        <v>600469.19000000006</v>
      </c>
      <c r="I578" s="44">
        <v>406455.19999999995</v>
      </c>
      <c r="J578" s="44">
        <v>657101.56000000006</v>
      </c>
      <c r="K578" s="44">
        <v>544039</v>
      </c>
      <c r="L578" s="44">
        <v>732421.49</v>
      </c>
      <c r="M578" s="39">
        <v>554287.17999999993</v>
      </c>
      <c r="N578" s="39">
        <v>239216</v>
      </c>
      <c r="O578" s="9">
        <v>220775.36</v>
      </c>
    </row>
    <row r="579" spans="1:15">
      <c r="A579" s="198"/>
      <c r="B579" s="41" t="s">
        <v>539</v>
      </c>
      <c r="C579" s="44">
        <v>0</v>
      </c>
      <c r="D579" s="44">
        <v>4771.6000000000004</v>
      </c>
      <c r="E579" s="44">
        <v>4300.6000000000004</v>
      </c>
      <c r="F579" s="44">
        <v>8293.8799999999992</v>
      </c>
      <c r="G579" s="44">
        <v>1921.54</v>
      </c>
      <c r="H579" s="44">
        <v>45853.03</v>
      </c>
      <c r="I579" s="44">
        <v>889.08</v>
      </c>
      <c r="J579" s="44">
        <v>9822</v>
      </c>
      <c r="K579" s="44">
        <v>5953.21</v>
      </c>
      <c r="L579" s="44">
        <v>13560.7</v>
      </c>
      <c r="M579" s="39">
        <v>21456.91</v>
      </c>
      <c r="N579" s="39">
        <v>21456.91</v>
      </c>
      <c r="O579" s="9">
        <v>9293.77</v>
      </c>
    </row>
    <row r="580" spans="1:15">
      <c r="A580" s="198"/>
      <c r="B580" s="41" t="s">
        <v>540</v>
      </c>
      <c r="C580" s="44">
        <v>828736.3</v>
      </c>
      <c r="D580" s="44">
        <v>968139.5</v>
      </c>
      <c r="E580" s="44">
        <v>1192302.4300000002</v>
      </c>
      <c r="F580" s="44">
        <v>709220.4</v>
      </c>
      <c r="G580" s="44">
        <v>1196397.33</v>
      </c>
      <c r="H580" s="44">
        <v>2565094.33</v>
      </c>
      <c r="I580" s="44">
        <v>944610.21</v>
      </c>
      <c r="J580" s="44">
        <v>780514.57</v>
      </c>
      <c r="K580" s="44">
        <v>2190245.0999999996</v>
      </c>
      <c r="L580" s="44">
        <v>609229</v>
      </c>
      <c r="M580" s="39">
        <v>31093.7</v>
      </c>
      <c r="N580" s="39">
        <v>30221.7</v>
      </c>
      <c r="O580" s="9">
        <v>94237.6</v>
      </c>
    </row>
    <row r="581" spans="1:15">
      <c r="A581" s="198"/>
      <c r="B581" s="41" t="s">
        <v>541</v>
      </c>
      <c r="C581" s="44">
        <v>0</v>
      </c>
      <c r="D581" s="44">
        <v>0</v>
      </c>
      <c r="E581" s="44">
        <v>0</v>
      </c>
      <c r="F581" s="44">
        <v>29.16</v>
      </c>
      <c r="G581" s="44">
        <v>0</v>
      </c>
      <c r="H581" s="44">
        <v>15.35</v>
      </c>
      <c r="I581" s="44">
        <v>0</v>
      </c>
      <c r="J581" s="44">
        <v>56111</v>
      </c>
      <c r="K581" s="44">
        <v>10207</v>
      </c>
      <c r="L581" s="44">
        <v>9935</v>
      </c>
      <c r="M581" s="39">
        <v>0</v>
      </c>
      <c r="N581" s="39">
        <v>0</v>
      </c>
      <c r="O581" s="9">
        <v>8837</v>
      </c>
    </row>
    <row r="582" spans="1:15">
      <c r="A582" s="198"/>
      <c r="B582" s="41" t="s">
        <v>542</v>
      </c>
      <c r="C582" s="44">
        <v>68.540000000000006</v>
      </c>
      <c r="D582" s="44">
        <v>23948.300000000003</v>
      </c>
      <c r="E582" s="44">
        <v>22593.42</v>
      </c>
      <c r="F582" s="44">
        <v>1499.29</v>
      </c>
      <c r="G582" s="44">
        <v>178.1</v>
      </c>
      <c r="H582" s="44">
        <v>709.22</v>
      </c>
      <c r="I582" s="44">
        <v>1100.5999999999999</v>
      </c>
      <c r="J582" s="44">
        <v>8365.84</v>
      </c>
      <c r="K582" s="44">
        <v>4116.74</v>
      </c>
      <c r="L582" s="44">
        <v>1420.1499999999999</v>
      </c>
      <c r="M582" s="39">
        <v>1126.7799999999997</v>
      </c>
      <c r="N582" s="39">
        <v>413.46</v>
      </c>
      <c r="O582" s="9">
        <v>368.98</v>
      </c>
    </row>
    <row r="583" spans="1:15">
      <c r="A583" s="198"/>
      <c r="B583" s="41" t="s">
        <v>543</v>
      </c>
      <c r="C583" s="44">
        <v>70955.5</v>
      </c>
      <c r="D583" s="44">
        <v>48772.6</v>
      </c>
      <c r="E583" s="44">
        <v>78859.520000000004</v>
      </c>
      <c r="F583" s="44">
        <v>27058.73</v>
      </c>
      <c r="G583" s="44">
        <v>21431.18</v>
      </c>
      <c r="H583" s="44">
        <v>10124</v>
      </c>
      <c r="I583" s="44">
        <v>739.85</v>
      </c>
      <c r="J583" s="44">
        <v>14212</v>
      </c>
      <c r="K583" s="44">
        <v>0</v>
      </c>
      <c r="L583" s="44">
        <v>20160</v>
      </c>
      <c r="M583" s="39">
        <v>105916</v>
      </c>
      <c r="N583" s="39">
        <v>86310</v>
      </c>
      <c r="O583" s="9">
        <v>0</v>
      </c>
    </row>
    <row r="584" spans="1:15">
      <c r="A584" s="198"/>
      <c r="B584" s="41" t="s">
        <v>544</v>
      </c>
      <c r="C584" s="44">
        <v>154520.10000000003</v>
      </c>
      <c r="D584" s="44">
        <v>49779.199999999997</v>
      </c>
      <c r="E584" s="44">
        <v>283287.06</v>
      </c>
      <c r="F584" s="44">
        <v>354779.69999999995</v>
      </c>
      <c r="G584" s="44">
        <v>131342.70000000001</v>
      </c>
      <c r="H584" s="44">
        <v>326421.20999999996</v>
      </c>
      <c r="I584" s="44">
        <v>406090.95999999996</v>
      </c>
      <c r="J584" s="44">
        <v>485022.67</v>
      </c>
      <c r="K584" s="44">
        <v>622879.29999999993</v>
      </c>
      <c r="L584" s="44">
        <v>891988.02999999991</v>
      </c>
      <c r="M584" s="39">
        <v>703878.39999999991</v>
      </c>
      <c r="N584" s="39">
        <v>270222.5</v>
      </c>
      <c r="O584" s="9">
        <v>189159.00000000003</v>
      </c>
    </row>
    <row r="585" spans="1:15">
      <c r="A585" s="198"/>
      <c r="B585" s="41" t="s">
        <v>545</v>
      </c>
      <c r="C585" s="44">
        <v>7284</v>
      </c>
      <c r="D585" s="44">
        <v>0</v>
      </c>
      <c r="E585" s="44">
        <v>27004.190000000002</v>
      </c>
      <c r="F585" s="44">
        <v>0</v>
      </c>
      <c r="G585" s="44">
        <v>0</v>
      </c>
      <c r="H585" s="44">
        <v>0</v>
      </c>
      <c r="I585" s="44">
        <v>25</v>
      </c>
      <c r="J585" s="44">
        <v>0</v>
      </c>
      <c r="K585" s="44">
        <v>0</v>
      </c>
      <c r="L585" s="44">
        <v>0</v>
      </c>
      <c r="M585" s="39">
        <v>5184</v>
      </c>
      <c r="N585" s="39">
        <v>5184</v>
      </c>
      <c r="O585" s="9">
        <v>0</v>
      </c>
    </row>
    <row r="586" spans="1:15">
      <c r="A586" s="198"/>
      <c r="B586" s="41" t="s">
        <v>546</v>
      </c>
      <c r="C586" s="44">
        <v>49.29</v>
      </c>
      <c r="D586" s="44">
        <v>0</v>
      </c>
      <c r="E586" s="44">
        <v>2821.02</v>
      </c>
      <c r="F586" s="44">
        <v>1809.79</v>
      </c>
      <c r="G586" s="44">
        <v>354.35</v>
      </c>
      <c r="H586" s="44">
        <v>3078.1899999999996</v>
      </c>
      <c r="I586" s="44">
        <v>3802.11</v>
      </c>
      <c r="J586" s="44">
        <v>3282.3499999999995</v>
      </c>
      <c r="K586" s="44">
        <v>2233</v>
      </c>
      <c r="L586" s="44">
        <v>1231.33</v>
      </c>
      <c r="M586" s="39">
        <v>0</v>
      </c>
      <c r="N586" s="39">
        <v>0</v>
      </c>
      <c r="O586" s="9">
        <v>0</v>
      </c>
    </row>
    <row r="587" spans="1:15">
      <c r="A587" s="198"/>
      <c r="B587" s="41" t="s">
        <v>547</v>
      </c>
      <c r="C587" s="44">
        <v>514652.31000000011</v>
      </c>
      <c r="D587" s="44">
        <v>519064.62000000005</v>
      </c>
      <c r="E587" s="44">
        <v>678149.70999999985</v>
      </c>
      <c r="F587" s="44">
        <v>655844.7699999999</v>
      </c>
      <c r="G587" s="44">
        <v>607661.43999999983</v>
      </c>
      <c r="H587" s="44">
        <v>567317.14</v>
      </c>
      <c r="I587" s="44">
        <v>703817.33</v>
      </c>
      <c r="J587" s="44">
        <v>752442.89000000013</v>
      </c>
      <c r="K587" s="44">
        <v>816872.76000000013</v>
      </c>
      <c r="L587" s="44">
        <v>991056.89000000013</v>
      </c>
      <c r="M587" s="39">
        <v>844575.67000000016</v>
      </c>
      <c r="N587" s="39">
        <v>330997.68999999994</v>
      </c>
      <c r="O587" s="9">
        <v>300140.31999999995</v>
      </c>
    </row>
    <row r="588" spans="1:15">
      <c r="A588" s="198"/>
      <c r="B588" s="41" t="s">
        <v>548</v>
      </c>
      <c r="C588" s="44">
        <v>959326.95999999985</v>
      </c>
      <c r="D588" s="44">
        <v>1267984.3700000001</v>
      </c>
      <c r="E588" s="44">
        <v>1222120.8700000001</v>
      </c>
      <c r="F588" s="44">
        <v>1189811.19</v>
      </c>
      <c r="G588" s="44">
        <v>1283211.55</v>
      </c>
      <c r="H588" s="44">
        <v>1443039.11</v>
      </c>
      <c r="I588" s="44">
        <v>1675340.27</v>
      </c>
      <c r="J588" s="44">
        <v>1478980.6099999999</v>
      </c>
      <c r="K588" s="44">
        <v>1496654.36</v>
      </c>
      <c r="L588" s="44">
        <v>1702158.5999999999</v>
      </c>
      <c r="M588" s="39">
        <v>1470064.07</v>
      </c>
      <c r="N588" s="39">
        <v>542911.22999999986</v>
      </c>
      <c r="O588" s="9">
        <v>614217.32000000007</v>
      </c>
    </row>
    <row r="589" spans="1:15">
      <c r="A589" s="198"/>
      <c r="B589" s="41" t="s">
        <v>549</v>
      </c>
      <c r="C589" s="44">
        <v>3000</v>
      </c>
      <c r="D589" s="44">
        <v>29.38</v>
      </c>
      <c r="E589" s="44">
        <v>5279.85</v>
      </c>
      <c r="F589" s="44">
        <v>109.8</v>
      </c>
      <c r="G589" s="44">
        <v>154.80000000000001</v>
      </c>
      <c r="H589" s="44">
        <v>0</v>
      </c>
      <c r="I589" s="44">
        <v>0</v>
      </c>
      <c r="J589" s="44">
        <v>6363.23</v>
      </c>
      <c r="K589" s="44">
        <v>143.1</v>
      </c>
      <c r="L589" s="44">
        <v>1058.7</v>
      </c>
      <c r="M589" s="39">
        <v>30611.68</v>
      </c>
      <c r="N589" s="39">
        <v>15066.4</v>
      </c>
      <c r="O589" s="9">
        <v>14433.48</v>
      </c>
    </row>
    <row r="590" spans="1:15">
      <c r="A590" s="198"/>
      <c r="B590" s="41" t="s">
        <v>550</v>
      </c>
      <c r="C590" s="44">
        <v>0</v>
      </c>
      <c r="D590" s="44">
        <v>0</v>
      </c>
      <c r="E590" s="44">
        <v>0</v>
      </c>
      <c r="F590" s="44">
        <v>0</v>
      </c>
      <c r="G590" s="44">
        <v>156</v>
      </c>
      <c r="H590" s="44">
        <v>3798.62</v>
      </c>
      <c r="I590" s="44">
        <v>496.05</v>
      </c>
      <c r="J590" s="44">
        <v>887.86</v>
      </c>
      <c r="K590" s="44">
        <v>23255.34</v>
      </c>
      <c r="L590" s="44">
        <v>19856.579999999998</v>
      </c>
      <c r="M590" s="39">
        <v>62868.9</v>
      </c>
      <c r="N590" s="39">
        <v>0</v>
      </c>
      <c r="O590" s="9">
        <v>1018</v>
      </c>
    </row>
    <row r="591" spans="1:15">
      <c r="A591" s="198"/>
      <c r="B591" s="41" t="s">
        <v>551</v>
      </c>
      <c r="C591" s="44">
        <v>3808.4</v>
      </c>
      <c r="D591" s="44">
        <v>8166.03</v>
      </c>
      <c r="E591" s="44">
        <v>2223.91</v>
      </c>
      <c r="F591" s="44">
        <v>2976.58</v>
      </c>
      <c r="G591" s="44">
        <v>3189.56</v>
      </c>
      <c r="H591" s="44">
        <v>12642.96</v>
      </c>
      <c r="I591" s="44">
        <v>15365.369999999999</v>
      </c>
      <c r="J591" s="44">
        <v>1376.8200000000004</v>
      </c>
      <c r="K591" s="44">
        <v>166.93</v>
      </c>
      <c r="L591" s="44">
        <v>520.54999999999995</v>
      </c>
      <c r="M591" s="39">
        <v>317</v>
      </c>
      <c r="N591" s="39">
        <v>0</v>
      </c>
      <c r="O591" s="9">
        <v>0</v>
      </c>
    </row>
    <row r="592" spans="1:15">
      <c r="A592" s="198"/>
      <c r="B592" s="41" t="s">
        <v>1092</v>
      </c>
      <c r="C592" s="44">
        <v>0</v>
      </c>
      <c r="D592" s="44">
        <v>0</v>
      </c>
      <c r="E592" s="44">
        <v>120.66</v>
      </c>
      <c r="F592" s="44">
        <v>0</v>
      </c>
      <c r="G592" s="44">
        <v>0</v>
      </c>
      <c r="H592" s="44">
        <v>45.36</v>
      </c>
      <c r="I592" s="44">
        <v>0</v>
      </c>
      <c r="J592" s="44">
        <v>436.65999999999997</v>
      </c>
      <c r="K592" s="44">
        <v>5039.8</v>
      </c>
      <c r="L592" s="44">
        <v>8105.17</v>
      </c>
      <c r="M592" s="39">
        <v>3145</v>
      </c>
      <c r="N592" s="39">
        <v>1295</v>
      </c>
      <c r="O592" s="9">
        <v>18162</v>
      </c>
    </row>
    <row r="593" spans="1:15">
      <c r="A593" s="198"/>
      <c r="B593" s="41" t="s">
        <v>552</v>
      </c>
      <c r="C593" s="44">
        <v>3394538.9800000004</v>
      </c>
      <c r="D593" s="44">
        <v>6630322.5199999986</v>
      </c>
      <c r="E593" s="44">
        <v>3082001.7800000003</v>
      </c>
      <c r="F593" s="44">
        <v>3353226.0999999992</v>
      </c>
      <c r="G593" s="44">
        <v>5504218.2399999993</v>
      </c>
      <c r="H593" s="44">
        <v>4628409.7200000007</v>
      </c>
      <c r="I593" s="44">
        <v>5403106.120000002</v>
      </c>
      <c r="J593" s="44">
        <v>4803243.3000000017</v>
      </c>
      <c r="K593" s="44">
        <v>4996425.45</v>
      </c>
      <c r="L593" s="44">
        <v>5707123.6899999995</v>
      </c>
      <c r="M593" s="39">
        <v>4644386.3</v>
      </c>
      <c r="N593" s="39">
        <v>1507430.6699999997</v>
      </c>
      <c r="O593" s="9">
        <v>3272461.9099999992</v>
      </c>
    </row>
    <row r="594" spans="1:15">
      <c r="A594" s="198"/>
      <c r="B594" s="41" t="s">
        <v>553</v>
      </c>
      <c r="C594" s="44">
        <v>459922.16</v>
      </c>
      <c r="D594" s="44">
        <v>582958.62</v>
      </c>
      <c r="E594" s="44">
        <v>634916.28000000014</v>
      </c>
      <c r="F594" s="44">
        <v>687780.21</v>
      </c>
      <c r="G594" s="44">
        <v>879194.19000000018</v>
      </c>
      <c r="H594" s="44">
        <v>944221.40999999992</v>
      </c>
      <c r="I594" s="44">
        <v>964038.11</v>
      </c>
      <c r="J594" s="44">
        <v>790000.97</v>
      </c>
      <c r="K594" s="44">
        <v>961809.09</v>
      </c>
      <c r="L594" s="44">
        <v>881156.39</v>
      </c>
      <c r="M594" s="39">
        <v>733739.82000000007</v>
      </c>
      <c r="N594" s="39">
        <v>369827.45999999996</v>
      </c>
      <c r="O594" s="9">
        <v>393412.38</v>
      </c>
    </row>
    <row r="595" spans="1:15">
      <c r="A595" s="198"/>
      <c r="B595" s="41" t="s">
        <v>554</v>
      </c>
      <c r="C595" s="44">
        <v>267326.56999999995</v>
      </c>
      <c r="D595" s="44">
        <v>336465.68999999994</v>
      </c>
      <c r="E595" s="44">
        <v>329051.11999999994</v>
      </c>
      <c r="F595" s="44">
        <v>297382.23</v>
      </c>
      <c r="G595" s="44">
        <v>433565.85000000003</v>
      </c>
      <c r="H595" s="44">
        <v>520429.17</v>
      </c>
      <c r="I595" s="44">
        <v>440272.62000000005</v>
      </c>
      <c r="J595" s="44">
        <v>390295.61</v>
      </c>
      <c r="K595" s="44">
        <v>332911.46999999997</v>
      </c>
      <c r="L595" s="44">
        <v>382521.93999999994</v>
      </c>
      <c r="M595" s="39">
        <v>191667.02</v>
      </c>
      <c r="N595" s="39">
        <v>63819.89</v>
      </c>
      <c r="O595" s="9">
        <v>71393.709999999992</v>
      </c>
    </row>
    <row r="596" spans="1:15">
      <c r="A596" s="198"/>
      <c r="B596" s="41" t="s">
        <v>555</v>
      </c>
      <c r="C596" s="44">
        <v>403003.41</v>
      </c>
      <c r="D596" s="44">
        <v>534027.12</v>
      </c>
      <c r="E596" s="44">
        <v>573718.36</v>
      </c>
      <c r="F596" s="44">
        <v>473903.29000000004</v>
      </c>
      <c r="G596" s="44">
        <v>628280.10000000021</v>
      </c>
      <c r="H596" s="44">
        <v>811675.21</v>
      </c>
      <c r="I596" s="44">
        <v>655559.60999999987</v>
      </c>
      <c r="J596" s="44">
        <v>713582.22000000009</v>
      </c>
      <c r="K596" s="44">
        <v>626427.34000000008</v>
      </c>
      <c r="L596" s="44">
        <v>547854.09000000008</v>
      </c>
      <c r="M596" s="39">
        <v>434014.68000000005</v>
      </c>
      <c r="N596" s="39">
        <v>145818.81</v>
      </c>
      <c r="O596" s="9">
        <v>157916.06</v>
      </c>
    </row>
    <row r="597" spans="1:15">
      <c r="A597" s="198"/>
      <c r="B597" s="41" t="s">
        <v>1093</v>
      </c>
      <c r="C597" s="44">
        <v>0</v>
      </c>
      <c r="D597" s="44">
        <v>10167.970000000001</v>
      </c>
      <c r="E597" s="44">
        <v>24803.9</v>
      </c>
      <c r="F597" s="44">
        <v>2205.3000000000002</v>
      </c>
      <c r="G597" s="44">
        <v>10500</v>
      </c>
      <c r="H597" s="44">
        <v>0</v>
      </c>
      <c r="I597" s="44">
        <v>59372.3</v>
      </c>
      <c r="J597" s="44">
        <v>38087.54</v>
      </c>
      <c r="K597" s="44">
        <v>72609.8</v>
      </c>
      <c r="L597" s="44">
        <v>109177.24</v>
      </c>
      <c r="M597" s="39">
        <v>0</v>
      </c>
      <c r="N597" s="39">
        <v>0</v>
      </c>
      <c r="O597" s="9">
        <v>160</v>
      </c>
    </row>
    <row r="598" spans="1:15">
      <c r="A598" s="198"/>
      <c r="B598" s="41" t="s">
        <v>556</v>
      </c>
      <c r="C598" s="44">
        <v>2413.3500000000004</v>
      </c>
      <c r="D598" s="44">
        <v>24652</v>
      </c>
      <c r="E598" s="44">
        <v>5367.44</v>
      </c>
      <c r="F598" s="44">
        <v>5076.8999999999996</v>
      </c>
      <c r="G598" s="44">
        <v>23328.510000000002</v>
      </c>
      <c r="H598" s="44">
        <v>9835</v>
      </c>
      <c r="I598" s="44">
        <v>42344.5</v>
      </c>
      <c r="J598" s="44">
        <v>3932</v>
      </c>
      <c r="K598" s="44">
        <v>7486.08</v>
      </c>
      <c r="L598" s="44">
        <v>4021.66</v>
      </c>
      <c r="M598" s="39">
        <v>348.32</v>
      </c>
      <c r="N598" s="39">
        <v>0</v>
      </c>
      <c r="O598" s="9">
        <v>0</v>
      </c>
    </row>
    <row r="599" spans="1:15">
      <c r="A599" s="198"/>
      <c r="B599" s="41" t="s">
        <v>557</v>
      </c>
      <c r="C599" s="44">
        <v>1042220.4600000001</v>
      </c>
      <c r="D599" s="44">
        <v>2973167.8400000003</v>
      </c>
      <c r="E599" s="44">
        <v>717060.62999999989</v>
      </c>
      <c r="F599" s="44">
        <v>643350.84</v>
      </c>
      <c r="G599" s="44">
        <v>476085.56</v>
      </c>
      <c r="H599" s="44">
        <v>733889.04999999993</v>
      </c>
      <c r="I599" s="44">
        <v>1173356.1599999999</v>
      </c>
      <c r="J599" s="44">
        <v>449215.35000000003</v>
      </c>
      <c r="K599" s="44">
        <v>222972.02000000002</v>
      </c>
      <c r="L599" s="44">
        <v>199492.67</v>
      </c>
      <c r="M599" s="39">
        <v>156872.02000000002</v>
      </c>
      <c r="N599" s="39">
        <v>20699.14</v>
      </c>
      <c r="O599" s="9">
        <v>228923.44</v>
      </c>
    </row>
    <row r="600" spans="1:15">
      <c r="A600" s="198"/>
      <c r="B600" s="41" t="s">
        <v>1094</v>
      </c>
      <c r="C600" s="44">
        <v>749.15</v>
      </c>
      <c r="D600" s="44">
        <v>622</v>
      </c>
      <c r="E600" s="44">
        <v>225.7</v>
      </c>
      <c r="F600" s="44">
        <v>10921.48</v>
      </c>
      <c r="G600" s="44">
        <v>194.1</v>
      </c>
      <c r="H600" s="44">
        <v>20147.28</v>
      </c>
      <c r="I600" s="44">
        <v>4282.5</v>
      </c>
      <c r="J600" s="44">
        <v>881.4</v>
      </c>
      <c r="K600" s="44">
        <v>216.98</v>
      </c>
      <c r="L600" s="44">
        <v>10431.630000000001</v>
      </c>
      <c r="M600" s="39">
        <v>80</v>
      </c>
      <c r="N600" s="39">
        <v>0</v>
      </c>
      <c r="O600" s="9">
        <v>0</v>
      </c>
    </row>
    <row r="601" spans="1:15">
      <c r="A601" s="198"/>
      <c r="B601" s="41" t="s">
        <v>558</v>
      </c>
      <c r="C601" s="44">
        <v>16297263.240000004</v>
      </c>
      <c r="D601" s="44">
        <v>17311840.629999999</v>
      </c>
      <c r="E601" s="44">
        <v>19214040.43999999</v>
      </c>
      <c r="F601" s="44">
        <v>15119631</v>
      </c>
      <c r="G601" s="44">
        <v>21326940.189999994</v>
      </c>
      <c r="H601" s="44">
        <v>19791404.52999999</v>
      </c>
      <c r="I601" s="44">
        <v>27005199.719999995</v>
      </c>
      <c r="J601" s="44">
        <v>24538218.179999996</v>
      </c>
      <c r="K601" s="44">
        <v>34458144.399999991</v>
      </c>
      <c r="L601" s="44">
        <v>28712765.919999968</v>
      </c>
      <c r="M601" s="39">
        <v>35641277.43999999</v>
      </c>
      <c r="N601" s="39">
        <v>12890739.249999996</v>
      </c>
      <c r="O601" s="9">
        <v>22534814.579999994</v>
      </c>
    </row>
    <row r="602" spans="1:15">
      <c r="A602" s="198"/>
      <c r="B602" s="41" t="s">
        <v>559</v>
      </c>
      <c r="C602" s="44">
        <v>0</v>
      </c>
      <c r="D602" s="44">
        <v>43570.080000000002</v>
      </c>
      <c r="E602" s="44">
        <v>300.36</v>
      </c>
      <c r="F602" s="44">
        <v>690.5</v>
      </c>
      <c r="G602" s="44">
        <v>79948.739999999991</v>
      </c>
      <c r="H602" s="44">
        <v>39765.24</v>
      </c>
      <c r="I602" s="44">
        <v>51864</v>
      </c>
      <c r="J602" s="44">
        <v>84273.11</v>
      </c>
      <c r="K602" s="44">
        <v>73551.200000000012</v>
      </c>
      <c r="L602" s="44">
        <v>84420.4</v>
      </c>
      <c r="M602" s="39">
        <v>108839.25</v>
      </c>
      <c r="N602" s="39">
        <v>39936.21</v>
      </c>
      <c r="O602" s="9">
        <v>71625.960000000006</v>
      </c>
    </row>
    <row r="603" spans="1:15">
      <c r="A603" s="198"/>
      <c r="B603" s="41" t="s">
        <v>1095</v>
      </c>
      <c r="C603" s="44">
        <v>37424.43</v>
      </c>
      <c r="D603" s="44">
        <v>47054.23</v>
      </c>
      <c r="E603" s="44">
        <v>34176.69</v>
      </c>
      <c r="F603" s="44">
        <v>29566.920000000006</v>
      </c>
      <c r="G603" s="44">
        <v>27023.96</v>
      </c>
      <c r="H603" s="44">
        <v>19615.14</v>
      </c>
      <c r="I603" s="44">
        <v>22757.360000000001</v>
      </c>
      <c r="J603" s="44">
        <v>18677.22</v>
      </c>
      <c r="K603" s="44">
        <v>8769.41</v>
      </c>
      <c r="L603" s="44">
        <v>6555.3799999999992</v>
      </c>
      <c r="M603" s="39">
        <v>1926.3500000000001</v>
      </c>
      <c r="N603" s="39">
        <v>1752.0900000000001</v>
      </c>
      <c r="O603" s="9">
        <v>176</v>
      </c>
    </row>
    <row r="604" spans="1:15">
      <c r="A604" s="198"/>
      <c r="B604" s="41" t="s">
        <v>560</v>
      </c>
      <c r="C604" s="44">
        <v>56216.28</v>
      </c>
      <c r="D604" s="44">
        <v>92890.1</v>
      </c>
      <c r="E604" s="44">
        <v>73927.78</v>
      </c>
      <c r="F604" s="44">
        <v>49576.36</v>
      </c>
      <c r="G604" s="44">
        <v>87755.87</v>
      </c>
      <c r="H604" s="44">
        <v>180162.37</v>
      </c>
      <c r="I604" s="44">
        <v>150929.86000000002</v>
      </c>
      <c r="J604" s="44">
        <v>66805.320000000007</v>
      </c>
      <c r="K604" s="44">
        <v>28708.49</v>
      </c>
      <c r="L604" s="44">
        <v>35789.520000000004</v>
      </c>
      <c r="M604" s="39">
        <v>22762.04</v>
      </c>
      <c r="N604" s="39">
        <v>8429.6</v>
      </c>
      <c r="O604" s="9">
        <v>13199.82</v>
      </c>
    </row>
    <row r="605" spans="1:15">
      <c r="A605" s="198"/>
      <c r="B605" s="41" t="s">
        <v>561</v>
      </c>
      <c r="C605" s="44">
        <v>47266.67</v>
      </c>
      <c r="D605" s="44">
        <v>75501.5</v>
      </c>
      <c r="E605" s="44">
        <v>84230.19</v>
      </c>
      <c r="F605" s="44">
        <v>15694.489999999998</v>
      </c>
      <c r="G605" s="44">
        <v>65956.509999999995</v>
      </c>
      <c r="H605" s="44">
        <v>44972.909999999996</v>
      </c>
      <c r="I605" s="44">
        <v>38173.54</v>
      </c>
      <c r="J605" s="44">
        <v>27635.460000000003</v>
      </c>
      <c r="K605" s="44">
        <v>37628.949999999997</v>
      </c>
      <c r="L605" s="44">
        <v>21733.160000000003</v>
      </c>
      <c r="M605" s="39">
        <v>20321.55</v>
      </c>
      <c r="N605" s="39">
        <v>6530.09</v>
      </c>
      <c r="O605" s="9">
        <v>69779.070000000007</v>
      </c>
    </row>
    <row r="606" spans="1:15">
      <c r="A606" s="198"/>
      <c r="B606" s="41" t="s">
        <v>1096</v>
      </c>
      <c r="C606" s="44">
        <v>0</v>
      </c>
      <c r="D606" s="44">
        <v>0</v>
      </c>
      <c r="E606" s="44">
        <v>244.14</v>
      </c>
      <c r="F606" s="44">
        <v>1.61</v>
      </c>
      <c r="G606" s="44">
        <v>0</v>
      </c>
      <c r="H606" s="44">
        <v>0</v>
      </c>
      <c r="I606" s="44">
        <v>0</v>
      </c>
      <c r="J606" s="44">
        <v>292.5</v>
      </c>
      <c r="K606" s="44">
        <v>0</v>
      </c>
      <c r="L606" s="44">
        <v>0</v>
      </c>
      <c r="M606" s="39">
        <v>0</v>
      </c>
      <c r="N606" s="39">
        <v>0</v>
      </c>
      <c r="O606" s="9">
        <v>0</v>
      </c>
    </row>
    <row r="607" spans="1:15">
      <c r="A607" s="198"/>
      <c r="B607" s="41" t="s">
        <v>562</v>
      </c>
      <c r="C607" s="44">
        <v>2106.75</v>
      </c>
      <c r="D607" s="44">
        <v>24178.639999999996</v>
      </c>
      <c r="E607" s="44">
        <v>1050.04</v>
      </c>
      <c r="F607" s="44">
        <v>19191.34</v>
      </c>
      <c r="G607" s="44">
        <v>15036.979999999998</v>
      </c>
      <c r="H607" s="44">
        <v>561.28</v>
      </c>
      <c r="I607" s="44">
        <v>15445.08</v>
      </c>
      <c r="J607" s="44">
        <v>61767.739999999991</v>
      </c>
      <c r="K607" s="44">
        <v>105715.76</v>
      </c>
      <c r="L607" s="44">
        <v>69239.360000000001</v>
      </c>
      <c r="M607" s="39">
        <v>46997.69</v>
      </c>
      <c r="N607" s="39">
        <v>46997.69</v>
      </c>
      <c r="O607" s="9">
        <v>58623.850000000006</v>
      </c>
    </row>
    <row r="608" spans="1:15">
      <c r="A608" s="198"/>
      <c r="B608" s="41" t="s">
        <v>563</v>
      </c>
      <c r="C608" s="44">
        <v>90.5</v>
      </c>
      <c r="D608" s="44">
        <v>22005.599999999999</v>
      </c>
      <c r="E608" s="44">
        <v>10333.52</v>
      </c>
      <c r="F608" s="44">
        <v>54383.399999999994</v>
      </c>
      <c r="G608" s="44">
        <v>17810.400000000001</v>
      </c>
      <c r="H608" s="44">
        <v>9456.2000000000007</v>
      </c>
      <c r="I608" s="44">
        <v>0</v>
      </c>
      <c r="J608" s="44">
        <v>2554.39</v>
      </c>
      <c r="K608" s="44">
        <v>267.77</v>
      </c>
      <c r="L608" s="44">
        <v>2217.2200000000003</v>
      </c>
      <c r="M608" s="39">
        <v>5622.78</v>
      </c>
      <c r="N608" s="39">
        <v>1834.75</v>
      </c>
      <c r="O608" s="9">
        <v>4900</v>
      </c>
    </row>
    <row r="609" spans="1:15">
      <c r="A609" s="198"/>
      <c r="B609" s="41" t="s">
        <v>564</v>
      </c>
      <c r="C609" s="44">
        <v>843986.70000000007</v>
      </c>
      <c r="D609" s="44">
        <v>2557898.9900000002</v>
      </c>
      <c r="E609" s="44">
        <v>4290488.04</v>
      </c>
      <c r="F609" s="44">
        <v>3705005.060000001</v>
      </c>
      <c r="G609" s="44">
        <v>3743961.2100000023</v>
      </c>
      <c r="H609" s="44">
        <v>3854682.6300000008</v>
      </c>
      <c r="I609" s="44">
        <v>5230599.8600000003</v>
      </c>
      <c r="J609" s="44">
        <v>4295685.4899999993</v>
      </c>
      <c r="K609" s="44">
        <v>3882561.2899999996</v>
      </c>
      <c r="L609" s="44">
        <v>3104986.35</v>
      </c>
      <c r="M609" s="39">
        <v>1470267.2899999998</v>
      </c>
      <c r="N609" s="39">
        <v>601879.32999999984</v>
      </c>
      <c r="O609" s="9">
        <v>1573882.47</v>
      </c>
    </row>
    <row r="610" spans="1:15">
      <c r="A610" s="198"/>
      <c r="B610" s="41" t="s">
        <v>565</v>
      </c>
      <c r="C610" s="44">
        <v>2678</v>
      </c>
      <c r="D610" s="44">
        <v>1471.5</v>
      </c>
      <c r="E610" s="44">
        <v>4598.5999999999995</v>
      </c>
      <c r="F610" s="44">
        <v>5939.34</v>
      </c>
      <c r="G610" s="44">
        <v>1059.0999999999999</v>
      </c>
      <c r="H610" s="44">
        <v>11884.28</v>
      </c>
      <c r="I610" s="44">
        <v>5968.23</v>
      </c>
      <c r="J610" s="44">
        <v>1394.56</v>
      </c>
      <c r="K610" s="44">
        <v>696.78</v>
      </c>
      <c r="L610" s="44">
        <v>734.59</v>
      </c>
      <c r="M610" s="39">
        <v>195412.5</v>
      </c>
      <c r="N610" s="39">
        <v>97466.25</v>
      </c>
      <c r="O610" s="9">
        <v>0</v>
      </c>
    </row>
    <row r="611" spans="1:15">
      <c r="A611" s="198"/>
      <c r="B611" s="41" t="s">
        <v>566</v>
      </c>
      <c r="C611" s="44">
        <v>0</v>
      </c>
      <c r="D611" s="44">
        <v>0</v>
      </c>
      <c r="E611" s="44">
        <v>0</v>
      </c>
      <c r="F611" s="44">
        <v>41.73</v>
      </c>
      <c r="G611" s="44">
        <v>2246.3000000000002</v>
      </c>
      <c r="H611" s="44">
        <v>0</v>
      </c>
      <c r="I611" s="44">
        <v>0</v>
      </c>
      <c r="J611" s="44">
        <v>658.7</v>
      </c>
      <c r="K611" s="44">
        <v>0</v>
      </c>
      <c r="L611" s="44">
        <v>6.69</v>
      </c>
      <c r="M611" s="39">
        <v>0</v>
      </c>
      <c r="N611" s="39">
        <v>0</v>
      </c>
      <c r="O611" s="9">
        <v>93.9</v>
      </c>
    </row>
    <row r="612" spans="1:15">
      <c r="A612" s="198"/>
      <c r="B612" s="41" t="s">
        <v>567</v>
      </c>
      <c r="C612" s="44">
        <v>35708.960000000006</v>
      </c>
      <c r="D612" s="44">
        <v>46202.100000000006</v>
      </c>
      <c r="E612" s="44">
        <v>14822.960000000001</v>
      </c>
      <c r="F612" s="44">
        <v>23494.35</v>
      </c>
      <c r="G612" s="44">
        <v>33179.439999999995</v>
      </c>
      <c r="H612" s="44">
        <v>35014.639999999999</v>
      </c>
      <c r="I612" s="44">
        <v>9129</v>
      </c>
      <c r="J612" s="44">
        <v>25872.09</v>
      </c>
      <c r="K612" s="44">
        <v>11029.8</v>
      </c>
      <c r="L612" s="44">
        <v>3937.77</v>
      </c>
      <c r="M612" s="39">
        <v>120820.59</v>
      </c>
      <c r="N612" s="39">
        <v>62081.990000000005</v>
      </c>
      <c r="O612" s="9">
        <v>75816</v>
      </c>
    </row>
    <row r="613" spans="1:15">
      <c r="A613" s="198"/>
      <c r="B613" s="41" t="s">
        <v>568</v>
      </c>
      <c r="C613" s="44">
        <v>336913.75999999995</v>
      </c>
      <c r="D613" s="44">
        <v>122389.19</v>
      </c>
      <c r="E613" s="44">
        <v>4367.59</v>
      </c>
      <c r="F613" s="44">
        <v>81953.319999999992</v>
      </c>
      <c r="G613" s="44">
        <v>5803.76</v>
      </c>
      <c r="H613" s="44">
        <v>12782.33</v>
      </c>
      <c r="I613" s="44">
        <v>35778.83</v>
      </c>
      <c r="J613" s="44">
        <v>47099.9</v>
      </c>
      <c r="K613" s="44">
        <v>102761.16</v>
      </c>
      <c r="L613" s="44">
        <v>135365.32</v>
      </c>
      <c r="M613" s="39">
        <v>75031.839999999997</v>
      </c>
      <c r="N613" s="39">
        <v>62848.020000000004</v>
      </c>
      <c r="O613" s="9">
        <v>39504</v>
      </c>
    </row>
    <row r="614" spans="1:15">
      <c r="A614" s="198"/>
      <c r="B614" s="41" t="s">
        <v>569</v>
      </c>
      <c r="C614" s="44">
        <v>84484.78</v>
      </c>
      <c r="D614" s="44">
        <v>138493.87</v>
      </c>
      <c r="E614" s="44">
        <v>180766.81</v>
      </c>
      <c r="F614" s="44">
        <v>122062.37</v>
      </c>
      <c r="G614" s="44">
        <v>165110.16999999998</v>
      </c>
      <c r="H614" s="44">
        <v>187172.03</v>
      </c>
      <c r="I614" s="44">
        <v>159577.79</v>
      </c>
      <c r="J614" s="44">
        <v>177715.28</v>
      </c>
      <c r="K614" s="44">
        <v>192108.49</v>
      </c>
      <c r="L614" s="44">
        <v>163666.61000000002</v>
      </c>
      <c r="M614" s="39">
        <v>114085.75</v>
      </c>
      <c r="N614" s="39">
        <v>24776.91</v>
      </c>
      <c r="O614" s="9">
        <v>66402.37999999999</v>
      </c>
    </row>
    <row r="615" spans="1:15">
      <c r="A615" s="198"/>
      <c r="B615" s="41" t="s">
        <v>570</v>
      </c>
      <c r="C615" s="44">
        <v>16813.41</v>
      </c>
      <c r="D615" s="44">
        <v>23912.14</v>
      </c>
      <c r="E615" s="44">
        <v>27020.49</v>
      </c>
      <c r="F615" s="44">
        <v>15579.409999999998</v>
      </c>
      <c r="G615" s="44">
        <v>21809.919999999998</v>
      </c>
      <c r="H615" s="44">
        <v>19719.210000000003</v>
      </c>
      <c r="I615" s="44">
        <v>4799.79</v>
      </c>
      <c r="J615" s="44">
        <v>10717.78</v>
      </c>
      <c r="K615" s="44">
        <v>920819.1599999998</v>
      </c>
      <c r="L615" s="44">
        <v>10760.000000000002</v>
      </c>
      <c r="M615" s="39">
        <v>10218.19</v>
      </c>
      <c r="N615" s="39">
        <v>3200.8999999999996</v>
      </c>
      <c r="O615" s="9">
        <v>4589.8500000000004</v>
      </c>
    </row>
    <row r="616" spans="1:15">
      <c r="A616" s="198"/>
      <c r="B616" s="41" t="s">
        <v>571</v>
      </c>
      <c r="C616" s="44">
        <v>449.3</v>
      </c>
      <c r="D616" s="44">
        <v>2731.7</v>
      </c>
      <c r="E616" s="44">
        <v>1368.4699999999998</v>
      </c>
      <c r="F616" s="44">
        <v>608.28</v>
      </c>
      <c r="G616" s="44">
        <v>584.48</v>
      </c>
      <c r="H616" s="44">
        <v>24.37</v>
      </c>
      <c r="I616" s="44">
        <v>160</v>
      </c>
      <c r="J616" s="44">
        <v>20598.14</v>
      </c>
      <c r="K616" s="44">
        <v>0</v>
      </c>
      <c r="L616" s="44">
        <v>70.06</v>
      </c>
      <c r="M616" s="39">
        <v>477.6</v>
      </c>
      <c r="N616" s="39">
        <v>232.5</v>
      </c>
      <c r="O616" s="9">
        <v>0</v>
      </c>
    </row>
    <row r="617" spans="1:15">
      <c r="A617" s="198"/>
      <c r="B617" s="41" t="s">
        <v>572</v>
      </c>
      <c r="C617" s="44">
        <v>915552.98000000021</v>
      </c>
      <c r="D617" s="44">
        <v>1364030.5</v>
      </c>
      <c r="E617" s="44">
        <v>1067478.72</v>
      </c>
      <c r="F617" s="44">
        <v>1262065.01</v>
      </c>
      <c r="G617" s="44">
        <v>1543123.0000000009</v>
      </c>
      <c r="H617" s="44">
        <v>1859799.93</v>
      </c>
      <c r="I617" s="44">
        <v>1544945.2699999998</v>
      </c>
      <c r="J617" s="44">
        <v>1260074.73</v>
      </c>
      <c r="K617" s="44">
        <v>1284135.5300000003</v>
      </c>
      <c r="L617" s="44">
        <v>984038.29</v>
      </c>
      <c r="M617" s="39">
        <v>1113714.0499999993</v>
      </c>
      <c r="N617" s="39">
        <v>580267.55999999982</v>
      </c>
      <c r="O617" s="9">
        <v>429656.04000000004</v>
      </c>
    </row>
    <row r="618" spans="1:15">
      <c r="A618" s="198"/>
      <c r="B618" s="41" t="s">
        <v>573</v>
      </c>
      <c r="C618" s="44">
        <v>690292.71999999986</v>
      </c>
      <c r="D618" s="44">
        <v>1298357.060000001</v>
      </c>
      <c r="E618" s="44">
        <v>1307458.93</v>
      </c>
      <c r="F618" s="44">
        <v>871826.88</v>
      </c>
      <c r="G618" s="44">
        <v>1284587.8400000001</v>
      </c>
      <c r="H618" s="44">
        <v>983267.77999999991</v>
      </c>
      <c r="I618" s="44">
        <v>699179.77999999968</v>
      </c>
      <c r="J618" s="44">
        <v>1188126.78</v>
      </c>
      <c r="K618" s="44">
        <v>858184.48000000033</v>
      </c>
      <c r="L618" s="44">
        <v>994798.85999999987</v>
      </c>
      <c r="M618" s="39">
        <v>751313.26000000013</v>
      </c>
      <c r="N618" s="39">
        <v>222738.71999999994</v>
      </c>
      <c r="O618" s="9">
        <v>495602.4599999999</v>
      </c>
    </row>
    <row r="619" spans="1:15">
      <c r="A619" s="198"/>
      <c r="B619" s="41" t="s">
        <v>1097</v>
      </c>
      <c r="C619" s="44">
        <v>43504.380000000005</v>
      </c>
      <c r="D619" s="44">
        <v>17969.87</v>
      </c>
      <c r="E619" s="44">
        <v>30536.06</v>
      </c>
      <c r="F619" s="44">
        <v>11338.529999999999</v>
      </c>
      <c r="G619" s="44">
        <v>1274.5</v>
      </c>
      <c r="H619" s="44">
        <v>1064.8399999999999</v>
      </c>
      <c r="I619" s="44">
        <v>3683.37</v>
      </c>
      <c r="J619" s="44">
        <v>2358.5099999999998</v>
      </c>
      <c r="K619" s="44">
        <v>999.56999999999994</v>
      </c>
      <c r="L619" s="44">
        <v>1270.29</v>
      </c>
      <c r="M619" s="39">
        <v>752.88</v>
      </c>
      <c r="N619" s="39">
        <v>219.82999999999998</v>
      </c>
      <c r="O619" s="9">
        <v>819.33</v>
      </c>
    </row>
    <row r="620" spans="1:15">
      <c r="A620" s="198"/>
      <c r="B620" s="41" t="s">
        <v>574</v>
      </c>
      <c r="C620" s="44">
        <v>62296.739999999991</v>
      </c>
      <c r="D620" s="44">
        <v>76981.670000000013</v>
      </c>
      <c r="E620" s="44">
        <v>51785.36</v>
      </c>
      <c r="F620" s="44">
        <v>84484.54</v>
      </c>
      <c r="G620" s="44">
        <v>63209.23</v>
      </c>
      <c r="H620" s="44">
        <v>67642.17</v>
      </c>
      <c r="I620" s="44">
        <v>157012.47</v>
      </c>
      <c r="J620" s="44">
        <v>176564.37</v>
      </c>
      <c r="K620" s="44">
        <v>161229.72</v>
      </c>
      <c r="L620" s="44">
        <v>110588.06000000003</v>
      </c>
      <c r="M620" s="39">
        <v>48375.420000000013</v>
      </c>
      <c r="N620" s="39">
        <v>11760.109999999997</v>
      </c>
      <c r="O620" s="9">
        <v>33241.970000000008</v>
      </c>
    </row>
    <row r="621" spans="1:15">
      <c r="A621" s="198"/>
      <c r="B621" s="41" t="s">
        <v>575</v>
      </c>
      <c r="C621" s="44">
        <v>507.55</v>
      </c>
      <c r="D621" s="44">
        <v>61.760000000000005</v>
      </c>
      <c r="E621" s="44">
        <v>358.66</v>
      </c>
      <c r="F621" s="44">
        <v>1743.1599999999999</v>
      </c>
      <c r="G621" s="44">
        <v>30</v>
      </c>
      <c r="H621" s="44">
        <v>47914.27</v>
      </c>
      <c r="I621" s="44">
        <v>229206.22</v>
      </c>
      <c r="J621" s="44">
        <v>654.76</v>
      </c>
      <c r="K621" s="44">
        <v>65772.929999999993</v>
      </c>
      <c r="L621" s="44">
        <v>0</v>
      </c>
      <c r="M621" s="39">
        <v>54852</v>
      </c>
      <c r="N621" s="39">
        <v>10685</v>
      </c>
      <c r="O621" s="9">
        <v>26025</v>
      </c>
    </row>
    <row r="622" spans="1:15">
      <c r="A622" s="198"/>
      <c r="B622" s="41" t="s">
        <v>576</v>
      </c>
      <c r="C622" s="44">
        <v>34519.090000000004</v>
      </c>
      <c r="D622" s="44">
        <v>42946.3</v>
      </c>
      <c r="E622" s="44">
        <v>21392.25</v>
      </c>
      <c r="F622" s="44">
        <v>32314.49</v>
      </c>
      <c r="G622" s="44">
        <v>42525.2</v>
      </c>
      <c r="H622" s="44">
        <v>58209.969999999994</v>
      </c>
      <c r="I622" s="44">
        <v>33381.47</v>
      </c>
      <c r="J622" s="44">
        <v>33331.62999999999</v>
      </c>
      <c r="K622" s="44">
        <v>52896.340000000011</v>
      </c>
      <c r="L622" s="44">
        <v>122000</v>
      </c>
      <c r="M622" s="39">
        <v>43978.33</v>
      </c>
      <c r="N622" s="39">
        <v>30215.119999999999</v>
      </c>
      <c r="O622" s="9">
        <v>16273.929999999998</v>
      </c>
    </row>
    <row r="623" spans="1:15">
      <c r="A623" s="198"/>
      <c r="B623" s="41" t="s">
        <v>577</v>
      </c>
      <c r="C623" s="44">
        <v>1686257.1300000004</v>
      </c>
      <c r="D623" s="44">
        <v>1999178.0599999998</v>
      </c>
      <c r="E623" s="44">
        <v>2108350.2899999996</v>
      </c>
      <c r="F623" s="44">
        <v>1756835.8000000003</v>
      </c>
      <c r="G623" s="44">
        <v>2062065.1700000002</v>
      </c>
      <c r="H623" s="44">
        <v>1486828.0499999998</v>
      </c>
      <c r="I623" s="44">
        <v>1695255.1200000006</v>
      </c>
      <c r="J623" s="44">
        <v>1078444.5899999999</v>
      </c>
      <c r="K623" s="44">
        <v>477138.8</v>
      </c>
      <c r="L623" s="44">
        <v>0</v>
      </c>
      <c r="M623" s="39">
        <v>0</v>
      </c>
      <c r="N623" s="39">
        <v>0</v>
      </c>
      <c r="O623" s="9">
        <v>0</v>
      </c>
    </row>
    <row r="624" spans="1:15">
      <c r="A624" s="198"/>
      <c r="B624" s="41" t="s">
        <v>578</v>
      </c>
      <c r="C624" s="44">
        <v>0</v>
      </c>
      <c r="D624" s="44">
        <v>0</v>
      </c>
      <c r="E624" s="44">
        <v>0</v>
      </c>
      <c r="F624" s="44">
        <v>0</v>
      </c>
      <c r="G624" s="44">
        <v>0</v>
      </c>
      <c r="H624" s="44">
        <v>0</v>
      </c>
      <c r="I624" s="44">
        <v>0</v>
      </c>
      <c r="J624" s="44">
        <v>0</v>
      </c>
      <c r="K624" s="44">
        <v>511578.81999999989</v>
      </c>
      <c r="L624" s="44">
        <v>772075.12000000023</v>
      </c>
      <c r="M624" s="39">
        <v>436098.17000000004</v>
      </c>
      <c r="N624" s="39">
        <v>203205.07</v>
      </c>
      <c r="O624" s="9">
        <v>284394.29000000004</v>
      </c>
    </row>
    <row r="625" spans="1:15">
      <c r="A625" s="198"/>
      <c r="B625" s="41" t="s">
        <v>579</v>
      </c>
      <c r="C625" s="44">
        <v>0</v>
      </c>
      <c r="D625" s="44">
        <v>0</v>
      </c>
      <c r="E625" s="44">
        <v>0</v>
      </c>
      <c r="F625" s="44">
        <v>0</v>
      </c>
      <c r="G625" s="44">
        <v>0</v>
      </c>
      <c r="H625" s="44">
        <v>0</v>
      </c>
      <c r="I625" s="44">
        <v>0</v>
      </c>
      <c r="J625" s="44">
        <v>0</v>
      </c>
      <c r="K625" s="44">
        <v>339981.16000000003</v>
      </c>
      <c r="L625" s="44">
        <v>560034.35999999987</v>
      </c>
      <c r="M625" s="39">
        <v>321973.11</v>
      </c>
      <c r="N625" s="39">
        <v>168606.71000000002</v>
      </c>
      <c r="O625" s="9">
        <v>115009.79000000001</v>
      </c>
    </row>
    <row r="626" spans="1:15">
      <c r="A626" s="198"/>
      <c r="B626" s="41" t="s">
        <v>580</v>
      </c>
      <c r="C626" s="44">
        <v>129637.83000000002</v>
      </c>
      <c r="D626" s="44">
        <v>49128.08</v>
      </c>
      <c r="E626" s="44">
        <v>45530.03</v>
      </c>
      <c r="F626" s="44">
        <v>105720.9</v>
      </c>
      <c r="G626" s="44">
        <v>162241.88</v>
      </c>
      <c r="H626" s="44">
        <v>226190.74</v>
      </c>
      <c r="I626" s="44">
        <v>145875.53</v>
      </c>
      <c r="J626" s="44">
        <v>162999.98000000004</v>
      </c>
      <c r="K626" s="44">
        <v>202073.00999999998</v>
      </c>
      <c r="L626" s="44">
        <v>155672.34</v>
      </c>
      <c r="M626" s="39">
        <v>34946.75</v>
      </c>
      <c r="N626" s="39">
        <v>21246.37</v>
      </c>
      <c r="O626" s="9">
        <v>41170.9</v>
      </c>
    </row>
    <row r="627" spans="1:15">
      <c r="A627" s="198"/>
      <c r="B627" s="41" t="s">
        <v>581</v>
      </c>
      <c r="C627" s="44">
        <v>42929.71</v>
      </c>
      <c r="D627" s="44">
        <v>74383.860000000015</v>
      </c>
      <c r="E627" s="44">
        <v>39806.420000000006</v>
      </c>
      <c r="F627" s="44">
        <v>48560.94</v>
      </c>
      <c r="G627" s="44">
        <v>121810.07999999999</v>
      </c>
      <c r="H627" s="44">
        <v>102623.90999999999</v>
      </c>
      <c r="I627" s="44">
        <v>113924.04999999999</v>
      </c>
      <c r="J627" s="44">
        <v>74473.279999999999</v>
      </c>
      <c r="K627" s="44">
        <v>19301.479999999996</v>
      </c>
      <c r="L627" s="44">
        <v>0</v>
      </c>
      <c r="M627" s="39">
        <v>0</v>
      </c>
      <c r="N627" s="39">
        <v>0</v>
      </c>
      <c r="O627" s="9">
        <v>0</v>
      </c>
    </row>
    <row r="628" spans="1:15">
      <c r="A628" s="198"/>
      <c r="B628" s="41" t="s">
        <v>582</v>
      </c>
      <c r="C628" s="44">
        <v>0</v>
      </c>
      <c r="D628" s="44">
        <v>0</v>
      </c>
      <c r="E628" s="44">
        <v>0</v>
      </c>
      <c r="F628" s="44">
        <v>0</v>
      </c>
      <c r="G628" s="44">
        <v>0</v>
      </c>
      <c r="H628" s="44">
        <v>0</v>
      </c>
      <c r="I628" s="44">
        <v>0</v>
      </c>
      <c r="J628" s="44">
        <v>0</v>
      </c>
      <c r="K628" s="44">
        <v>38981.149999999994</v>
      </c>
      <c r="L628" s="44">
        <v>123813.17</v>
      </c>
      <c r="M628" s="39">
        <v>117515.06</v>
      </c>
      <c r="N628" s="39">
        <v>34542.57</v>
      </c>
      <c r="O628" s="9">
        <v>29943.899999999998</v>
      </c>
    </row>
    <row r="629" spans="1:15">
      <c r="A629" s="198"/>
      <c r="B629" s="41" t="s">
        <v>583</v>
      </c>
      <c r="C629" s="44">
        <v>0</v>
      </c>
      <c r="D629" s="44">
        <v>0</v>
      </c>
      <c r="E629" s="44">
        <v>0</v>
      </c>
      <c r="F629" s="44">
        <v>0</v>
      </c>
      <c r="G629" s="44">
        <v>0</v>
      </c>
      <c r="H629" s="44">
        <v>0</v>
      </c>
      <c r="I629" s="44">
        <v>0</v>
      </c>
      <c r="J629" s="44">
        <v>0</v>
      </c>
      <c r="K629" s="44">
        <v>11125.69</v>
      </c>
      <c r="L629" s="44">
        <v>8651.51</v>
      </c>
      <c r="M629" s="39">
        <v>5856.84</v>
      </c>
      <c r="N629" s="39">
        <v>2066</v>
      </c>
      <c r="O629" s="9">
        <v>0</v>
      </c>
    </row>
    <row r="630" spans="1:15">
      <c r="A630" s="198"/>
      <c r="B630" s="41" t="s">
        <v>584</v>
      </c>
      <c r="C630" s="44">
        <v>200.16000000000003</v>
      </c>
      <c r="D630" s="44">
        <v>5158.45</v>
      </c>
      <c r="E630" s="44">
        <v>4905.05</v>
      </c>
      <c r="F630" s="44">
        <v>4278.41</v>
      </c>
      <c r="G630" s="44">
        <v>663.29</v>
      </c>
      <c r="H630" s="44">
        <v>4300.03</v>
      </c>
      <c r="I630" s="44">
        <v>26565.46</v>
      </c>
      <c r="J630" s="44">
        <v>58665.56</v>
      </c>
      <c r="K630" s="44">
        <v>15451.82</v>
      </c>
      <c r="L630" s="44">
        <v>435.25</v>
      </c>
      <c r="M630" s="39">
        <v>4568.9400000000005</v>
      </c>
      <c r="N630" s="39">
        <v>2830</v>
      </c>
      <c r="O630" s="9">
        <v>0</v>
      </c>
    </row>
    <row r="631" spans="1:15">
      <c r="A631" s="198"/>
      <c r="B631" s="41" t="s">
        <v>585</v>
      </c>
      <c r="C631" s="44">
        <v>1104971.6400000001</v>
      </c>
      <c r="D631" s="44">
        <v>1136152.7599999993</v>
      </c>
      <c r="E631" s="44">
        <v>973151.69999999972</v>
      </c>
      <c r="F631" s="44">
        <v>1252270.8999999999</v>
      </c>
      <c r="G631" s="44">
        <v>1264248.2200000004</v>
      </c>
      <c r="H631" s="44">
        <v>1252782.5299999996</v>
      </c>
      <c r="I631" s="44">
        <v>962669.26999999979</v>
      </c>
      <c r="J631" s="44">
        <v>970730.58</v>
      </c>
      <c r="K631" s="44">
        <v>390313.37</v>
      </c>
      <c r="L631" s="44">
        <v>0</v>
      </c>
      <c r="M631" s="39">
        <v>0</v>
      </c>
      <c r="N631" s="39">
        <v>0</v>
      </c>
      <c r="O631" s="9">
        <v>0</v>
      </c>
    </row>
    <row r="632" spans="1:15">
      <c r="A632" s="198"/>
      <c r="B632" s="41" t="s">
        <v>586</v>
      </c>
      <c r="C632" s="44">
        <v>0</v>
      </c>
      <c r="D632" s="44">
        <v>0</v>
      </c>
      <c r="E632" s="44">
        <v>0</v>
      </c>
      <c r="F632" s="44">
        <v>0</v>
      </c>
      <c r="G632" s="44">
        <v>0</v>
      </c>
      <c r="H632" s="44">
        <v>0</v>
      </c>
      <c r="I632" s="44">
        <v>0</v>
      </c>
      <c r="J632" s="44">
        <v>0</v>
      </c>
      <c r="K632" s="44">
        <v>269465.44000000006</v>
      </c>
      <c r="L632" s="44">
        <v>455974.91000000003</v>
      </c>
      <c r="M632" s="39">
        <v>417405.68999999994</v>
      </c>
      <c r="N632" s="39">
        <v>109592.12999999999</v>
      </c>
      <c r="O632" s="9">
        <v>237727.49999999997</v>
      </c>
    </row>
    <row r="633" spans="1:15">
      <c r="A633" s="198"/>
      <c r="B633" s="41" t="s">
        <v>587</v>
      </c>
      <c r="C633" s="44">
        <v>0</v>
      </c>
      <c r="D633" s="44">
        <v>0</v>
      </c>
      <c r="E633" s="44">
        <v>0</v>
      </c>
      <c r="F633" s="44">
        <v>0</v>
      </c>
      <c r="G633" s="44">
        <v>0</v>
      </c>
      <c r="H633" s="44">
        <v>0</v>
      </c>
      <c r="I633" s="44">
        <v>0</v>
      </c>
      <c r="J633" s="44">
        <v>0</v>
      </c>
      <c r="K633" s="44">
        <v>205541.33000000002</v>
      </c>
      <c r="L633" s="44">
        <v>298197.43999999994</v>
      </c>
      <c r="M633" s="39">
        <v>223439.94999999998</v>
      </c>
      <c r="N633" s="39">
        <v>83413.77</v>
      </c>
      <c r="O633" s="9">
        <v>93291.090000000011</v>
      </c>
    </row>
    <row r="634" spans="1:15">
      <c r="A634" s="198"/>
      <c r="B634" s="41" t="s">
        <v>588</v>
      </c>
      <c r="C634" s="44">
        <v>50714.45</v>
      </c>
      <c r="D634" s="44">
        <v>57424.299999999981</v>
      </c>
      <c r="E634" s="44">
        <v>52555.89</v>
      </c>
      <c r="F634" s="44">
        <v>23519.910000000003</v>
      </c>
      <c r="G634" s="44">
        <v>13139.220000000001</v>
      </c>
      <c r="H634" s="44">
        <v>14194.220000000001</v>
      </c>
      <c r="I634" s="44">
        <v>12235.380000000001</v>
      </c>
      <c r="J634" s="44">
        <v>5251.4400000000005</v>
      </c>
      <c r="K634" s="44">
        <v>7384.5199999999995</v>
      </c>
      <c r="L634" s="44">
        <v>4533.8600000000006</v>
      </c>
      <c r="M634" s="39">
        <v>18548.800000000003</v>
      </c>
      <c r="N634" s="39">
        <v>12968.45</v>
      </c>
      <c r="O634" s="9">
        <v>1004.37</v>
      </c>
    </row>
    <row r="635" spans="1:15">
      <c r="A635" s="198"/>
      <c r="B635" s="41" t="s">
        <v>589</v>
      </c>
      <c r="C635" s="44">
        <v>324722.86</v>
      </c>
      <c r="D635" s="44">
        <v>137803.22999999998</v>
      </c>
      <c r="E635" s="44">
        <v>97855.77</v>
      </c>
      <c r="F635" s="44">
        <v>58106.94</v>
      </c>
      <c r="G635" s="44">
        <v>38822.26</v>
      </c>
      <c r="H635" s="44">
        <v>30006.25</v>
      </c>
      <c r="I635" s="44">
        <v>8771.18</v>
      </c>
      <c r="J635" s="44">
        <v>30163.73</v>
      </c>
      <c r="K635" s="44">
        <v>6807.29</v>
      </c>
      <c r="L635" s="44">
        <v>6392.3499999999995</v>
      </c>
      <c r="M635" s="39">
        <v>2135.67</v>
      </c>
      <c r="N635" s="39">
        <v>871.63</v>
      </c>
      <c r="O635" s="9">
        <v>3118.5699999999997</v>
      </c>
    </row>
    <row r="636" spans="1:15">
      <c r="A636" s="198"/>
      <c r="B636" s="41" t="s">
        <v>590</v>
      </c>
      <c r="C636" s="44">
        <v>11730.289999999999</v>
      </c>
      <c r="D636" s="44">
        <v>16246.19</v>
      </c>
      <c r="E636" s="44">
        <v>8410.76</v>
      </c>
      <c r="F636" s="44">
        <v>11093.03</v>
      </c>
      <c r="G636" s="44">
        <v>9810.1600000000017</v>
      </c>
      <c r="H636" s="44">
        <v>45154.41</v>
      </c>
      <c r="I636" s="44">
        <v>6169</v>
      </c>
      <c r="J636" s="44">
        <v>3306.2599999999998</v>
      </c>
      <c r="K636" s="44">
        <v>174.01999999999998</v>
      </c>
      <c r="L636" s="44">
        <v>930.42000000000007</v>
      </c>
      <c r="M636" s="39">
        <v>3390.9199999999996</v>
      </c>
      <c r="N636" s="39">
        <v>0</v>
      </c>
      <c r="O636" s="9">
        <v>117.61999999999999</v>
      </c>
    </row>
    <row r="637" spans="1:15">
      <c r="A637" s="198"/>
      <c r="B637" s="41" t="s">
        <v>591</v>
      </c>
      <c r="C637" s="44">
        <v>93403.689999999973</v>
      </c>
      <c r="D637" s="44">
        <v>82433.329999999987</v>
      </c>
      <c r="E637" s="44">
        <v>86425.81</v>
      </c>
      <c r="F637" s="44">
        <v>155150.94999999998</v>
      </c>
      <c r="G637" s="44">
        <v>175178.55000000002</v>
      </c>
      <c r="H637" s="44">
        <v>144851.26</v>
      </c>
      <c r="I637" s="44">
        <v>71299.73</v>
      </c>
      <c r="J637" s="44">
        <v>91100.34</v>
      </c>
      <c r="K637" s="44">
        <v>102711.74999999999</v>
      </c>
      <c r="L637" s="44">
        <v>67502.820000000007</v>
      </c>
      <c r="M637" s="39">
        <v>27141.71999999999</v>
      </c>
      <c r="N637" s="39">
        <v>14111.550000000003</v>
      </c>
      <c r="O637" s="9">
        <v>6938.5199999999995</v>
      </c>
    </row>
    <row r="638" spans="1:15">
      <c r="A638" s="198"/>
      <c r="B638" s="41" t="s">
        <v>592</v>
      </c>
      <c r="C638" s="44">
        <v>1215.1199999999999</v>
      </c>
      <c r="D638" s="44">
        <v>3785.96</v>
      </c>
      <c r="E638" s="44">
        <v>37040.32</v>
      </c>
      <c r="F638" s="44">
        <v>12400.05</v>
      </c>
      <c r="G638" s="44">
        <v>7556.31</v>
      </c>
      <c r="H638" s="44">
        <v>0</v>
      </c>
      <c r="I638" s="44">
        <v>7094.85</v>
      </c>
      <c r="J638" s="44">
        <v>7432.97</v>
      </c>
      <c r="K638" s="44">
        <v>11487.91</v>
      </c>
      <c r="L638" s="44">
        <v>3737.96</v>
      </c>
      <c r="M638" s="39">
        <v>4107.7800000000007</v>
      </c>
      <c r="N638" s="39">
        <v>1104.72</v>
      </c>
      <c r="O638" s="9">
        <v>0</v>
      </c>
    </row>
    <row r="639" spans="1:15">
      <c r="A639" s="198"/>
      <c r="B639" s="41" t="s">
        <v>593</v>
      </c>
      <c r="C639" s="44">
        <v>31446.010000000002</v>
      </c>
      <c r="D639" s="44">
        <v>17846.400000000001</v>
      </c>
      <c r="E639" s="44">
        <v>6781.7199999999993</v>
      </c>
      <c r="F639" s="44">
        <v>5025.5399999999991</v>
      </c>
      <c r="G639" s="44">
        <v>14357.900000000001</v>
      </c>
      <c r="H639" s="44">
        <v>6106.42</v>
      </c>
      <c r="I639" s="44">
        <v>11655.710000000001</v>
      </c>
      <c r="J639" s="44">
        <v>11498.28</v>
      </c>
      <c r="K639" s="44">
        <v>18043.650000000001</v>
      </c>
      <c r="L639" s="44">
        <v>18846.8</v>
      </c>
      <c r="M639" s="39">
        <v>16474.16</v>
      </c>
      <c r="N639" s="39">
        <v>3081.63</v>
      </c>
      <c r="O639" s="9">
        <v>7819.38</v>
      </c>
    </row>
    <row r="640" spans="1:15">
      <c r="A640" s="198"/>
      <c r="B640" s="41" t="s">
        <v>594</v>
      </c>
      <c r="C640" s="44">
        <v>3177.59</v>
      </c>
      <c r="D640" s="44">
        <v>476.49</v>
      </c>
      <c r="E640" s="44">
        <v>32886.479999999996</v>
      </c>
      <c r="F640" s="44">
        <v>28984.120000000003</v>
      </c>
      <c r="G640" s="44">
        <v>4188.4399999999996</v>
      </c>
      <c r="H640" s="44">
        <v>11365.55</v>
      </c>
      <c r="I640" s="44">
        <v>9324.82</v>
      </c>
      <c r="J640" s="44">
        <v>4608.33</v>
      </c>
      <c r="K640" s="44">
        <v>3347.44</v>
      </c>
      <c r="L640" s="44">
        <v>3529.31</v>
      </c>
      <c r="M640" s="39">
        <v>59</v>
      </c>
      <c r="N640" s="39">
        <v>0</v>
      </c>
      <c r="O640" s="9">
        <v>0</v>
      </c>
    </row>
    <row r="641" spans="1:15">
      <c r="A641" s="198"/>
      <c r="B641" s="41" t="s">
        <v>595</v>
      </c>
      <c r="C641" s="44">
        <v>3127605.73</v>
      </c>
      <c r="D641" s="44">
        <v>2761549.08</v>
      </c>
      <c r="E641" s="44">
        <v>4138615.49</v>
      </c>
      <c r="F641" s="44">
        <v>2915054.0099999993</v>
      </c>
      <c r="G641" s="44">
        <v>3654228.77</v>
      </c>
      <c r="H641" s="44">
        <v>3643127.97</v>
      </c>
      <c r="I641" s="44">
        <v>2688689.3</v>
      </c>
      <c r="J641" s="44">
        <v>2278587.7999999993</v>
      </c>
      <c r="K641" s="44">
        <v>951356.56</v>
      </c>
      <c r="L641" s="44">
        <v>0</v>
      </c>
      <c r="M641" s="39">
        <v>0</v>
      </c>
      <c r="N641" s="39">
        <v>0</v>
      </c>
      <c r="O641" s="9">
        <v>0</v>
      </c>
    </row>
    <row r="642" spans="1:15">
      <c r="A642" s="198"/>
      <c r="B642" s="41" t="s">
        <v>596</v>
      </c>
      <c r="C642" s="44">
        <v>0</v>
      </c>
      <c r="D642" s="44">
        <v>0</v>
      </c>
      <c r="E642" s="44">
        <v>0</v>
      </c>
      <c r="F642" s="44">
        <v>0</v>
      </c>
      <c r="G642" s="44">
        <v>0</v>
      </c>
      <c r="H642" s="44">
        <v>0</v>
      </c>
      <c r="I642" s="44">
        <v>0</v>
      </c>
      <c r="J642" s="44">
        <v>0</v>
      </c>
      <c r="K642" s="44">
        <v>1041001.2</v>
      </c>
      <c r="L642" s="44">
        <v>1617698.3900000001</v>
      </c>
      <c r="M642" s="39">
        <v>1291911.0799999998</v>
      </c>
      <c r="N642" s="39">
        <v>626066.23999999987</v>
      </c>
      <c r="O642" s="9">
        <v>689592.74999999988</v>
      </c>
    </row>
    <row r="643" spans="1:15">
      <c r="A643" s="198"/>
      <c r="B643" s="41" t="s">
        <v>597</v>
      </c>
      <c r="C643" s="44">
        <v>0</v>
      </c>
      <c r="D643" s="44">
        <v>0</v>
      </c>
      <c r="E643" s="44">
        <v>0</v>
      </c>
      <c r="F643" s="44">
        <v>0</v>
      </c>
      <c r="G643" s="44">
        <v>0</v>
      </c>
      <c r="H643" s="44">
        <v>0</v>
      </c>
      <c r="I643" s="44">
        <v>0</v>
      </c>
      <c r="J643" s="44">
        <v>0</v>
      </c>
      <c r="K643" s="44">
        <v>99547.510000000024</v>
      </c>
      <c r="L643" s="44">
        <v>71320.929999999993</v>
      </c>
      <c r="M643" s="39">
        <v>99164.989999999991</v>
      </c>
      <c r="N643" s="39">
        <v>69045.489999999991</v>
      </c>
      <c r="O643" s="9">
        <v>51369.14</v>
      </c>
    </row>
    <row r="644" spans="1:15">
      <c r="A644" s="198"/>
      <c r="B644" s="41" t="s">
        <v>598</v>
      </c>
      <c r="C644" s="44">
        <v>9265.2999999999993</v>
      </c>
      <c r="D644" s="44">
        <v>566.36</v>
      </c>
      <c r="E644" s="44">
        <v>82512.83</v>
      </c>
      <c r="F644" s="44">
        <v>0</v>
      </c>
      <c r="G644" s="44">
        <v>0</v>
      </c>
      <c r="H644" s="44">
        <v>120.16</v>
      </c>
      <c r="I644" s="44">
        <v>2212.7000000000003</v>
      </c>
      <c r="J644" s="44">
        <v>725.01</v>
      </c>
      <c r="K644" s="44">
        <v>800.35</v>
      </c>
      <c r="L644" s="44">
        <v>1426.69</v>
      </c>
      <c r="M644" s="39">
        <v>0</v>
      </c>
      <c r="N644" s="39">
        <v>0</v>
      </c>
      <c r="O644" s="9">
        <v>15.48</v>
      </c>
    </row>
    <row r="645" spans="1:15">
      <c r="A645" s="198"/>
      <c r="B645" s="41" t="s">
        <v>599</v>
      </c>
      <c r="C645" s="44">
        <v>14582.969999999998</v>
      </c>
      <c r="D645" s="44">
        <v>174321.59</v>
      </c>
      <c r="E645" s="44">
        <v>139670.75</v>
      </c>
      <c r="F645" s="44">
        <v>2745.72</v>
      </c>
      <c r="G645" s="44">
        <v>8438.52</v>
      </c>
      <c r="H645" s="44">
        <v>5307.5499999999993</v>
      </c>
      <c r="I645" s="44">
        <v>15597.37</v>
      </c>
      <c r="J645" s="44">
        <v>2714.45</v>
      </c>
      <c r="K645" s="44">
        <v>19347.21</v>
      </c>
      <c r="L645" s="44">
        <v>1100.49</v>
      </c>
      <c r="M645" s="39">
        <v>5619.08</v>
      </c>
      <c r="N645" s="39">
        <v>266.83999999999997</v>
      </c>
      <c r="O645" s="9">
        <v>358.9</v>
      </c>
    </row>
    <row r="646" spans="1:15">
      <c r="A646" s="198"/>
      <c r="B646" s="41" t="s">
        <v>600</v>
      </c>
      <c r="C646" s="44">
        <v>220</v>
      </c>
      <c r="D646" s="44">
        <v>315.32000000000005</v>
      </c>
      <c r="E646" s="44">
        <v>125</v>
      </c>
      <c r="F646" s="44">
        <v>0</v>
      </c>
      <c r="G646" s="44">
        <v>60.82</v>
      </c>
      <c r="H646" s="44">
        <v>0</v>
      </c>
      <c r="I646" s="44">
        <v>236.45</v>
      </c>
      <c r="J646" s="44">
        <v>0</v>
      </c>
      <c r="K646" s="44">
        <v>15.3</v>
      </c>
      <c r="L646" s="44">
        <v>40.299999999999997</v>
      </c>
      <c r="M646" s="39">
        <v>64.13</v>
      </c>
      <c r="N646" s="39">
        <v>0</v>
      </c>
      <c r="O646" s="9">
        <v>0</v>
      </c>
    </row>
    <row r="647" spans="1:15">
      <c r="A647" s="198"/>
      <c r="B647" s="41" t="s">
        <v>601</v>
      </c>
      <c r="C647" s="44">
        <v>43900.19</v>
      </c>
      <c r="D647" s="44">
        <v>7343.95</v>
      </c>
      <c r="E647" s="44">
        <v>18012.11</v>
      </c>
      <c r="F647" s="44">
        <v>20095.609999999997</v>
      </c>
      <c r="G647" s="44">
        <v>16258.539999999999</v>
      </c>
      <c r="H647" s="44">
        <v>25898.28</v>
      </c>
      <c r="I647" s="44">
        <v>26167.23</v>
      </c>
      <c r="J647" s="44">
        <v>29167.309999999998</v>
      </c>
      <c r="K647" s="44">
        <v>31306.219999999994</v>
      </c>
      <c r="L647" s="44">
        <v>70224.98000000001</v>
      </c>
      <c r="M647" s="39">
        <v>45782.27</v>
      </c>
      <c r="N647" s="39">
        <v>22724.689999999995</v>
      </c>
      <c r="O647" s="9">
        <v>11077.96</v>
      </c>
    </row>
    <row r="648" spans="1:15">
      <c r="A648" s="198"/>
      <c r="B648" s="41" t="s">
        <v>602</v>
      </c>
      <c r="C648" s="44">
        <v>54857.94000000001</v>
      </c>
      <c r="D648" s="44">
        <v>31051.569999999992</v>
      </c>
      <c r="E648" s="44">
        <v>43310.299999999996</v>
      </c>
      <c r="F648" s="44">
        <v>65426.740000000005</v>
      </c>
      <c r="G648" s="44">
        <v>66604.24000000002</v>
      </c>
      <c r="H648" s="44">
        <v>62550.390000000007</v>
      </c>
      <c r="I648" s="44">
        <v>83281.099999999977</v>
      </c>
      <c r="J648" s="44">
        <v>76549.400000000009</v>
      </c>
      <c r="K648" s="44">
        <v>60327.53</v>
      </c>
      <c r="L648" s="44">
        <v>56956.76</v>
      </c>
      <c r="M648" s="39">
        <v>68069.16</v>
      </c>
      <c r="N648" s="39">
        <v>26640.340000000004</v>
      </c>
      <c r="O648" s="9">
        <v>6588.39</v>
      </c>
    </row>
    <row r="649" spans="1:15">
      <c r="A649" s="198"/>
      <c r="B649" s="41" t="s">
        <v>603</v>
      </c>
      <c r="C649" s="44">
        <v>21405.439999999999</v>
      </c>
      <c r="D649" s="44">
        <v>3588.53</v>
      </c>
      <c r="E649" s="44">
        <v>1647.83</v>
      </c>
      <c r="F649" s="44">
        <v>6128.3700000000008</v>
      </c>
      <c r="G649" s="44">
        <v>9798.1899999999987</v>
      </c>
      <c r="H649" s="44">
        <v>884.21</v>
      </c>
      <c r="I649" s="44">
        <v>24971.489999999994</v>
      </c>
      <c r="J649" s="44">
        <v>88030</v>
      </c>
      <c r="K649" s="44">
        <v>2894.56</v>
      </c>
      <c r="L649" s="44">
        <v>1368</v>
      </c>
      <c r="M649" s="39">
        <v>0</v>
      </c>
      <c r="N649" s="39">
        <v>0</v>
      </c>
      <c r="O649" s="9">
        <v>1241.1200000000001</v>
      </c>
    </row>
    <row r="650" spans="1:15">
      <c r="A650" s="198"/>
      <c r="B650" s="41" t="s">
        <v>604</v>
      </c>
      <c r="C650" s="44">
        <v>319.5</v>
      </c>
      <c r="D650" s="44">
        <v>0</v>
      </c>
      <c r="E650" s="44">
        <v>2274.6799999999998</v>
      </c>
      <c r="F650" s="44">
        <v>42.61</v>
      </c>
      <c r="G650" s="44">
        <v>393.56</v>
      </c>
      <c r="H650" s="44">
        <v>31.41</v>
      </c>
      <c r="I650" s="44">
        <v>2042.9299999999998</v>
      </c>
      <c r="J650" s="44">
        <v>1550.18</v>
      </c>
      <c r="K650" s="44">
        <v>735.03000000000009</v>
      </c>
      <c r="L650" s="44">
        <v>24.59</v>
      </c>
      <c r="M650" s="39">
        <v>24.53</v>
      </c>
      <c r="N650" s="39">
        <v>0</v>
      </c>
      <c r="O650" s="9">
        <v>0</v>
      </c>
    </row>
    <row r="651" spans="1:15">
      <c r="A651" s="198"/>
      <c r="B651" s="41" t="s">
        <v>605</v>
      </c>
      <c r="C651" s="44">
        <v>17460.14</v>
      </c>
      <c r="D651" s="44">
        <v>24423.56</v>
      </c>
      <c r="E651" s="44">
        <v>49444.7</v>
      </c>
      <c r="F651" s="44">
        <v>39153.949999999997</v>
      </c>
      <c r="G651" s="44">
        <v>73413.190000000017</v>
      </c>
      <c r="H651" s="44">
        <v>51340.73</v>
      </c>
      <c r="I651" s="44">
        <v>38488.449999999997</v>
      </c>
      <c r="J651" s="44">
        <v>18123.979999999996</v>
      </c>
      <c r="K651" s="44">
        <v>33639.85</v>
      </c>
      <c r="L651" s="44">
        <v>40906.950000000004</v>
      </c>
      <c r="M651" s="39">
        <v>31841.629999999997</v>
      </c>
      <c r="N651" s="39">
        <v>7605.91</v>
      </c>
      <c r="O651" s="9">
        <v>12173.519999999999</v>
      </c>
    </row>
    <row r="652" spans="1:15">
      <c r="A652" s="198"/>
      <c r="B652" s="41" t="s">
        <v>606</v>
      </c>
      <c r="C652" s="44">
        <v>351832.92</v>
      </c>
      <c r="D652" s="44">
        <v>315157.27</v>
      </c>
      <c r="E652" s="44">
        <v>262894.32</v>
      </c>
      <c r="F652" s="44">
        <v>352175.39999999997</v>
      </c>
      <c r="G652" s="44">
        <v>455467.31999999995</v>
      </c>
      <c r="H652" s="44">
        <v>236659.69</v>
      </c>
      <c r="I652" s="44">
        <v>440124.57</v>
      </c>
      <c r="J652" s="44">
        <v>543465.57999999984</v>
      </c>
      <c r="K652" s="44">
        <v>589862.44999999995</v>
      </c>
      <c r="L652" s="44">
        <v>737752.66999999993</v>
      </c>
      <c r="M652" s="39">
        <v>656925.25</v>
      </c>
      <c r="N652" s="39">
        <v>322012.85000000003</v>
      </c>
      <c r="O652" s="9">
        <v>356057.60999999993</v>
      </c>
    </row>
    <row r="653" spans="1:15">
      <c r="A653" s="198"/>
      <c r="B653" s="41" t="s">
        <v>607</v>
      </c>
      <c r="C653" s="44">
        <v>6976.51</v>
      </c>
      <c r="D653" s="44">
        <v>15163.010000000002</v>
      </c>
      <c r="E653" s="44">
        <v>48745.4</v>
      </c>
      <c r="F653" s="44">
        <v>71816.109999999986</v>
      </c>
      <c r="G653" s="44">
        <v>27110.059999999998</v>
      </c>
      <c r="H653" s="44">
        <v>40501.740000000005</v>
      </c>
      <c r="I653" s="44">
        <v>475416.69</v>
      </c>
      <c r="J653" s="44">
        <v>1145472.93</v>
      </c>
      <c r="K653" s="44">
        <v>385299.79999999993</v>
      </c>
      <c r="L653" s="44">
        <v>27503.300000000003</v>
      </c>
      <c r="M653" s="39">
        <v>44136.35</v>
      </c>
      <c r="N653" s="39">
        <v>18546.09</v>
      </c>
      <c r="O653" s="9">
        <v>29218.02</v>
      </c>
    </row>
    <row r="654" spans="1:15">
      <c r="A654" s="198"/>
      <c r="B654" s="41" t="s">
        <v>608</v>
      </c>
      <c r="C654" s="44">
        <v>4882.8600000000006</v>
      </c>
      <c r="D654" s="44">
        <v>75.42</v>
      </c>
      <c r="E654" s="44">
        <v>90.960000000000008</v>
      </c>
      <c r="F654" s="44">
        <v>2079.3199999999997</v>
      </c>
      <c r="G654" s="44">
        <v>124.47</v>
      </c>
      <c r="H654" s="44">
        <v>123.53999999999999</v>
      </c>
      <c r="I654" s="44">
        <v>14866.04</v>
      </c>
      <c r="J654" s="44">
        <v>2745.49</v>
      </c>
      <c r="K654" s="44">
        <v>6446.49</v>
      </c>
      <c r="L654" s="44">
        <v>9369.369999999999</v>
      </c>
      <c r="M654" s="39">
        <v>5650.4400000000005</v>
      </c>
      <c r="N654" s="39">
        <v>1250.3599999999999</v>
      </c>
      <c r="O654" s="9">
        <v>6227.84</v>
      </c>
    </row>
    <row r="655" spans="1:15">
      <c r="A655" s="198"/>
      <c r="B655" s="41" t="s">
        <v>609</v>
      </c>
      <c r="C655" s="44">
        <v>18268.7</v>
      </c>
      <c r="D655" s="44">
        <v>5488.84</v>
      </c>
      <c r="E655" s="44">
        <v>22781.03</v>
      </c>
      <c r="F655" s="44">
        <v>7051.8499999999995</v>
      </c>
      <c r="G655" s="44">
        <v>23849.760000000002</v>
      </c>
      <c r="H655" s="44">
        <v>1425.54</v>
      </c>
      <c r="I655" s="44">
        <v>6680.68</v>
      </c>
      <c r="J655" s="44">
        <v>18851.86</v>
      </c>
      <c r="K655" s="44">
        <v>7672.6399999999994</v>
      </c>
      <c r="L655" s="44">
        <v>4502.03</v>
      </c>
      <c r="M655" s="39">
        <v>4846.8099999999995</v>
      </c>
      <c r="N655" s="39">
        <v>1358.1100000000001</v>
      </c>
      <c r="O655" s="9">
        <v>4675.9799999999996</v>
      </c>
    </row>
    <row r="656" spans="1:15">
      <c r="A656" s="198"/>
      <c r="B656" s="41" t="s">
        <v>610</v>
      </c>
      <c r="C656" s="44">
        <v>5185.9999999999991</v>
      </c>
      <c r="D656" s="44">
        <v>14505.11</v>
      </c>
      <c r="E656" s="44">
        <v>21682.5</v>
      </c>
      <c r="F656" s="44">
        <v>2014.51</v>
      </c>
      <c r="G656" s="44">
        <v>3355.2</v>
      </c>
      <c r="H656" s="44">
        <v>9.6199999999999992</v>
      </c>
      <c r="I656" s="44">
        <v>17013.52</v>
      </c>
      <c r="J656" s="44">
        <v>7980.3600000000006</v>
      </c>
      <c r="K656" s="44">
        <v>28703.589999999997</v>
      </c>
      <c r="L656" s="44">
        <v>41315.820000000007</v>
      </c>
      <c r="M656" s="39">
        <v>23270.69</v>
      </c>
      <c r="N656" s="39">
        <v>16290.68</v>
      </c>
      <c r="O656" s="9">
        <v>19898.05</v>
      </c>
    </row>
    <row r="657" spans="1:15">
      <c r="A657" s="198"/>
      <c r="B657" s="41" t="s">
        <v>611</v>
      </c>
      <c r="C657" s="44">
        <v>6599.07</v>
      </c>
      <c r="D657" s="44">
        <v>38499.30999999999</v>
      </c>
      <c r="E657" s="44">
        <v>10065.230000000001</v>
      </c>
      <c r="F657" s="44">
        <v>12878.65</v>
      </c>
      <c r="G657" s="44">
        <v>1541.78</v>
      </c>
      <c r="H657" s="44">
        <v>15103.01</v>
      </c>
      <c r="I657" s="44">
        <v>14585.529999999999</v>
      </c>
      <c r="J657" s="44">
        <v>21813.350000000002</v>
      </c>
      <c r="K657" s="44">
        <v>10802.09</v>
      </c>
      <c r="L657" s="44">
        <v>16662.72</v>
      </c>
      <c r="M657" s="39">
        <v>20698.329999999998</v>
      </c>
      <c r="N657" s="39">
        <v>19575.899999999998</v>
      </c>
      <c r="O657" s="9">
        <v>944.17</v>
      </c>
    </row>
    <row r="658" spans="1:15">
      <c r="A658" s="198"/>
      <c r="B658" s="41" t="s">
        <v>612</v>
      </c>
      <c r="C658" s="44">
        <v>1295.21</v>
      </c>
      <c r="D658" s="44">
        <v>1700.93</v>
      </c>
      <c r="E658" s="44">
        <v>1983.5700000000002</v>
      </c>
      <c r="F658" s="44">
        <v>3159.78</v>
      </c>
      <c r="G658" s="44">
        <v>4158.22</v>
      </c>
      <c r="H658" s="44">
        <v>2646.8499999999995</v>
      </c>
      <c r="I658" s="44">
        <v>7328.5499999999993</v>
      </c>
      <c r="J658" s="44">
        <v>7768.71</v>
      </c>
      <c r="K658" s="44">
        <v>3986.55</v>
      </c>
      <c r="L658" s="44">
        <v>1420.28</v>
      </c>
      <c r="M658" s="39">
        <v>947.91999999999985</v>
      </c>
      <c r="N658" s="39">
        <v>607.53</v>
      </c>
      <c r="O658" s="9">
        <v>14.86</v>
      </c>
    </row>
    <row r="659" spans="1:15">
      <c r="A659" s="198"/>
      <c r="B659" s="41" t="s">
        <v>613</v>
      </c>
      <c r="C659" s="44">
        <v>4536.8900000000003</v>
      </c>
      <c r="D659" s="44">
        <v>5017.6499999999996</v>
      </c>
      <c r="E659" s="44">
        <v>64585.610000000008</v>
      </c>
      <c r="F659" s="44">
        <v>1851.8499999999997</v>
      </c>
      <c r="G659" s="44">
        <v>482.03</v>
      </c>
      <c r="H659" s="44">
        <v>2966.31</v>
      </c>
      <c r="I659" s="44">
        <v>5689.32</v>
      </c>
      <c r="J659" s="44">
        <v>13714.55</v>
      </c>
      <c r="K659" s="44">
        <v>173.9</v>
      </c>
      <c r="L659" s="44">
        <v>3843.3500000000004</v>
      </c>
      <c r="M659" s="39">
        <v>744.90000000000009</v>
      </c>
      <c r="N659" s="39">
        <v>134.72</v>
      </c>
      <c r="O659" s="9">
        <v>10786.21</v>
      </c>
    </row>
    <row r="660" spans="1:15">
      <c r="A660" s="198"/>
      <c r="B660" s="41" t="s">
        <v>614</v>
      </c>
      <c r="C660" s="44">
        <v>2531.9499999999998</v>
      </c>
      <c r="D660" s="44">
        <v>2367.5700000000002</v>
      </c>
      <c r="E660" s="44">
        <v>15291.220000000001</v>
      </c>
      <c r="F660" s="44">
        <v>7199.13</v>
      </c>
      <c r="G660" s="44">
        <v>112.81</v>
      </c>
      <c r="H660" s="44">
        <v>3521.42</v>
      </c>
      <c r="I660" s="44">
        <v>4265.3500000000004</v>
      </c>
      <c r="J660" s="44">
        <v>7018.91</v>
      </c>
      <c r="K660" s="44">
        <v>0</v>
      </c>
      <c r="L660" s="44">
        <v>28834.45</v>
      </c>
      <c r="M660" s="39">
        <v>30.37</v>
      </c>
      <c r="N660" s="39">
        <v>30.37</v>
      </c>
      <c r="O660" s="9">
        <v>0</v>
      </c>
    </row>
    <row r="661" spans="1:15">
      <c r="A661" s="198"/>
      <c r="B661" s="41" t="s">
        <v>615</v>
      </c>
      <c r="C661" s="44">
        <v>282.43</v>
      </c>
      <c r="D661" s="44">
        <v>3269.4</v>
      </c>
      <c r="E661" s="44">
        <v>355.9</v>
      </c>
      <c r="F661" s="44">
        <v>0</v>
      </c>
      <c r="G661" s="44">
        <v>11004.960000000001</v>
      </c>
      <c r="H661" s="44">
        <v>4188.54</v>
      </c>
      <c r="I661" s="44">
        <v>11618.75</v>
      </c>
      <c r="J661" s="44">
        <v>4573.4900000000007</v>
      </c>
      <c r="K661" s="44">
        <v>802.57999999999993</v>
      </c>
      <c r="L661" s="44">
        <v>5607.16</v>
      </c>
      <c r="M661" s="39">
        <v>2228.23</v>
      </c>
      <c r="N661" s="39">
        <v>232.96</v>
      </c>
      <c r="O661" s="9">
        <v>0</v>
      </c>
    </row>
    <row r="662" spans="1:15">
      <c r="A662" s="198"/>
      <c r="B662" s="41" t="s">
        <v>616</v>
      </c>
      <c r="C662" s="44">
        <v>124.77</v>
      </c>
      <c r="D662" s="44">
        <v>21.21</v>
      </c>
      <c r="E662" s="44">
        <v>31.45</v>
      </c>
      <c r="F662" s="44">
        <v>1213.6499999999999</v>
      </c>
      <c r="G662" s="44">
        <v>32.4</v>
      </c>
      <c r="H662" s="44">
        <v>15.65</v>
      </c>
      <c r="I662" s="44">
        <v>344.99</v>
      </c>
      <c r="J662" s="44">
        <v>829.63</v>
      </c>
      <c r="K662" s="44">
        <v>4886.37</v>
      </c>
      <c r="L662" s="44">
        <v>311.28000000000003</v>
      </c>
      <c r="M662" s="39">
        <v>323.94</v>
      </c>
      <c r="N662" s="39">
        <v>282.56</v>
      </c>
      <c r="O662" s="9">
        <v>0</v>
      </c>
    </row>
    <row r="663" spans="1:15">
      <c r="A663" s="198"/>
      <c r="B663" s="41" t="s">
        <v>617</v>
      </c>
      <c r="C663" s="44">
        <v>605610.53</v>
      </c>
      <c r="D663" s="44">
        <v>867192.68</v>
      </c>
      <c r="E663" s="44">
        <v>690439.76</v>
      </c>
      <c r="F663" s="44">
        <v>630676.75</v>
      </c>
      <c r="G663" s="44">
        <v>872085.28000000014</v>
      </c>
      <c r="H663" s="44">
        <v>638682.47</v>
      </c>
      <c r="I663" s="44">
        <v>552008.83000000007</v>
      </c>
      <c r="J663" s="44">
        <v>474726.24000000005</v>
      </c>
      <c r="K663" s="44">
        <v>643504.45999999985</v>
      </c>
      <c r="L663" s="44">
        <v>767282.28999999992</v>
      </c>
      <c r="M663" s="39">
        <v>382293.44000000012</v>
      </c>
      <c r="N663" s="39">
        <v>148755.31</v>
      </c>
      <c r="O663" s="9">
        <v>106884.95000000001</v>
      </c>
    </row>
    <row r="664" spans="1:15">
      <c r="A664" s="198"/>
      <c r="B664" s="41" t="s">
        <v>618</v>
      </c>
      <c r="C664" s="44">
        <v>1240431.1299999994</v>
      </c>
      <c r="D664" s="44">
        <v>1751706.3499999994</v>
      </c>
      <c r="E664" s="44">
        <v>2103136.8000000012</v>
      </c>
      <c r="F664" s="44">
        <v>2585030.0200000005</v>
      </c>
      <c r="G664" s="44">
        <v>3820814.2399999988</v>
      </c>
      <c r="H664" s="44">
        <v>3788863.74</v>
      </c>
      <c r="I664" s="44">
        <v>4928286.1899999995</v>
      </c>
      <c r="J664" s="44">
        <v>6436762.5399999982</v>
      </c>
      <c r="K664" s="44">
        <v>2703984.1399999987</v>
      </c>
      <c r="L664" s="44">
        <v>0</v>
      </c>
      <c r="M664" s="39">
        <v>0</v>
      </c>
      <c r="N664" s="39">
        <v>0</v>
      </c>
      <c r="O664" s="9">
        <v>0</v>
      </c>
    </row>
    <row r="665" spans="1:15">
      <c r="A665" s="198"/>
      <c r="B665" s="41" t="s">
        <v>619</v>
      </c>
      <c r="C665" s="44">
        <v>0</v>
      </c>
      <c r="D665" s="44">
        <v>0</v>
      </c>
      <c r="E665" s="44">
        <v>0</v>
      </c>
      <c r="F665" s="44">
        <v>0</v>
      </c>
      <c r="G665" s="44">
        <v>0</v>
      </c>
      <c r="H665" s="44">
        <v>0</v>
      </c>
      <c r="I665" s="44">
        <v>0</v>
      </c>
      <c r="J665" s="44">
        <v>0</v>
      </c>
      <c r="K665" s="44">
        <v>2971741.9100000006</v>
      </c>
      <c r="L665" s="44">
        <v>4408445.040000001</v>
      </c>
      <c r="M665" s="39">
        <v>5139030.0200000005</v>
      </c>
      <c r="N665" s="39">
        <v>1493554.98</v>
      </c>
      <c r="O665" s="9">
        <v>2953716.5900000003</v>
      </c>
    </row>
    <row r="666" spans="1:15">
      <c r="A666" s="198"/>
      <c r="B666" s="41" t="s">
        <v>620</v>
      </c>
      <c r="C666" s="44">
        <v>0</v>
      </c>
      <c r="D666" s="44">
        <v>0</v>
      </c>
      <c r="E666" s="44">
        <v>0</v>
      </c>
      <c r="F666" s="44">
        <v>0</v>
      </c>
      <c r="G666" s="44">
        <v>0</v>
      </c>
      <c r="H666" s="44">
        <v>0</v>
      </c>
      <c r="I666" s="44">
        <v>0</v>
      </c>
      <c r="J666" s="44">
        <v>0</v>
      </c>
      <c r="K666" s="44">
        <v>749244.72000000009</v>
      </c>
      <c r="L666" s="44">
        <v>1377550.0200000003</v>
      </c>
      <c r="M666" s="39">
        <v>1669663.21</v>
      </c>
      <c r="N666" s="39">
        <v>450315.17000000004</v>
      </c>
      <c r="O666" s="9">
        <v>694566.7699999999</v>
      </c>
    </row>
    <row r="667" spans="1:15">
      <c r="A667" s="198"/>
      <c r="B667" s="41" t="s">
        <v>621</v>
      </c>
      <c r="C667" s="44">
        <v>102774.55000000003</v>
      </c>
      <c r="D667" s="44">
        <v>150370.64000000001</v>
      </c>
      <c r="E667" s="44">
        <v>119658.57999999999</v>
      </c>
      <c r="F667" s="44">
        <v>162622.12000000002</v>
      </c>
      <c r="G667" s="44">
        <v>139620.82999999999</v>
      </c>
      <c r="H667" s="44">
        <v>196890.4</v>
      </c>
      <c r="I667" s="44">
        <v>123089.09</v>
      </c>
      <c r="J667" s="44">
        <v>182332.52</v>
      </c>
      <c r="K667" s="44">
        <v>126825.36000000002</v>
      </c>
      <c r="L667" s="44">
        <v>153174.09999999995</v>
      </c>
      <c r="M667" s="39">
        <v>57608.020000000004</v>
      </c>
      <c r="N667" s="39">
        <v>18595.189999999999</v>
      </c>
      <c r="O667" s="9">
        <v>5028.83</v>
      </c>
    </row>
    <row r="668" spans="1:15">
      <c r="A668" s="198"/>
      <c r="B668" s="41" t="s">
        <v>622</v>
      </c>
      <c r="C668" s="44">
        <v>54229.05000000001</v>
      </c>
      <c r="D668" s="44">
        <v>39897.760000000009</v>
      </c>
      <c r="E668" s="44">
        <v>32893.760000000002</v>
      </c>
      <c r="F668" s="44">
        <v>24021.15</v>
      </c>
      <c r="G668" s="44">
        <v>7057.09</v>
      </c>
      <c r="H668" s="44">
        <v>28156.850000000002</v>
      </c>
      <c r="I668" s="44">
        <v>26804.179999999997</v>
      </c>
      <c r="J668" s="44">
        <v>29571.15</v>
      </c>
      <c r="K668" s="44">
        <v>59522.36</v>
      </c>
      <c r="L668" s="44">
        <v>45226.040000000008</v>
      </c>
      <c r="M668" s="39">
        <v>12221.56</v>
      </c>
      <c r="N668" s="39">
        <v>6013.62</v>
      </c>
      <c r="O668" s="9">
        <v>1497.23</v>
      </c>
    </row>
    <row r="669" spans="1:15">
      <c r="A669" s="198"/>
      <c r="B669" s="41" t="s">
        <v>623</v>
      </c>
      <c r="C669" s="44">
        <v>8018.5199999999995</v>
      </c>
      <c r="D669" s="44">
        <v>31150.920000000002</v>
      </c>
      <c r="E669" s="44">
        <v>14362.689999999999</v>
      </c>
      <c r="F669" s="44">
        <v>6472.24</v>
      </c>
      <c r="G669" s="44">
        <v>12749.679999999998</v>
      </c>
      <c r="H669" s="44">
        <v>26873.540000000005</v>
      </c>
      <c r="I669" s="44">
        <v>29814.109999999997</v>
      </c>
      <c r="J669" s="44">
        <v>67302.360000000015</v>
      </c>
      <c r="K669" s="44">
        <v>5322.2</v>
      </c>
      <c r="L669" s="44">
        <v>5489.1999999999989</v>
      </c>
      <c r="M669" s="39">
        <v>2801.16</v>
      </c>
      <c r="N669" s="39">
        <v>1369.4299999999998</v>
      </c>
      <c r="O669" s="9">
        <v>6581.2599999999993</v>
      </c>
    </row>
    <row r="670" spans="1:15">
      <c r="A670" s="198"/>
      <c r="B670" s="41" t="s">
        <v>1098</v>
      </c>
      <c r="C670" s="44">
        <v>256.04999999999995</v>
      </c>
      <c r="D670" s="44">
        <v>1069.4900000000002</v>
      </c>
      <c r="E670" s="44">
        <v>907.32</v>
      </c>
      <c r="F670" s="44">
        <v>379.16999999999996</v>
      </c>
      <c r="G670" s="44">
        <v>425.94</v>
      </c>
      <c r="H670" s="44">
        <v>74.31</v>
      </c>
      <c r="I670" s="44">
        <v>228.87</v>
      </c>
      <c r="J670" s="44">
        <v>85.2</v>
      </c>
      <c r="K670" s="44">
        <v>0</v>
      </c>
      <c r="L670" s="44">
        <v>467.25</v>
      </c>
      <c r="M670" s="39">
        <v>76.94</v>
      </c>
      <c r="N670" s="39">
        <v>0</v>
      </c>
      <c r="O670" s="9">
        <v>239.2</v>
      </c>
    </row>
    <row r="671" spans="1:15">
      <c r="A671" s="198"/>
      <c r="B671" s="41" t="s">
        <v>624</v>
      </c>
      <c r="C671" s="44">
        <v>12663.189999999999</v>
      </c>
      <c r="D671" s="44">
        <v>24700.93</v>
      </c>
      <c r="E671" s="44">
        <v>5741.5099999999993</v>
      </c>
      <c r="F671" s="44">
        <v>11.11</v>
      </c>
      <c r="G671" s="44">
        <v>1019.3399999999999</v>
      </c>
      <c r="H671" s="44">
        <v>376</v>
      </c>
      <c r="I671" s="44">
        <v>437.52000000000004</v>
      </c>
      <c r="J671" s="44">
        <v>2070.23</v>
      </c>
      <c r="K671" s="44">
        <v>1788.68</v>
      </c>
      <c r="L671" s="44">
        <v>3865.53</v>
      </c>
      <c r="M671" s="39">
        <v>1257.3400000000001</v>
      </c>
      <c r="N671" s="39">
        <v>335.12</v>
      </c>
      <c r="O671" s="9">
        <v>64.800000000000011</v>
      </c>
    </row>
    <row r="672" spans="1:15">
      <c r="A672" s="198"/>
      <c r="B672" s="41" t="s">
        <v>625</v>
      </c>
      <c r="C672" s="44">
        <v>6406.7900000000009</v>
      </c>
      <c r="D672" s="44">
        <v>988.98</v>
      </c>
      <c r="E672" s="44">
        <v>73392.459999999992</v>
      </c>
      <c r="F672" s="44">
        <v>53678.03</v>
      </c>
      <c r="G672" s="44">
        <v>50183.109999999993</v>
      </c>
      <c r="H672" s="44">
        <v>38942.949999999997</v>
      </c>
      <c r="I672" s="44">
        <v>228626.04</v>
      </c>
      <c r="J672" s="44">
        <v>24835.15</v>
      </c>
      <c r="K672" s="44">
        <v>709.06999999999994</v>
      </c>
      <c r="L672" s="44">
        <v>2368.7800000000002</v>
      </c>
      <c r="M672" s="39">
        <v>4070.4</v>
      </c>
      <c r="N672" s="39">
        <v>4025.7</v>
      </c>
      <c r="O672" s="9">
        <v>0</v>
      </c>
    </row>
    <row r="673" spans="1:15">
      <c r="A673" s="198"/>
      <c r="B673" s="41" t="s">
        <v>626</v>
      </c>
      <c r="C673" s="44">
        <v>7716.29</v>
      </c>
      <c r="D673" s="44">
        <v>622.20999999999992</v>
      </c>
      <c r="E673" s="44">
        <v>7338.5</v>
      </c>
      <c r="F673" s="44">
        <v>14.030000000000001</v>
      </c>
      <c r="G673" s="44">
        <v>1567.81</v>
      </c>
      <c r="H673" s="44">
        <v>2204.0699999999997</v>
      </c>
      <c r="I673" s="44">
        <v>11474.710000000001</v>
      </c>
      <c r="J673" s="44">
        <v>1582.4</v>
      </c>
      <c r="K673" s="44">
        <v>4665.7199999999993</v>
      </c>
      <c r="L673" s="44">
        <v>5632.09</v>
      </c>
      <c r="M673" s="39">
        <v>5176.8700000000008</v>
      </c>
      <c r="N673" s="39">
        <v>903.41</v>
      </c>
      <c r="O673" s="9">
        <v>3234.75</v>
      </c>
    </row>
    <row r="674" spans="1:15">
      <c r="A674" s="198"/>
      <c r="B674" s="41" t="s">
        <v>627</v>
      </c>
      <c r="C674" s="44">
        <v>139261.44000000003</v>
      </c>
      <c r="D674" s="44">
        <v>243631.6</v>
      </c>
      <c r="E674" s="44">
        <v>371608.84999999992</v>
      </c>
      <c r="F674" s="44">
        <v>781744.93999999971</v>
      </c>
      <c r="G674" s="44">
        <v>754233.58000000007</v>
      </c>
      <c r="H674" s="44">
        <v>725192.90000000014</v>
      </c>
      <c r="I674" s="44">
        <v>1085784.1199999996</v>
      </c>
      <c r="J674" s="44">
        <v>510846.24999999988</v>
      </c>
      <c r="K674" s="44">
        <v>852595.89999999991</v>
      </c>
      <c r="L674" s="44">
        <v>1152936.6500000001</v>
      </c>
      <c r="M674" s="39">
        <v>797859.39999999979</v>
      </c>
      <c r="N674" s="39">
        <v>354664.07</v>
      </c>
      <c r="O674" s="9">
        <v>592572.25000000012</v>
      </c>
    </row>
    <row r="675" spans="1:15">
      <c r="A675" s="198"/>
      <c r="B675" s="41" t="s">
        <v>628</v>
      </c>
      <c r="C675" s="44">
        <v>45651.040000000001</v>
      </c>
      <c r="D675" s="44">
        <v>249926.63000000003</v>
      </c>
      <c r="E675" s="44">
        <v>752542.36999999988</v>
      </c>
      <c r="F675" s="44">
        <v>1583702.3599999999</v>
      </c>
      <c r="G675" s="44">
        <v>1016344.3000000002</v>
      </c>
      <c r="H675" s="44">
        <v>1166957.2400000002</v>
      </c>
      <c r="I675" s="44">
        <v>1943558.1799999992</v>
      </c>
      <c r="J675" s="44">
        <v>897712.72</v>
      </c>
      <c r="K675" s="44">
        <v>1052074.1000000003</v>
      </c>
      <c r="L675" s="44">
        <v>1350180.38</v>
      </c>
      <c r="M675" s="39">
        <v>687868.38000000012</v>
      </c>
      <c r="N675" s="39">
        <v>387379.44000000006</v>
      </c>
      <c r="O675" s="9">
        <v>436529.74999999994</v>
      </c>
    </row>
    <row r="676" spans="1:15">
      <c r="A676" s="198"/>
      <c r="B676" s="41" t="s">
        <v>629</v>
      </c>
      <c r="C676" s="44">
        <v>25516.049999999996</v>
      </c>
      <c r="D676" s="44">
        <v>25437.129999999997</v>
      </c>
      <c r="E676" s="44">
        <v>71116.500000000015</v>
      </c>
      <c r="F676" s="44">
        <v>114455.04000000001</v>
      </c>
      <c r="G676" s="44">
        <v>99694.12999999999</v>
      </c>
      <c r="H676" s="44">
        <v>230725.75999999995</v>
      </c>
      <c r="I676" s="44">
        <v>226243.44</v>
      </c>
      <c r="J676" s="44">
        <v>103788.31000000001</v>
      </c>
      <c r="K676" s="44">
        <v>132852.67000000001</v>
      </c>
      <c r="L676" s="44">
        <v>211201.09999999998</v>
      </c>
      <c r="M676" s="39">
        <v>113306.19</v>
      </c>
      <c r="N676" s="39">
        <v>62818.770000000004</v>
      </c>
      <c r="O676" s="9">
        <v>64482.289999999994</v>
      </c>
    </row>
    <row r="677" spans="1:15">
      <c r="A677" s="198"/>
      <c r="B677" s="41" t="s">
        <v>630</v>
      </c>
      <c r="C677" s="44">
        <v>129259.80999999998</v>
      </c>
      <c r="D677" s="44">
        <v>186050.46000000005</v>
      </c>
      <c r="E677" s="44">
        <v>329275.20999999996</v>
      </c>
      <c r="F677" s="44">
        <v>383983.58999999997</v>
      </c>
      <c r="G677" s="44">
        <v>747385.7699999999</v>
      </c>
      <c r="H677" s="44">
        <v>1046226.0900000001</v>
      </c>
      <c r="I677" s="44">
        <v>1578529.6299999997</v>
      </c>
      <c r="J677" s="44">
        <v>912854.27</v>
      </c>
      <c r="K677" s="44">
        <v>1146515.3199999994</v>
      </c>
      <c r="L677" s="44">
        <v>1536600.8400000003</v>
      </c>
      <c r="M677" s="39">
        <v>770852.62999999989</v>
      </c>
      <c r="N677" s="39">
        <v>392781.53</v>
      </c>
      <c r="O677" s="9">
        <v>595007.53999999992</v>
      </c>
    </row>
    <row r="678" spans="1:15">
      <c r="A678" s="198"/>
      <c r="B678" s="41" t="s">
        <v>631</v>
      </c>
      <c r="C678" s="44">
        <v>46259.509999999995</v>
      </c>
      <c r="D678" s="44">
        <v>60112.740000000005</v>
      </c>
      <c r="E678" s="44">
        <v>58136.36</v>
      </c>
      <c r="F678" s="44">
        <v>142945.28000000006</v>
      </c>
      <c r="G678" s="44">
        <v>117676.15999999999</v>
      </c>
      <c r="H678" s="44">
        <v>526627.8899999999</v>
      </c>
      <c r="I678" s="44">
        <v>276441.80000000005</v>
      </c>
      <c r="J678" s="44">
        <v>136222.13</v>
      </c>
      <c r="K678" s="44">
        <v>100282.1</v>
      </c>
      <c r="L678" s="44">
        <v>169906.42</v>
      </c>
      <c r="M678" s="39">
        <v>100915.87</v>
      </c>
      <c r="N678" s="39">
        <v>63741.259999999995</v>
      </c>
      <c r="O678" s="9">
        <v>69533.200000000012</v>
      </c>
    </row>
    <row r="679" spans="1:15">
      <c r="A679" s="198"/>
      <c r="B679" s="41" t="s">
        <v>632</v>
      </c>
      <c r="C679" s="44">
        <v>222936.61999999997</v>
      </c>
      <c r="D679" s="44">
        <v>271730.88</v>
      </c>
      <c r="E679" s="44">
        <v>840704.81</v>
      </c>
      <c r="F679" s="44">
        <v>1018051.6500000001</v>
      </c>
      <c r="G679" s="44">
        <v>1263647.72</v>
      </c>
      <c r="H679" s="44">
        <v>837532.5299999998</v>
      </c>
      <c r="I679" s="44">
        <v>646684.74</v>
      </c>
      <c r="J679" s="44">
        <v>659637.11999999988</v>
      </c>
      <c r="K679" s="44">
        <v>458634.35</v>
      </c>
      <c r="L679" s="44">
        <v>614082.01</v>
      </c>
      <c r="M679" s="39">
        <v>581914.07999999984</v>
      </c>
      <c r="N679" s="39">
        <v>253504.69999999998</v>
      </c>
      <c r="O679" s="9">
        <v>474818.01</v>
      </c>
    </row>
    <row r="680" spans="1:15">
      <c r="A680" s="198"/>
      <c r="B680" s="41" t="s">
        <v>633</v>
      </c>
      <c r="C680" s="44">
        <v>235761.98000000004</v>
      </c>
      <c r="D680" s="44">
        <v>442041.55000000005</v>
      </c>
      <c r="E680" s="44">
        <v>1093469.3199999998</v>
      </c>
      <c r="F680" s="44">
        <v>444341.55999999982</v>
      </c>
      <c r="G680" s="44">
        <v>735647.02</v>
      </c>
      <c r="H680" s="44">
        <v>642173</v>
      </c>
      <c r="I680" s="44">
        <v>713760.86999999988</v>
      </c>
      <c r="J680" s="44">
        <v>798275.20999999985</v>
      </c>
      <c r="K680" s="44">
        <v>551402.78</v>
      </c>
      <c r="L680" s="44">
        <v>815049.20999999961</v>
      </c>
      <c r="M680" s="39">
        <v>429459.61000000004</v>
      </c>
      <c r="N680" s="39">
        <v>212849.41</v>
      </c>
      <c r="O680" s="9">
        <v>321150.69999999995</v>
      </c>
    </row>
    <row r="681" spans="1:15">
      <c r="A681" s="198"/>
      <c r="B681" s="41" t="s">
        <v>634</v>
      </c>
      <c r="C681" s="44">
        <v>12161.510000000002</v>
      </c>
      <c r="D681" s="44">
        <v>97916.51999999999</v>
      </c>
      <c r="E681" s="44">
        <v>41905.89</v>
      </c>
      <c r="F681" s="44">
        <v>97775.31</v>
      </c>
      <c r="G681" s="44">
        <v>141135.52999999997</v>
      </c>
      <c r="H681" s="44">
        <v>87575.91</v>
      </c>
      <c r="I681" s="44">
        <v>86802.58</v>
      </c>
      <c r="J681" s="44">
        <v>136955.01</v>
      </c>
      <c r="K681" s="44">
        <v>155067.88</v>
      </c>
      <c r="L681" s="44">
        <v>99048.070000000022</v>
      </c>
      <c r="M681" s="39">
        <v>41923.590000000011</v>
      </c>
      <c r="N681" s="39">
        <v>30511.68</v>
      </c>
      <c r="O681" s="9">
        <v>10932.98</v>
      </c>
    </row>
    <row r="682" spans="1:15">
      <c r="A682" s="198"/>
      <c r="B682" s="41" t="s">
        <v>635</v>
      </c>
      <c r="C682" s="44">
        <v>0</v>
      </c>
      <c r="D682" s="44">
        <v>602.51</v>
      </c>
      <c r="E682" s="44">
        <v>1211.8899999999999</v>
      </c>
      <c r="F682" s="44">
        <v>629.76</v>
      </c>
      <c r="G682" s="44">
        <v>692.6</v>
      </c>
      <c r="H682" s="44">
        <v>8532.41</v>
      </c>
      <c r="I682" s="44">
        <v>0</v>
      </c>
      <c r="J682" s="44">
        <v>0</v>
      </c>
      <c r="K682" s="44">
        <v>0</v>
      </c>
      <c r="L682" s="44">
        <v>0</v>
      </c>
      <c r="M682" s="39">
        <v>0</v>
      </c>
      <c r="N682" s="39">
        <v>0</v>
      </c>
      <c r="O682" s="9">
        <v>0</v>
      </c>
    </row>
    <row r="683" spans="1:15">
      <c r="A683" s="198"/>
      <c r="B683" s="41" t="s">
        <v>1099</v>
      </c>
      <c r="C683" s="44">
        <v>3315.69</v>
      </c>
      <c r="D683" s="44">
        <v>763.74</v>
      </c>
      <c r="E683" s="44">
        <v>0</v>
      </c>
      <c r="F683" s="44">
        <v>119.36999999999999</v>
      </c>
      <c r="G683" s="44">
        <v>116.91000000000001</v>
      </c>
      <c r="H683" s="44">
        <v>484.75</v>
      </c>
      <c r="I683" s="44">
        <v>742.31999999999994</v>
      </c>
      <c r="J683" s="44">
        <v>0</v>
      </c>
      <c r="K683" s="44">
        <v>1460.15</v>
      </c>
      <c r="L683" s="44">
        <v>238.8</v>
      </c>
      <c r="M683" s="39">
        <v>4558.09</v>
      </c>
      <c r="N683" s="39">
        <v>643.5</v>
      </c>
      <c r="O683" s="9">
        <v>0</v>
      </c>
    </row>
    <row r="684" spans="1:15">
      <c r="A684" s="198"/>
      <c r="B684" s="41" t="s">
        <v>636</v>
      </c>
      <c r="C684" s="44">
        <v>9893.49</v>
      </c>
      <c r="D684" s="44">
        <v>5198.8499999999995</v>
      </c>
      <c r="E684" s="44">
        <v>8194.4500000000007</v>
      </c>
      <c r="F684" s="44">
        <v>1277.57</v>
      </c>
      <c r="G684" s="44">
        <v>757.61</v>
      </c>
      <c r="H684" s="44">
        <v>0</v>
      </c>
      <c r="I684" s="44">
        <v>2567.4899999999998</v>
      </c>
      <c r="J684" s="44">
        <v>608.2700000000001</v>
      </c>
      <c r="K684" s="44">
        <v>2489.4299999999998</v>
      </c>
      <c r="L684" s="44">
        <v>1624.09</v>
      </c>
      <c r="M684" s="39">
        <v>545.75</v>
      </c>
      <c r="N684" s="39">
        <v>545.75</v>
      </c>
      <c r="O684" s="9">
        <v>0</v>
      </c>
    </row>
    <row r="685" spans="1:15">
      <c r="A685" s="198"/>
      <c r="B685" s="41" t="s">
        <v>1100</v>
      </c>
      <c r="C685" s="44">
        <v>0</v>
      </c>
      <c r="D685" s="44">
        <v>237.54</v>
      </c>
      <c r="E685" s="44">
        <v>219.1</v>
      </c>
      <c r="F685" s="44">
        <v>600.34999999999991</v>
      </c>
      <c r="G685" s="44">
        <v>0</v>
      </c>
      <c r="H685" s="44">
        <v>0</v>
      </c>
      <c r="I685" s="44">
        <v>166.4</v>
      </c>
      <c r="J685" s="44">
        <v>474.09</v>
      </c>
      <c r="K685" s="44">
        <v>0</v>
      </c>
      <c r="L685" s="44">
        <v>0</v>
      </c>
      <c r="M685" s="39">
        <v>0</v>
      </c>
      <c r="N685" s="39">
        <v>0</v>
      </c>
      <c r="O685" s="9">
        <v>0</v>
      </c>
    </row>
    <row r="686" spans="1:15">
      <c r="A686" s="198"/>
      <c r="B686" s="41" t="s">
        <v>637</v>
      </c>
      <c r="C686" s="44">
        <v>525.54</v>
      </c>
      <c r="D686" s="44">
        <v>2269.14</v>
      </c>
      <c r="E686" s="44">
        <v>15087.83</v>
      </c>
      <c r="F686" s="44">
        <v>4924.0599999999995</v>
      </c>
      <c r="G686" s="44">
        <v>29445.4</v>
      </c>
      <c r="H686" s="44">
        <v>94282.819999999992</v>
      </c>
      <c r="I686" s="44">
        <v>7276.99</v>
      </c>
      <c r="J686" s="44">
        <v>5150.18</v>
      </c>
      <c r="K686" s="44">
        <v>11143.789999999999</v>
      </c>
      <c r="L686" s="44">
        <v>89736.58</v>
      </c>
      <c r="M686" s="39">
        <v>50437.729999999996</v>
      </c>
      <c r="N686" s="39">
        <v>21241.13</v>
      </c>
      <c r="O686" s="9">
        <v>48570.960000000006</v>
      </c>
    </row>
    <row r="687" spans="1:15">
      <c r="A687" s="198"/>
      <c r="B687" s="41" t="s">
        <v>638</v>
      </c>
      <c r="C687" s="44">
        <v>6634.5700000000006</v>
      </c>
      <c r="D687" s="44">
        <v>8712.9900000000034</v>
      </c>
      <c r="E687" s="44">
        <v>9119.4500000000007</v>
      </c>
      <c r="F687" s="44">
        <v>54325.37</v>
      </c>
      <c r="G687" s="44">
        <v>89473.09</v>
      </c>
      <c r="H687" s="44">
        <v>41821.040000000008</v>
      </c>
      <c r="I687" s="44">
        <v>42260.59</v>
      </c>
      <c r="J687" s="44">
        <v>8493.9599999999991</v>
      </c>
      <c r="K687" s="44">
        <v>24559.359999999997</v>
      </c>
      <c r="L687" s="44">
        <v>56569.69</v>
      </c>
      <c r="M687" s="39">
        <v>30942.950000000004</v>
      </c>
      <c r="N687" s="39">
        <v>9817.6500000000015</v>
      </c>
      <c r="O687" s="9">
        <v>43501.869999999995</v>
      </c>
    </row>
    <row r="688" spans="1:15">
      <c r="A688" s="198"/>
      <c r="B688" s="41" t="s">
        <v>639</v>
      </c>
      <c r="C688" s="44">
        <v>10272.39</v>
      </c>
      <c r="D688" s="44">
        <v>20226.849999999999</v>
      </c>
      <c r="E688" s="44">
        <v>17660.299999999996</v>
      </c>
      <c r="F688" s="44">
        <v>14873.929999999998</v>
      </c>
      <c r="G688" s="44">
        <v>42789.299999999988</v>
      </c>
      <c r="H688" s="44">
        <v>44569.320000000007</v>
      </c>
      <c r="I688" s="44">
        <v>133357.63000000003</v>
      </c>
      <c r="J688" s="44">
        <v>107000.20999999999</v>
      </c>
      <c r="K688" s="44">
        <v>301241.14999999997</v>
      </c>
      <c r="L688" s="44">
        <v>226427.17000000004</v>
      </c>
      <c r="M688" s="39">
        <v>126910.51</v>
      </c>
      <c r="N688" s="39">
        <v>78051.670000000013</v>
      </c>
      <c r="O688" s="9">
        <v>45310.719999999994</v>
      </c>
    </row>
    <row r="689" spans="1:15">
      <c r="A689" s="198"/>
      <c r="B689" s="41" t="s">
        <v>640</v>
      </c>
      <c r="C689" s="44">
        <v>3136.34</v>
      </c>
      <c r="D689" s="44">
        <v>21.869999999999997</v>
      </c>
      <c r="E689" s="44">
        <v>526.64</v>
      </c>
      <c r="F689" s="44">
        <v>345.43</v>
      </c>
      <c r="G689" s="44">
        <v>3550.3200000000006</v>
      </c>
      <c r="H689" s="44">
        <v>527.30999999999995</v>
      </c>
      <c r="I689" s="44">
        <v>1608.32</v>
      </c>
      <c r="J689" s="44">
        <v>1296.51</v>
      </c>
      <c r="K689" s="44">
        <v>17391.34</v>
      </c>
      <c r="L689" s="44">
        <v>27019.59</v>
      </c>
      <c r="M689" s="39">
        <v>7092.2199999999993</v>
      </c>
      <c r="N689" s="39">
        <v>3929.2100000000005</v>
      </c>
      <c r="O689" s="9">
        <v>51950.189999999995</v>
      </c>
    </row>
    <row r="690" spans="1:15">
      <c r="A690" s="198"/>
      <c r="B690" s="41" t="s">
        <v>641</v>
      </c>
      <c r="C690" s="44">
        <v>5689.49</v>
      </c>
      <c r="D690" s="44">
        <v>27250.300000000003</v>
      </c>
      <c r="E690" s="44">
        <v>22822.34</v>
      </c>
      <c r="F690" s="44">
        <v>16481.84</v>
      </c>
      <c r="G690" s="44">
        <v>25334.610000000004</v>
      </c>
      <c r="H690" s="44">
        <v>18092.849999999999</v>
      </c>
      <c r="I690" s="44">
        <v>19017.98</v>
      </c>
      <c r="J690" s="44">
        <v>6883.04</v>
      </c>
      <c r="K690" s="44">
        <v>21257.249999999996</v>
      </c>
      <c r="L690" s="44">
        <v>64573.180000000008</v>
      </c>
      <c r="M690" s="39">
        <v>22727.41</v>
      </c>
      <c r="N690" s="39">
        <v>15949.470000000003</v>
      </c>
      <c r="O690" s="9">
        <v>8654.26</v>
      </c>
    </row>
    <row r="691" spans="1:15">
      <c r="A691" s="198"/>
      <c r="B691" s="41" t="s">
        <v>642</v>
      </c>
      <c r="C691" s="44">
        <v>3162.93</v>
      </c>
      <c r="D691" s="44">
        <v>8115.77</v>
      </c>
      <c r="E691" s="44">
        <v>8683.98</v>
      </c>
      <c r="F691" s="44">
        <v>17053.79</v>
      </c>
      <c r="G691" s="44">
        <v>21015.260000000002</v>
      </c>
      <c r="H691" s="44">
        <v>52620.450000000004</v>
      </c>
      <c r="I691" s="44">
        <v>134605.34</v>
      </c>
      <c r="J691" s="44">
        <v>186384.97</v>
      </c>
      <c r="K691" s="44">
        <v>118467.68999999997</v>
      </c>
      <c r="L691" s="44">
        <v>129312.75</v>
      </c>
      <c r="M691" s="39">
        <v>79061.63</v>
      </c>
      <c r="N691" s="39">
        <v>55510.89</v>
      </c>
      <c r="O691" s="9">
        <v>64486.340000000011</v>
      </c>
    </row>
    <row r="692" spans="1:15">
      <c r="A692" s="198"/>
      <c r="B692" s="41" t="s">
        <v>643</v>
      </c>
      <c r="C692" s="44">
        <v>21990.47</v>
      </c>
      <c r="D692" s="44">
        <v>39952.799999999996</v>
      </c>
      <c r="E692" s="44">
        <v>78504.339999999982</v>
      </c>
      <c r="F692" s="44">
        <v>16641.959999999995</v>
      </c>
      <c r="G692" s="44">
        <v>11648.24</v>
      </c>
      <c r="H692" s="44">
        <v>36613.539999999994</v>
      </c>
      <c r="I692" s="44">
        <v>115648.72000000002</v>
      </c>
      <c r="J692" s="44">
        <v>70790</v>
      </c>
      <c r="K692" s="44">
        <v>97135.45</v>
      </c>
      <c r="L692" s="44">
        <v>95608.27</v>
      </c>
      <c r="M692" s="39">
        <v>43479.6</v>
      </c>
      <c r="N692" s="39">
        <v>31371.489999999998</v>
      </c>
      <c r="O692" s="9">
        <v>20218.990000000002</v>
      </c>
    </row>
    <row r="693" spans="1:15">
      <c r="A693" s="198"/>
      <c r="B693" s="41" t="s">
        <v>644</v>
      </c>
      <c r="C693" s="44">
        <v>866.1</v>
      </c>
      <c r="D693" s="44">
        <v>3155.8599999999997</v>
      </c>
      <c r="E693" s="44">
        <v>2435.4299999999998</v>
      </c>
      <c r="F693" s="44">
        <v>1093.17</v>
      </c>
      <c r="G693" s="44">
        <v>8440.58</v>
      </c>
      <c r="H693" s="44">
        <v>11121.48</v>
      </c>
      <c r="I693" s="44">
        <v>5049.3200000000006</v>
      </c>
      <c r="J693" s="44">
        <v>11088.42</v>
      </c>
      <c r="K693" s="44">
        <v>38552.159999999996</v>
      </c>
      <c r="L693" s="44">
        <v>67193.340000000026</v>
      </c>
      <c r="M693" s="39">
        <v>24698.929999999997</v>
      </c>
      <c r="N693" s="39">
        <v>16981.319999999996</v>
      </c>
      <c r="O693" s="9">
        <v>12550.300000000001</v>
      </c>
    </row>
    <row r="694" spans="1:15">
      <c r="A694" s="198"/>
      <c r="B694" s="41" t="s">
        <v>645</v>
      </c>
      <c r="C694" s="44">
        <v>92064.030000000013</v>
      </c>
      <c r="D694" s="44">
        <v>91124.98000000001</v>
      </c>
      <c r="E694" s="44">
        <v>127311.29</v>
      </c>
      <c r="F694" s="44">
        <v>126355.52000000002</v>
      </c>
      <c r="G694" s="44">
        <v>140543.95000000001</v>
      </c>
      <c r="H694" s="44">
        <v>250356.08000000002</v>
      </c>
      <c r="I694" s="44">
        <v>167889.23</v>
      </c>
      <c r="J694" s="44">
        <v>195738.24000000005</v>
      </c>
      <c r="K694" s="44">
        <v>203786.07000000004</v>
      </c>
      <c r="L694" s="44">
        <v>232883.24000000002</v>
      </c>
      <c r="M694" s="39">
        <v>245398.35000000006</v>
      </c>
      <c r="N694" s="39">
        <v>105345.67</v>
      </c>
      <c r="O694" s="9">
        <v>120524.54999999999</v>
      </c>
    </row>
    <row r="695" spans="1:15">
      <c r="A695" s="198"/>
      <c r="B695" s="41" t="s">
        <v>646</v>
      </c>
      <c r="C695" s="44">
        <v>75292.52</v>
      </c>
      <c r="D695" s="44">
        <v>343757.72000000003</v>
      </c>
      <c r="E695" s="44">
        <v>256383.77000000002</v>
      </c>
      <c r="F695" s="44">
        <v>253714.47</v>
      </c>
      <c r="G695" s="44">
        <v>229399.28000000003</v>
      </c>
      <c r="H695" s="44">
        <v>267895.13</v>
      </c>
      <c r="I695" s="44">
        <v>338366.31999999995</v>
      </c>
      <c r="J695" s="44">
        <v>351621.74000000005</v>
      </c>
      <c r="K695" s="44">
        <v>414551.83000000013</v>
      </c>
      <c r="L695" s="44">
        <v>130239.53999999998</v>
      </c>
      <c r="M695" s="39">
        <v>51859.820000000014</v>
      </c>
      <c r="N695" s="39">
        <v>26526.569999999996</v>
      </c>
      <c r="O695" s="9">
        <v>23935.9</v>
      </c>
    </row>
    <row r="696" spans="1:15">
      <c r="A696" s="198"/>
      <c r="B696" s="41" t="s">
        <v>647</v>
      </c>
      <c r="C696" s="44">
        <v>0</v>
      </c>
      <c r="D696" s="44">
        <v>3000.2</v>
      </c>
      <c r="E696" s="44">
        <v>146.16</v>
      </c>
      <c r="F696" s="44">
        <v>315.51</v>
      </c>
      <c r="G696" s="44">
        <v>42.07</v>
      </c>
      <c r="H696" s="44">
        <v>1094.0999999999999</v>
      </c>
      <c r="I696" s="44">
        <v>5215.2699999999986</v>
      </c>
      <c r="J696" s="44">
        <v>4573.16</v>
      </c>
      <c r="K696" s="44">
        <v>1033.6599999999999</v>
      </c>
      <c r="L696" s="44">
        <v>459.96</v>
      </c>
      <c r="M696" s="39">
        <v>1730.8000000000002</v>
      </c>
      <c r="N696" s="39">
        <v>294.5</v>
      </c>
      <c r="O696" s="9">
        <v>756.91000000000008</v>
      </c>
    </row>
    <row r="697" spans="1:15">
      <c r="A697" s="198"/>
      <c r="B697" s="41" t="s">
        <v>648</v>
      </c>
      <c r="C697" s="44">
        <v>64124.01</v>
      </c>
      <c r="D697" s="44">
        <v>67170.399999999994</v>
      </c>
      <c r="E697" s="44">
        <v>66014.150000000009</v>
      </c>
      <c r="F697" s="44">
        <v>36407.08</v>
      </c>
      <c r="G697" s="44">
        <v>62453.729999999996</v>
      </c>
      <c r="H697" s="44">
        <v>62781.69</v>
      </c>
      <c r="I697" s="44">
        <v>72562.790000000008</v>
      </c>
      <c r="J697" s="44">
        <v>77354.34</v>
      </c>
      <c r="K697" s="44">
        <v>74034.62</v>
      </c>
      <c r="L697" s="44">
        <v>84549.39</v>
      </c>
      <c r="M697" s="39">
        <v>45494.559999999998</v>
      </c>
      <c r="N697" s="39">
        <v>19900.41</v>
      </c>
      <c r="O697" s="9">
        <v>37652.69</v>
      </c>
    </row>
    <row r="698" spans="1:15">
      <c r="A698" s="198"/>
      <c r="B698" s="41" t="s">
        <v>649</v>
      </c>
      <c r="C698" s="44">
        <v>218714.29</v>
      </c>
      <c r="D698" s="44">
        <v>267334.90000000002</v>
      </c>
      <c r="E698" s="44">
        <v>272425.89999999997</v>
      </c>
      <c r="F698" s="44">
        <v>296196.7</v>
      </c>
      <c r="G698" s="44">
        <v>316512.26</v>
      </c>
      <c r="H698" s="44">
        <v>381170.3000000001</v>
      </c>
      <c r="I698" s="44">
        <v>137066.74</v>
      </c>
      <c r="J698" s="44">
        <v>159374.91000000003</v>
      </c>
      <c r="K698" s="44">
        <v>903431.02</v>
      </c>
      <c r="L698" s="44">
        <v>816132.5</v>
      </c>
      <c r="M698" s="39">
        <v>728014.45000000007</v>
      </c>
      <c r="N698" s="39">
        <v>506809.45000000007</v>
      </c>
      <c r="O698" s="9">
        <v>520859.59000000008</v>
      </c>
    </row>
    <row r="699" spans="1:15">
      <c r="A699" s="198"/>
      <c r="B699" s="41" t="s">
        <v>650</v>
      </c>
      <c r="C699" s="44">
        <v>4792.47</v>
      </c>
      <c r="D699" s="44">
        <v>8903.75</v>
      </c>
      <c r="E699" s="44">
        <v>2476.4</v>
      </c>
      <c r="F699" s="44">
        <v>6198.29</v>
      </c>
      <c r="G699" s="44">
        <v>2597.6000000000004</v>
      </c>
      <c r="H699" s="44">
        <v>2598.34</v>
      </c>
      <c r="I699" s="44">
        <v>2287.2999999999997</v>
      </c>
      <c r="J699" s="44">
        <v>2232.9699999999998</v>
      </c>
      <c r="K699" s="44">
        <v>5056.92</v>
      </c>
      <c r="L699" s="44">
        <v>791.35</v>
      </c>
      <c r="M699" s="39">
        <v>421</v>
      </c>
      <c r="N699" s="39">
        <v>83.5</v>
      </c>
      <c r="O699" s="9">
        <v>36.04</v>
      </c>
    </row>
    <row r="700" spans="1:15">
      <c r="A700" s="198"/>
      <c r="B700" s="41" t="s">
        <v>651</v>
      </c>
      <c r="C700" s="44">
        <v>322253.86</v>
      </c>
      <c r="D700" s="44">
        <v>484884.09000000008</v>
      </c>
      <c r="E700" s="44">
        <v>372380.55000000005</v>
      </c>
      <c r="F700" s="44">
        <v>61435.91</v>
      </c>
      <c r="G700" s="44">
        <v>51254.69</v>
      </c>
      <c r="H700" s="44">
        <v>94915.78</v>
      </c>
      <c r="I700" s="44">
        <v>107473.99999999999</v>
      </c>
      <c r="J700" s="44">
        <v>146104.44999999998</v>
      </c>
      <c r="K700" s="44">
        <v>307401.83999999997</v>
      </c>
      <c r="L700" s="44">
        <v>247400.62</v>
      </c>
      <c r="M700" s="39">
        <v>141916.5</v>
      </c>
      <c r="N700" s="39">
        <v>58875.909999999996</v>
      </c>
      <c r="O700" s="9">
        <v>47487.009999999995</v>
      </c>
    </row>
    <row r="701" spans="1:15">
      <c r="A701" s="198"/>
      <c r="B701" s="41" t="s">
        <v>652</v>
      </c>
      <c r="C701" s="44">
        <v>594230.04999999993</v>
      </c>
      <c r="D701" s="44">
        <v>1457936.8199999994</v>
      </c>
      <c r="E701" s="44">
        <v>2429649.0299999998</v>
      </c>
      <c r="F701" s="44">
        <v>1476950.1</v>
      </c>
      <c r="G701" s="44">
        <v>2361633.96</v>
      </c>
      <c r="H701" s="44">
        <v>3275605.2899999996</v>
      </c>
      <c r="I701" s="44">
        <v>3568569.9800000004</v>
      </c>
      <c r="J701" s="44">
        <v>2812063.4500000007</v>
      </c>
      <c r="K701" s="44">
        <v>9002116.9999999963</v>
      </c>
      <c r="L701" s="44">
        <v>3683743.6600000006</v>
      </c>
      <c r="M701" s="39">
        <v>2398493.79</v>
      </c>
      <c r="N701" s="39">
        <v>1839432.25</v>
      </c>
      <c r="O701" s="9">
        <v>1035796.34</v>
      </c>
    </row>
    <row r="702" spans="1:15">
      <c r="A702" s="198"/>
      <c r="B702" s="41" t="s">
        <v>653</v>
      </c>
      <c r="C702" s="44">
        <v>10340173.160000004</v>
      </c>
      <c r="D702" s="44">
        <v>16519023.929999996</v>
      </c>
      <c r="E702" s="44">
        <v>11005219.810000002</v>
      </c>
      <c r="F702" s="44">
        <v>12618271.299999999</v>
      </c>
      <c r="G702" s="44">
        <v>12724578.570000004</v>
      </c>
      <c r="H702" s="44">
        <v>13824141.899999995</v>
      </c>
      <c r="I702" s="44">
        <v>9732732.5</v>
      </c>
      <c r="J702" s="44">
        <v>8129388.0000000028</v>
      </c>
      <c r="K702" s="44">
        <v>6484161.6499999985</v>
      </c>
      <c r="L702" s="44">
        <v>5409443.0199999996</v>
      </c>
      <c r="M702" s="39">
        <v>5587102.7099999981</v>
      </c>
      <c r="N702" s="39">
        <v>1765413.2200000004</v>
      </c>
      <c r="O702" s="9">
        <v>3672335.5400000005</v>
      </c>
    </row>
    <row r="703" spans="1:15">
      <c r="A703" s="198"/>
      <c r="B703" s="41" t="s">
        <v>654</v>
      </c>
      <c r="C703" s="44">
        <v>36451.97</v>
      </c>
      <c r="D703" s="44">
        <v>145971.35</v>
      </c>
      <c r="E703" s="44">
        <v>909</v>
      </c>
      <c r="F703" s="44">
        <v>5622.68</v>
      </c>
      <c r="G703" s="44">
        <v>1641.8</v>
      </c>
      <c r="H703" s="44">
        <v>14818.710000000001</v>
      </c>
      <c r="I703" s="44">
        <v>32109.429999999997</v>
      </c>
      <c r="J703" s="44">
        <v>1264.47</v>
      </c>
      <c r="K703" s="44">
        <v>28774.14</v>
      </c>
      <c r="L703" s="44">
        <v>3646.98</v>
      </c>
      <c r="M703" s="39">
        <v>491226.6</v>
      </c>
      <c r="N703" s="39">
        <v>0</v>
      </c>
      <c r="O703" s="9">
        <v>83070.320000000007</v>
      </c>
    </row>
    <row r="704" spans="1:15">
      <c r="A704" s="198"/>
      <c r="B704" s="41" t="s">
        <v>655</v>
      </c>
      <c r="C704" s="44">
        <v>7068954.2300000004</v>
      </c>
      <c r="D704" s="44">
        <v>8407283.4400000013</v>
      </c>
      <c r="E704" s="44">
        <v>5860058.7399999993</v>
      </c>
      <c r="F704" s="44">
        <v>5496492.9199999981</v>
      </c>
      <c r="G704" s="44">
        <v>8132078.2800000003</v>
      </c>
      <c r="H704" s="44">
        <v>8106397.410000002</v>
      </c>
      <c r="I704" s="44">
        <v>7732455.9499999993</v>
      </c>
      <c r="J704" s="44">
        <v>8450354.1199999992</v>
      </c>
      <c r="K704" s="44">
        <v>8675415.0299999975</v>
      </c>
      <c r="L704" s="44">
        <v>11171510.599999998</v>
      </c>
      <c r="M704" s="39">
        <v>17580248.500000004</v>
      </c>
      <c r="N704" s="39">
        <v>5159933.74</v>
      </c>
      <c r="O704" s="9">
        <v>5984401.46</v>
      </c>
    </row>
    <row r="705" spans="1:15">
      <c r="A705" s="198"/>
      <c r="B705" s="41" t="s">
        <v>656</v>
      </c>
      <c r="C705" s="44">
        <v>1521741.4400000006</v>
      </c>
      <c r="D705" s="44">
        <v>2475585.12</v>
      </c>
      <c r="E705" s="44">
        <v>2668604.9800000009</v>
      </c>
      <c r="F705" s="44">
        <v>2040601.7099999997</v>
      </c>
      <c r="G705" s="44">
        <v>1827323.3200000003</v>
      </c>
      <c r="H705" s="44">
        <v>2020066.0699999998</v>
      </c>
      <c r="I705" s="44">
        <v>1659846.2199999997</v>
      </c>
      <c r="J705" s="44">
        <v>2389430.35</v>
      </c>
      <c r="K705" s="44">
        <v>3176634.05</v>
      </c>
      <c r="L705" s="44">
        <v>2032227.1000000008</v>
      </c>
      <c r="M705" s="39">
        <v>2202252.2800000007</v>
      </c>
      <c r="N705" s="39">
        <v>921671.92999999982</v>
      </c>
      <c r="O705" s="9">
        <v>935915.49000000034</v>
      </c>
    </row>
    <row r="706" spans="1:15">
      <c r="A706" s="198"/>
      <c r="B706" s="41" t="s">
        <v>657</v>
      </c>
      <c r="C706" s="44">
        <v>729995.22</v>
      </c>
      <c r="D706" s="44">
        <v>1276938.2</v>
      </c>
      <c r="E706" s="44">
        <v>1538311.2399999995</v>
      </c>
      <c r="F706" s="44">
        <v>1253605.8400000001</v>
      </c>
      <c r="G706" s="44">
        <v>1568183.5600000003</v>
      </c>
      <c r="H706" s="44">
        <v>1454640.75</v>
      </c>
      <c r="I706" s="44">
        <v>1239133.3799999999</v>
      </c>
      <c r="J706" s="44">
        <v>984564.05000000016</v>
      </c>
      <c r="K706" s="44">
        <v>1011618.54</v>
      </c>
      <c r="L706" s="44">
        <v>570868.07999999996</v>
      </c>
      <c r="M706" s="39">
        <v>620851.99</v>
      </c>
      <c r="N706" s="39">
        <v>246267.05</v>
      </c>
      <c r="O706" s="9">
        <v>253321.96999999994</v>
      </c>
    </row>
    <row r="707" spans="1:15">
      <c r="A707" s="198"/>
      <c r="B707" s="41" t="s">
        <v>658</v>
      </c>
      <c r="C707" s="44">
        <v>47249.290000000008</v>
      </c>
      <c r="D707" s="44">
        <v>94744.989999999991</v>
      </c>
      <c r="E707" s="44">
        <v>1192586.9700000002</v>
      </c>
      <c r="F707" s="44">
        <v>446520.08999999997</v>
      </c>
      <c r="G707" s="44">
        <v>29344</v>
      </c>
      <c r="H707" s="44">
        <v>73307.7</v>
      </c>
      <c r="I707" s="44">
        <v>144861.13999999998</v>
      </c>
      <c r="J707" s="44">
        <v>298065.49</v>
      </c>
      <c r="K707" s="44">
        <v>91104.92</v>
      </c>
      <c r="L707" s="44">
        <v>209491.12</v>
      </c>
      <c r="M707" s="39">
        <v>711411.61</v>
      </c>
      <c r="N707" s="39">
        <v>62994.71</v>
      </c>
      <c r="O707" s="9">
        <v>165372.72999999998</v>
      </c>
    </row>
    <row r="708" spans="1:15">
      <c r="A708" s="198"/>
      <c r="B708" s="41" t="s">
        <v>659</v>
      </c>
      <c r="C708" s="44">
        <v>1731371.0400000003</v>
      </c>
      <c r="D708" s="44">
        <v>1750334.8600000003</v>
      </c>
      <c r="E708" s="44">
        <v>3940872.4400000004</v>
      </c>
      <c r="F708" s="44">
        <v>5287218.3499999996</v>
      </c>
      <c r="G708" s="44">
        <v>3841940.1799999997</v>
      </c>
      <c r="H708" s="44">
        <v>4179178.8000000003</v>
      </c>
      <c r="I708" s="44">
        <v>3249928.76</v>
      </c>
      <c r="J708" s="44">
        <v>2824258.55</v>
      </c>
      <c r="K708" s="44">
        <v>2800361.1500000004</v>
      </c>
      <c r="L708" s="44">
        <v>2221358.8499999996</v>
      </c>
      <c r="M708" s="39">
        <v>2619978.9300000002</v>
      </c>
      <c r="N708" s="39">
        <v>998034.48</v>
      </c>
      <c r="O708" s="9">
        <v>776490.97000000009</v>
      </c>
    </row>
    <row r="709" spans="1:15">
      <c r="A709" s="198"/>
      <c r="B709" s="41" t="s">
        <v>660</v>
      </c>
      <c r="C709" s="44">
        <v>223514.58</v>
      </c>
      <c r="D709" s="44">
        <v>219648.08</v>
      </c>
      <c r="E709" s="44">
        <v>372852.43</v>
      </c>
      <c r="F709" s="44">
        <v>1098457.6900000002</v>
      </c>
      <c r="G709" s="44">
        <v>1225761.6499999999</v>
      </c>
      <c r="H709" s="44">
        <v>1086886.3900000001</v>
      </c>
      <c r="I709" s="44">
        <v>814956.95000000019</v>
      </c>
      <c r="J709" s="44">
        <v>360610.12000000005</v>
      </c>
      <c r="K709" s="44">
        <v>872175.91999999993</v>
      </c>
      <c r="L709" s="44">
        <v>747231.96</v>
      </c>
      <c r="M709" s="39">
        <v>250590.58000000002</v>
      </c>
      <c r="N709" s="39">
        <v>124723.71000000002</v>
      </c>
      <c r="O709" s="9">
        <v>105891.53</v>
      </c>
    </row>
    <row r="710" spans="1:15">
      <c r="A710" s="198"/>
      <c r="B710" s="41" t="s">
        <v>661</v>
      </c>
      <c r="C710" s="44">
        <v>392466.16000000003</v>
      </c>
      <c r="D710" s="44">
        <v>384809.98000000004</v>
      </c>
      <c r="E710" s="44">
        <v>465968.44999999995</v>
      </c>
      <c r="F710" s="44">
        <v>569332.56000000006</v>
      </c>
      <c r="G710" s="44">
        <v>532141.37000000011</v>
      </c>
      <c r="H710" s="44">
        <v>582944.31000000006</v>
      </c>
      <c r="I710" s="44">
        <v>461453.17999999993</v>
      </c>
      <c r="J710" s="44">
        <v>523988.06</v>
      </c>
      <c r="K710" s="44">
        <v>612564.51</v>
      </c>
      <c r="L710" s="44">
        <v>529436.67000000004</v>
      </c>
      <c r="M710" s="39">
        <v>290269.36</v>
      </c>
      <c r="N710" s="39">
        <v>179048.11</v>
      </c>
      <c r="O710" s="9">
        <v>136265.1</v>
      </c>
    </row>
    <row r="711" spans="1:15">
      <c r="A711" s="198"/>
      <c r="B711" s="41" t="s">
        <v>662</v>
      </c>
      <c r="C711" s="44">
        <v>111546.06000000001</v>
      </c>
      <c r="D711" s="44">
        <v>99247.47</v>
      </c>
      <c r="E711" s="44">
        <v>91821.819999999992</v>
      </c>
      <c r="F711" s="44">
        <v>95695.92</v>
      </c>
      <c r="G711" s="44">
        <v>173655.79</v>
      </c>
      <c r="H711" s="44">
        <v>172482.72000000003</v>
      </c>
      <c r="I711" s="44">
        <v>112436.83</v>
      </c>
      <c r="J711" s="44">
        <v>128989.18000000002</v>
      </c>
      <c r="K711" s="44">
        <v>143079.85000000003</v>
      </c>
      <c r="L711" s="44">
        <v>169026.21</v>
      </c>
      <c r="M711" s="39">
        <v>362423.56</v>
      </c>
      <c r="N711" s="39">
        <v>59625.529999999984</v>
      </c>
      <c r="O711" s="9">
        <v>96258.15</v>
      </c>
    </row>
    <row r="712" spans="1:15">
      <c r="A712" s="198"/>
      <c r="B712" s="41" t="s">
        <v>663</v>
      </c>
      <c r="C712" s="44">
        <v>0</v>
      </c>
      <c r="D712" s="44">
        <v>0</v>
      </c>
      <c r="E712" s="44">
        <v>0</v>
      </c>
      <c r="F712" s="44">
        <v>0</v>
      </c>
      <c r="G712" s="44">
        <v>0</v>
      </c>
      <c r="H712" s="44">
        <v>0</v>
      </c>
      <c r="I712" s="44">
        <v>0</v>
      </c>
      <c r="J712" s="44">
        <v>0</v>
      </c>
      <c r="K712" s="44">
        <v>0</v>
      </c>
      <c r="L712" s="44">
        <v>56.68</v>
      </c>
      <c r="M712" s="39">
        <v>0</v>
      </c>
      <c r="N712" s="39">
        <v>0</v>
      </c>
      <c r="O712" s="9">
        <v>0</v>
      </c>
    </row>
    <row r="713" spans="1:15">
      <c r="A713" s="198"/>
      <c r="B713" s="41" t="s">
        <v>664</v>
      </c>
      <c r="C713" s="44">
        <v>9704.989999999998</v>
      </c>
      <c r="D713" s="44">
        <v>19707.579999999998</v>
      </c>
      <c r="E713" s="44">
        <v>6580.369999999999</v>
      </c>
      <c r="F713" s="44">
        <v>14541.109999999999</v>
      </c>
      <c r="G713" s="44">
        <v>10223.59</v>
      </c>
      <c r="H713" s="44">
        <v>24030.63</v>
      </c>
      <c r="I713" s="44">
        <v>11460.93</v>
      </c>
      <c r="J713" s="44">
        <v>25117.96</v>
      </c>
      <c r="K713" s="44">
        <v>37005.490000000005</v>
      </c>
      <c r="L713" s="44">
        <v>39729.08</v>
      </c>
      <c r="M713" s="39">
        <v>79933.209999999992</v>
      </c>
      <c r="N713" s="39">
        <v>41630.910000000011</v>
      </c>
      <c r="O713" s="9">
        <v>36295.78</v>
      </c>
    </row>
    <row r="714" spans="1:15">
      <c r="A714" s="198"/>
      <c r="B714" s="41" t="s">
        <v>665</v>
      </c>
      <c r="C714" s="44">
        <v>66744.139999999985</v>
      </c>
      <c r="D714" s="44">
        <v>42638.42</v>
      </c>
      <c r="E714" s="44">
        <v>53384.619999999995</v>
      </c>
      <c r="F714" s="44">
        <v>50637.93</v>
      </c>
      <c r="G714" s="44">
        <v>50602.329999999987</v>
      </c>
      <c r="H714" s="44">
        <v>42182.579999999987</v>
      </c>
      <c r="I714" s="44">
        <v>68820.84</v>
      </c>
      <c r="J714" s="44">
        <v>66370.990000000005</v>
      </c>
      <c r="K714" s="44">
        <v>59339.410000000011</v>
      </c>
      <c r="L714" s="44">
        <v>44697.720000000008</v>
      </c>
      <c r="M714" s="39">
        <v>64311.709999999992</v>
      </c>
      <c r="N714" s="39">
        <v>16929.38</v>
      </c>
      <c r="O714" s="9">
        <v>7895.5599999999995</v>
      </c>
    </row>
    <row r="715" spans="1:15">
      <c r="A715" s="198"/>
      <c r="B715" s="41" t="s">
        <v>666</v>
      </c>
      <c r="C715" s="44">
        <v>560687.96000000008</v>
      </c>
      <c r="D715" s="44">
        <v>546899.36</v>
      </c>
      <c r="E715" s="44">
        <v>340867.32</v>
      </c>
      <c r="F715" s="44">
        <v>344758.36</v>
      </c>
      <c r="G715" s="44">
        <v>653238.39</v>
      </c>
      <c r="H715" s="44">
        <v>516113.16999999993</v>
      </c>
      <c r="I715" s="44">
        <v>557828.27000000014</v>
      </c>
      <c r="J715" s="44">
        <v>365771.4499999999</v>
      </c>
      <c r="K715" s="44">
        <v>467770.97999999992</v>
      </c>
      <c r="L715" s="44">
        <v>457963.66000000009</v>
      </c>
      <c r="M715" s="39">
        <v>278104.02</v>
      </c>
      <c r="N715" s="39">
        <v>103012.51</v>
      </c>
      <c r="O715" s="9">
        <v>548420.71000000008</v>
      </c>
    </row>
    <row r="716" spans="1:15">
      <c r="A716" s="198"/>
      <c r="B716" s="41" t="s">
        <v>667</v>
      </c>
      <c r="C716" s="44">
        <v>90.03</v>
      </c>
      <c r="D716" s="44">
        <v>0</v>
      </c>
      <c r="E716" s="44">
        <v>14378.83</v>
      </c>
      <c r="F716" s="44">
        <v>1365.87</v>
      </c>
      <c r="G716" s="44">
        <v>357.86</v>
      </c>
      <c r="H716" s="44">
        <v>404</v>
      </c>
      <c r="I716" s="44">
        <v>662.63000000000011</v>
      </c>
      <c r="J716" s="44">
        <v>18324.93</v>
      </c>
      <c r="K716" s="44">
        <v>33727.289999999994</v>
      </c>
      <c r="L716" s="44">
        <v>26623.27</v>
      </c>
      <c r="M716" s="39">
        <v>958.79000000000008</v>
      </c>
      <c r="N716" s="39">
        <v>414.72</v>
      </c>
      <c r="O716" s="9">
        <v>0</v>
      </c>
    </row>
    <row r="717" spans="1:15">
      <c r="A717" s="198"/>
      <c r="B717" s="41" t="s">
        <v>668</v>
      </c>
      <c r="C717" s="44">
        <v>14474.859999999999</v>
      </c>
      <c r="D717" s="44">
        <v>13673.539999999999</v>
      </c>
      <c r="E717" s="44">
        <v>8139.5499999999993</v>
      </c>
      <c r="F717" s="44">
        <v>169.54</v>
      </c>
      <c r="G717" s="44">
        <v>2448.83</v>
      </c>
      <c r="H717" s="44">
        <v>4521.93</v>
      </c>
      <c r="I717" s="44">
        <v>5008.7700000000004</v>
      </c>
      <c r="J717" s="44">
        <v>5471.55</v>
      </c>
      <c r="K717" s="44">
        <v>30404.67</v>
      </c>
      <c r="L717" s="44">
        <v>11567.04</v>
      </c>
      <c r="M717" s="39">
        <v>2472.77</v>
      </c>
      <c r="N717" s="39">
        <v>319.60000000000002</v>
      </c>
      <c r="O717" s="9">
        <v>368.41</v>
      </c>
    </row>
    <row r="718" spans="1:15">
      <c r="A718" s="198"/>
      <c r="B718" s="41" t="s">
        <v>669</v>
      </c>
      <c r="C718" s="44">
        <v>24246.579999999998</v>
      </c>
      <c r="D718" s="44">
        <v>108505.56999999999</v>
      </c>
      <c r="E718" s="44">
        <v>64801.470000000008</v>
      </c>
      <c r="F718" s="44">
        <v>71070.92</v>
      </c>
      <c r="G718" s="44">
        <v>53973.850000000006</v>
      </c>
      <c r="H718" s="44">
        <v>115625.51000000001</v>
      </c>
      <c r="I718" s="44">
        <v>196150.43</v>
      </c>
      <c r="J718" s="44">
        <v>280262.65000000002</v>
      </c>
      <c r="K718" s="44">
        <v>302663.48</v>
      </c>
      <c r="L718" s="44">
        <v>209658.02000000002</v>
      </c>
      <c r="M718" s="39">
        <v>81039.760000000009</v>
      </c>
      <c r="N718" s="39">
        <v>47401.440000000002</v>
      </c>
      <c r="O718" s="9">
        <v>30710.199999999997</v>
      </c>
    </row>
    <row r="719" spans="1:15">
      <c r="A719" s="198"/>
      <c r="B719" s="41" t="s">
        <v>670</v>
      </c>
      <c r="C719" s="44">
        <v>175517.73</v>
      </c>
      <c r="D719" s="44">
        <v>285039.48000000004</v>
      </c>
      <c r="E719" s="44">
        <v>297017.25999999995</v>
      </c>
      <c r="F719" s="44">
        <v>236920.19000000006</v>
      </c>
      <c r="G719" s="44">
        <v>172049.06999999995</v>
      </c>
      <c r="H719" s="44">
        <v>146105.78</v>
      </c>
      <c r="I719" s="44">
        <v>200727.63999999996</v>
      </c>
      <c r="J719" s="44">
        <v>225280.44999999998</v>
      </c>
      <c r="K719" s="44">
        <v>113667.51000000001</v>
      </c>
      <c r="L719" s="44">
        <v>148712.15000000002</v>
      </c>
      <c r="M719" s="39">
        <v>180857.63000000003</v>
      </c>
      <c r="N719" s="39">
        <v>40639.449999999997</v>
      </c>
      <c r="O719" s="9">
        <v>321415.83</v>
      </c>
    </row>
    <row r="720" spans="1:15">
      <c r="A720" s="198"/>
      <c r="B720" s="41" t="s">
        <v>671</v>
      </c>
      <c r="C720" s="44">
        <v>314512.17999999993</v>
      </c>
      <c r="D720" s="44">
        <v>343091.13</v>
      </c>
      <c r="E720" s="44">
        <v>474776.62999999995</v>
      </c>
      <c r="F720" s="44">
        <v>384110.11999999988</v>
      </c>
      <c r="G720" s="44">
        <v>356601.11000000004</v>
      </c>
      <c r="H720" s="44">
        <v>264049.94</v>
      </c>
      <c r="I720" s="44">
        <v>257692.52000000005</v>
      </c>
      <c r="J720" s="44">
        <v>329156.35999999981</v>
      </c>
      <c r="K720" s="44">
        <v>391281.85000000003</v>
      </c>
      <c r="L720" s="44">
        <v>358084.56999999995</v>
      </c>
      <c r="M720" s="39">
        <v>505434.88999999996</v>
      </c>
      <c r="N720" s="39">
        <v>173546.82000000004</v>
      </c>
      <c r="O720" s="9">
        <v>144840.23000000001</v>
      </c>
    </row>
    <row r="721" spans="1:15">
      <c r="A721" s="198"/>
      <c r="B721" s="41" t="s">
        <v>672</v>
      </c>
      <c r="C721" s="44">
        <v>39616.740000000005</v>
      </c>
      <c r="D721" s="44">
        <v>70207.549999999988</v>
      </c>
      <c r="E721" s="44">
        <v>74484.81</v>
      </c>
      <c r="F721" s="44">
        <v>60039.630000000012</v>
      </c>
      <c r="G721" s="44">
        <v>66420.33</v>
      </c>
      <c r="H721" s="44">
        <v>71362.499999999985</v>
      </c>
      <c r="I721" s="44">
        <v>98408.44</v>
      </c>
      <c r="J721" s="44">
        <v>108456.07</v>
      </c>
      <c r="K721" s="44">
        <v>54863.48</v>
      </c>
      <c r="L721" s="44">
        <v>55139.630000000005</v>
      </c>
      <c r="M721" s="39">
        <v>54081.369999999981</v>
      </c>
      <c r="N721" s="39">
        <v>11001.559999999998</v>
      </c>
      <c r="O721" s="9">
        <v>25346.95</v>
      </c>
    </row>
    <row r="722" spans="1:15">
      <c r="A722" s="198"/>
      <c r="B722" s="41" t="s">
        <v>673</v>
      </c>
      <c r="C722" s="44">
        <v>80858</v>
      </c>
      <c r="D722" s="44">
        <v>91686.12</v>
      </c>
      <c r="E722" s="44">
        <v>136328.74</v>
      </c>
      <c r="F722" s="44">
        <v>113800.57</v>
      </c>
      <c r="G722" s="44">
        <v>194112.85000000003</v>
      </c>
      <c r="H722" s="44">
        <v>379484.63999999996</v>
      </c>
      <c r="I722" s="44">
        <v>211730.46999999997</v>
      </c>
      <c r="J722" s="44">
        <v>185284.98</v>
      </c>
      <c r="K722" s="44">
        <v>128322.39</v>
      </c>
      <c r="L722" s="44">
        <v>125313.51000000002</v>
      </c>
      <c r="M722" s="39">
        <v>159778.16999999998</v>
      </c>
      <c r="N722" s="39">
        <v>81372.560000000012</v>
      </c>
      <c r="O722" s="9">
        <v>97378.32</v>
      </c>
    </row>
    <row r="723" spans="1:15">
      <c r="A723" s="198"/>
      <c r="B723" s="41" t="s">
        <v>674</v>
      </c>
      <c r="C723" s="44">
        <v>29518.27</v>
      </c>
      <c r="D723" s="44">
        <v>52227.55</v>
      </c>
      <c r="E723" s="44">
        <v>75310.170000000013</v>
      </c>
      <c r="F723" s="44">
        <v>63210.710000000006</v>
      </c>
      <c r="G723" s="44">
        <v>67917.509999999995</v>
      </c>
      <c r="H723" s="44">
        <v>94344.099999999991</v>
      </c>
      <c r="I723" s="44">
        <v>148562.78999999998</v>
      </c>
      <c r="J723" s="44">
        <v>215568.28999999995</v>
      </c>
      <c r="K723" s="44">
        <v>129294.27999999994</v>
      </c>
      <c r="L723" s="44">
        <v>172805.38999999996</v>
      </c>
      <c r="M723" s="39">
        <v>185670.57</v>
      </c>
      <c r="N723" s="39">
        <v>101161.44000000002</v>
      </c>
      <c r="O723" s="9">
        <v>96512.169999999984</v>
      </c>
    </row>
    <row r="724" spans="1:15">
      <c r="A724" s="198"/>
      <c r="B724" s="41" t="s">
        <v>675</v>
      </c>
      <c r="C724" s="44">
        <v>14999.89</v>
      </c>
      <c r="D724" s="44">
        <v>7861.9900000000016</v>
      </c>
      <c r="E724" s="44">
        <v>10042.449999999999</v>
      </c>
      <c r="F724" s="44">
        <v>10011.34</v>
      </c>
      <c r="G724" s="44">
        <v>14668.459999999997</v>
      </c>
      <c r="H724" s="44">
        <v>29798.510000000002</v>
      </c>
      <c r="I724" s="44">
        <v>6456.5</v>
      </c>
      <c r="J724" s="44">
        <v>12005.800000000001</v>
      </c>
      <c r="K724" s="44">
        <v>10457.01</v>
      </c>
      <c r="L724" s="44">
        <v>8248.57</v>
      </c>
      <c r="M724" s="39">
        <v>9154.5300000000007</v>
      </c>
      <c r="N724" s="39">
        <v>4112.38</v>
      </c>
      <c r="O724" s="9">
        <v>1760.2600000000002</v>
      </c>
    </row>
    <row r="725" spans="1:15">
      <c r="A725" s="198"/>
      <c r="B725" s="41" t="s">
        <v>676</v>
      </c>
      <c r="C725" s="44">
        <v>219343.07</v>
      </c>
      <c r="D725" s="44">
        <v>446882.27999999985</v>
      </c>
      <c r="E725" s="44">
        <v>364407.49000000011</v>
      </c>
      <c r="F725" s="44">
        <v>361572.78000000009</v>
      </c>
      <c r="G725" s="44">
        <v>483417.38000000006</v>
      </c>
      <c r="H725" s="44">
        <v>669094.82000000018</v>
      </c>
      <c r="I725" s="44">
        <v>461147.10000000015</v>
      </c>
      <c r="J725" s="44">
        <v>240522.49</v>
      </c>
      <c r="K725" s="44">
        <v>154937.97</v>
      </c>
      <c r="L725" s="44">
        <v>305616.94000000018</v>
      </c>
      <c r="M725" s="39">
        <v>315628.59000000014</v>
      </c>
      <c r="N725" s="39">
        <v>148691.76999999999</v>
      </c>
      <c r="O725" s="9">
        <v>102085.33000000003</v>
      </c>
    </row>
    <row r="726" spans="1:15">
      <c r="A726" s="198"/>
      <c r="B726" s="41" t="s">
        <v>677</v>
      </c>
      <c r="C726" s="44">
        <v>0</v>
      </c>
      <c r="D726" s="44">
        <v>0</v>
      </c>
      <c r="E726" s="44">
        <v>0</v>
      </c>
      <c r="F726" s="44">
        <v>0</v>
      </c>
      <c r="G726" s="44">
        <v>0</v>
      </c>
      <c r="H726" s="44">
        <v>0</v>
      </c>
      <c r="I726" s="44">
        <v>0</v>
      </c>
      <c r="J726" s="44">
        <v>251483.71000000005</v>
      </c>
      <c r="K726" s="44">
        <v>486740.09999999974</v>
      </c>
      <c r="L726" s="44">
        <v>845030.28999999969</v>
      </c>
      <c r="M726" s="39">
        <v>660310.81999999995</v>
      </c>
      <c r="N726" s="39">
        <v>326662.24</v>
      </c>
      <c r="O726" s="9">
        <v>375058.89999999997</v>
      </c>
    </row>
    <row r="727" spans="1:15">
      <c r="A727" s="198"/>
      <c r="B727" s="41" t="s">
        <v>678</v>
      </c>
      <c r="C727" s="44">
        <v>13288.720000000001</v>
      </c>
      <c r="D727" s="44">
        <v>2422.04</v>
      </c>
      <c r="E727" s="44">
        <v>4740.4500000000007</v>
      </c>
      <c r="F727" s="44">
        <v>5103.3399999999992</v>
      </c>
      <c r="G727" s="44">
        <v>11401</v>
      </c>
      <c r="H727" s="44">
        <v>8522.23</v>
      </c>
      <c r="I727" s="44">
        <v>7639.86</v>
      </c>
      <c r="J727" s="44">
        <v>8882.36</v>
      </c>
      <c r="K727" s="44">
        <v>3035.71</v>
      </c>
      <c r="L727" s="44">
        <v>1071.93</v>
      </c>
      <c r="M727" s="39">
        <v>1015.25</v>
      </c>
      <c r="N727" s="39">
        <v>402.44000000000005</v>
      </c>
      <c r="O727" s="9">
        <v>1764.8999999999999</v>
      </c>
    </row>
    <row r="728" spans="1:15">
      <c r="A728" s="198"/>
      <c r="B728" s="41" t="s">
        <v>679</v>
      </c>
      <c r="C728" s="44">
        <v>60314.57</v>
      </c>
      <c r="D728" s="44">
        <v>48826.409999999996</v>
      </c>
      <c r="E728" s="44">
        <v>23838.12</v>
      </c>
      <c r="F728" s="44">
        <v>24844.180000000008</v>
      </c>
      <c r="G728" s="44">
        <v>50601.77</v>
      </c>
      <c r="H728" s="44">
        <v>50568.6</v>
      </c>
      <c r="I728" s="44">
        <v>72675.869999999981</v>
      </c>
      <c r="J728" s="44">
        <v>53565.64</v>
      </c>
      <c r="K728" s="44">
        <v>75070.150000000009</v>
      </c>
      <c r="L728" s="44">
        <v>35724.949999999997</v>
      </c>
      <c r="M728" s="39">
        <v>25267.93</v>
      </c>
      <c r="N728" s="39">
        <v>14472.2</v>
      </c>
      <c r="O728" s="9">
        <v>11644.259999999998</v>
      </c>
    </row>
    <row r="729" spans="1:15">
      <c r="A729" s="198"/>
      <c r="B729" s="41" t="s">
        <v>680</v>
      </c>
      <c r="C729" s="44">
        <v>4673.6499999999996</v>
      </c>
      <c r="D729" s="44">
        <v>10835.890000000001</v>
      </c>
      <c r="E729" s="44">
        <v>40791.069999999992</v>
      </c>
      <c r="F729" s="44">
        <v>11193.380000000001</v>
      </c>
      <c r="G729" s="44">
        <v>41928.94</v>
      </c>
      <c r="H729" s="44">
        <v>13851.890000000001</v>
      </c>
      <c r="I729" s="44">
        <v>31586.869999999995</v>
      </c>
      <c r="J729" s="44">
        <v>27398.35</v>
      </c>
      <c r="K729" s="44">
        <v>44375.59</v>
      </c>
      <c r="L729" s="44">
        <v>20035.38</v>
      </c>
      <c r="M729" s="39">
        <v>16002.95</v>
      </c>
      <c r="N729" s="39">
        <v>5216.869999999999</v>
      </c>
      <c r="O729" s="9">
        <v>6142.01</v>
      </c>
    </row>
    <row r="730" spans="1:15">
      <c r="A730" s="198"/>
      <c r="B730" s="41" t="s">
        <v>681</v>
      </c>
      <c r="C730" s="44">
        <v>54991.67</v>
      </c>
      <c r="D730" s="44">
        <v>105189.55</v>
      </c>
      <c r="E730" s="44">
        <v>70060.069999999992</v>
      </c>
      <c r="F730" s="44">
        <v>26230.120000000003</v>
      </c>
      <c r="G730" s="44">
        <v>40517.469999999994</v>
      </c>
      <c r="H730" s="44">
        <v>39634.449999999997</v>
      </c>
      <c r="I730" s="44">
        <v>46015.710000000006</v>
      </c>
      <c r="J730" s="44">
        <v>47264.439999999995</v>
      </c>
      <c r="K730" s="44">
        <v>50585.46</v>
      </c>
      <c r="L730" s="44">
        <v>36389.75</v>
      </c>
      <c r="M730" s="39">
        <v>25540.98</v>
      </c>
      <c r="N730" s="39">
        <v>8606.34</v>
      </c>
      <c r="O730" s="9">
        <v>15895.05</v>
      </c>
    </row>
    <row r="731" spans="1:15">
      <c r="A731" s="198"/>
      <c r="B731" s="41" t="s">
        <v>682</v>
      </c>
      <c r="C731" s="44">
        <v>2856.4000000000005</v>
      </c>
      <c r="D731" s="44">
        <v>12613.27</v>
      </c>
      <c r="E731" s="44">
        <v>10253.43</v>
      </c>
      <c r="F731" s="44">
        <v>5323.2199999999993</v>
      </c>
      <c r="G731" s="44">
        <v>14623.789999999999</v>
      </c>
      <c r="H731" s="44">
        <v>12568.14</v>
      </c>
      <c r="I731" s="44">
        <v>8392.83</v>
      </c>
      <c r="J731" s="44">
        <v>28631.899999999998</v>
      </c>
      <c r="K731" s="44">
        <v>1634.8500000000001</v>
      </c>
      <c r="L731" s="44">
        <v>14265.76</v>
      </c>
      <c r="M731" s="39">
        <v>710.5</v>
      </c>
      <c r="N731" s="39">
        <v>463</v>
      </c>
      <c r="O731" s="9">
        <v>0</v>
      </c>
    </row>
    <row r="732" spans="1:15">
      <c r="A732" s="198"/>
      <c r="B732" s="41" t="s">
        <v>683</v>
      </c>
      <c r="C732" s="44">
        <v>30039.679999999997</v>
      </c>
      <c r="D732" s="44">
        <v>54244.28</v>
      </c>
      <c r="E732" s="44">
        <v>47221.25</v>
      </c>
      <c r="F732" s="44">
        <v>35563.380000000005</v>
      </c>
      <c r="G732" s="44">
        <v>4723.7</v>
      </c>
      <c r="H732" s="44">
        <v>22724.28</v>
      </c>
      <c r="I732" s="44">
        <v>30729.84</v>
      </c>
      <c r="J732" s="44">
        <v>41499.879999999997</v>
      </c>
      <c r="K732" s="44">
        <v>27820.600000000002</v>
      </c>
      <c r="L732" s="44">
        <v>19476.400000000001</v>
      </c>
      <c r="M732" s="39">
        <v>16193.880000000001</v>
      </c>
      <c r="N732" s="39">
        <v>9759.7799999999988</v>
      </c>
      <c r="O732" s="9">
        <v>6844.29</v>
      </c>
    </row>
    <row r="733" spans="1:15">
      <c r="A733" s="198"/>
      <c r="B733" s="41" t="s">
        <v>684</v>
      </c>
      <c r="C733" s="44">
        <v>646.39</v>
      </c>
      <c r="D733" s="44">
        <v>97.39</v>
      </c>
      <c r="E733" s="44">
        <v>1110</v>
      </c>
      <c r="F733" s="44">
        <v>367.88</v>
      </c>
      <c r="G733" s="44">
        <v>1172.24</v>
      </c>
      <c r="H733" s="44">
        <v>756.81999999999994</v>
      </c>
      <c r="I733" s="44">
        <v>0</v>
      </c>
      <c r="J733" s="44">
        <v>7966.27</v>
      </c>
      <c r="K733" s="44">
        <v>11969.14</v>
      </c>
      <c r="L733" s="44">
        <v>10632.27</v>
      </c>
      <c r="M733" s="39">
        <v>4420.82</v>
      </c>
      <c r="N733" s="39">
        <v>2</v>
      </c>
      <c r="O733" s="9">
        <v>1551.25</v>
      </c>
    </row>
    <row r="734" spans="1:15">
      <c r="A734" s="198"/>
      <c r="B734" s="41" t="s">
        <v>685</v>
      </c>
      <c r="C734" s="44">
        <v>15543.310000000001</v>
      </c>
      <c r="D734" s="44">
        <v>19867.37</v>
      </c>
      <c r="E734" s="44">
        <v>13041.740000000002</v>
      </c>
      <c r="F734" s="44">
        <v>12596.96</v>
      </c>
      <c r="G734" s="44">
        <v>14951.02</v>
      </c>
      <c r="H734" s="44">
        <v>2773.4500000000003</v>
      </c>
      <c r="I734" s="44">
        <v>2103.87</v>
      </c>
      <c r="J734" s="44">
        <v>3476.47</v>
      </c>
      <c r="K734" s="44">
        <v>1241.8</v>
      </c>
      <c r="L734" s="44">
        <v>1398.14</v>
      </c>
      <c r="M734" s="39">
        <v>6723.22</v>
      </c>
      <c r="N734" s="39">
        <v>783.29000000000008</v>
      </c>
      <c r="O734" s="9">
        <v>3288.4</v>
      </c>
    </row>
    <row r="735" spans="1:15">
      <c r="A735" s="198"/>
      <c r="B735" s="41" t="s">
        <v>686</v>
      </c>
      <c r="C735" s="44">
        <v>602492.08000000007</v>
      </c>
      <c r="D735" s="44">
        <v>910309.07000000007</v>
      </c>
      <c r="E735" s="44">
        <v>889147.45</v>
      </c>
      <c r="F735" s="44">
        <v>800919.42999999993</v>
      </c>
      <c r="G735" s="44">
        <v>857386.59</v>
      </c>
      <c r="H735" s="44">
        <v>777991.56</v>
      </c>
      <c r="I735" s="44">
        <v>527020.95000000007</v>
      </c>
      <c r="J735" s="44">
        <v>304563.31000000006</v>
      </c>
      <c r="K735" s="44">
        <v>496819.84</v>
      </c>
      <c r="L735" s="44">
        <v>436972.24</v>
      </c>
      <c r="M735" s="39">
        <v>377383.97</v>
      </c>
      <c r="N735" s="39">
        <v>127001.41999999998</v>
      </c>
      <c r="O735" s="9">
        <v>230200.2</v>
      </c>
    </row>
    <row r="736" spans="1:15">
      <c r="A736" s="198"/>
      <c r="B736" s="41" t="s">
        <v>687</v>
      </c>
      <c r="C736" s="44">
        <v>73624.010000000009</v>
      </c>
      <c r="D736" s="44">
        <v>53800.2</v>
      </c>
      <c r="E736" s="44">
        <v>21106.62</v>
      </c>
      <c r="F736" s="44">
        <v>5986.11</v>
      </c>
      <c r="G736" s="44">
        <v>5870.08</v>
      </c>
      <c r="H736" s="44">
        <v>9919.6799999999985</v>
      </c>
      <c r="I736" s="44">
        <v>14143.56</v>
      </c>
      <c r="J736" s="44">
        <v>7410.5700000000006</v>
      </c>
      <c r="K736" s="44">
        <v>20899.850000000002</v>
      </c>
      <c r="L736" s="44">
        <v>25612.17</v>
      </c>
      <c r="M736" s="39">
        <v>25821.529999999995</v>
      </c>
      <c r="N736" s="39">
        <v>8866.9500000000025</v>
      </c>
      <c r="O736" s="9">
        <v>9588.5199999999986</v>
      </c>
    </row>
    <row r="737" spans="1:15">
      <c r="A737" s="198"/>
      <c r="B737" s="41" t="s">
        <v>688</v>
      </c>
      <c r="C737" s="44">
        <v>19275</v>
      </c>
      <c r="D737" s="44">
        <v>6148.82</v>
      </c>
      <c r="E737" s="44">
        <v>3237.83</v>
      </c>
      <c r="F737" s="44">
        <v>833.2299999999999</v>
      </c>
      <c r="G737" s="44">
        <v>2022.1799999999998</v>
      </c>
      <c r="H737" s="44">
        <v>4456.71</v>
      </c>
      <c r="I737" s="44">
        <v>1683.47</v>
      </c>
      <c r="J737" s="44">
        <v>1197.1300000000001</v>
      </c>
      <c r="K737" s="44">
        <v>8520.34</v>
      </c>
      <c r="L737" s="44">
        <v>27838.6</v>
      </c>
      <c r="M737" s="39">
        <v>9165.6299999999992</v>
      </c>
      <c r="N737" s="39">
        <v>4572.5</v>
      </c>
      <c r="O737" s="9">
        <v>20368.760000000002</v>
      </c>
    </row>
    <row r="738" spans="1:15">
      <c r="A738" s="198"/>
      <c r="B738" s="41" t="s">
        <v>689</v>
      </c>
      <c r="C738" s="44">
        <v>99.169999999999987</v>
      </c>
      <c r="D738" s="44">
        <v>130.82</v>
      </c>
      <c r="E738" s="44">
        <v>3370.2100000000005</v>
      </c>
      <c r="F738" s="44">
        <v>791.54</v>
      </c>
      <c r="G738" s="44">
        <v>996.27</v>
      </c>
      <c r="H738" s="44">
        <v>2213.98</v>
      </c>
      <c r="I738" s="44">
        <v>11705.859999999999</v>
      </c>
      <c r="J738" s="44">
        <v>9766.5699999999979</v>
      </c>
      <c r="K738" s="44">
        <v>19506.5</v>
      </c>
      <c r="L738" s="44">
        <v>15088.180000000002</v>
      </c>
      <c r="M738" s="39">
        <v>3380.0199999999995</v>
      </c>
      <c r="N738" s="39">
        <v>1722.71</v>
      </c>
      <c r="O738" s="9">
        <v>7290.16</v>
      </c>
    </row>
    <row r="739" spans="1:15">
      <c r="A739" s="198"/>
      <c r="B739" s="41" t="s">
        <v>690</v>
      </c>
      <c r="C739" s="44">
        <v>42598.499999999993</v>
      </c>
      <c r="D739" s="44">
        <v>67110.659999999989</v>
      </c>
      <c r="E739" s="44">
        <v>105589.99000000002</v>
      </c>
      <c r="F739" s="44">
        <v>85117</v>
      </c>
      <c r="G739" s="44">
        <v>113758.29</v>
      </c>
      <c r="H739" s="44">
        <v>97391.49000000002</v>
      </c>
      <c r="I739" s="44">
        <v>168611.82</v>
      </c>
      <c r="J739" s="44">
        <v>100211.85</v>
      </c>
      <c r="K739" s="44">
        <v>305162.40999999997</v>
      </c>
      <c r="L739" s="44">
        <v>329519.95999999996</v>
      </c>
      <c r="M739" s="39">
        <v>316001.56999999995</v>
      </c>
      <c r="N739" s="39">
        <v>79244.56</v>
      </c>
      <c r="O739" s="9">
        <v>154083.93</v>
      </c>
    </row>
    <row r="740" spans="1:15">
      <c r="A740" s="198"/>
      <c r="B740" s="41" t="s">
        <v>691</v>
      </c>
      <c r="C740" s="44">
        <v>74583.25</v>
      </c>
      <c r="D740" s="44">
        <v>60852.889999999978</v>
      </c>
      <c r="E740" s="44">
        <v>90911.150000000009</v>
      </c>
      <c r="F740" s="44">
        <v>20194.949999999997</v>
      </c>
      <c r="G740" s="44">
        <v>23581.91</v>
      </c>
      <c r="H740" s="44">
        <v>23018.169999999995</v>
      </c>
      <c r="I740" s="44">
        <v>39318.149999999994</v>
      </c>
      <c r="J740" s="44">
        <v>18448.489999999998</v>
      </c>
      <c r="K740" s="44">
        <v>30344.960000000003</v>
      </c>
      <c r="L740" s="44">
        <v>39241.680000000015</v>
      </c>
      <c r="M740" s="39">
        <v>36760.5</v>
      </c>
      <c r="N740" s="39">
        <v>16348.04</v>
      </c>
      <c r="O740" s="9">
        <v>7054.8600000000006</v>
      </c>
    </row>
    <row r="741" spans="1:15">
      <c r="A741" s="198"/>
      <c r="B741" s="41" t="s">
        <v>692</v>
      </c>
      <c r="C741" s="44">
        <v>36383.82</v>
      </c>
      <c r="D741" s="44">
        <v>22412.190000000002</v>
      </c>
      <c r="E741" s="44">
        <v>43661.91</v>
      </c>
      <c r="F741" s="44">
        <v>19766.540000000005</v>
      </c>
      <c r="G741" s="44">
        <v>36059.560000000005</v>
      </c>
      <c r="H741" s="44">
        <v>58306.61</v>
      </c>
      <c r="I741" s="44">
        <v>25208.610000000004</v>
      </c>
      <c r="J741" s="44">
        <v>32250.55</v>
      </c>
      <c r="K741" s="44">
        <v>31101.88</v>
      </c>
      <c r="L741" s="44">
        <v>47979.54</v>
      </c>
      <c r="M741" s="39">
        <v>29305.16</v>
      </c>
      <c r="N741" s="39">
        <v>11604.8</v>
      </c>
      <c r="O741" s="9">
        <v>25744</v>
      </c>
    </row>
    <row r="742" spans="1:15">
      <c r="A742" s="198"/>
      <c r="B742" s="41" t="s">
        <v>693</v>
      </c>
      <c r="C742" s="44">
        <v>743014.87</v>
      </c>
      <c r="D742" s="44">
        <v>1252743.78</v>
      </c>
      <c r="E742" s="44">
        <v>1442090.93</v>
      </c>
      <c r="F742" s="44">
        <v>1142424.31</v>
      </c>
      <c r="G742" s="44">
        <v>1334174.1899999995</v>
      </c>
      <c r="H742" s="44">
        <v>1163167.8999999999</v>
      </c>
      <c r="I742" s="44">
        <v>1280261.3999999997</v>
      </c>
      <c r="J742" s="44">
        <v>1343130.89</v>
      </c>
      <c r="K742" s="44">
        <v>1273489.2300000004</v>
      </c>
      <c r="L742" s="44">
        <v>1096571.4000000001</v>
      </c>
      <c r="M742" s="39">
        <v>608501.26</v>
      </c>
      <c r="N742" s="39">
        <v>292896.38000000006</v>
      </c>
      <c r="O742" s="9">
        <v>246595.14000000004</v>
      </c>
    </row>
    <row r="743" spans="1:15">
      <c r="A743" s="198"/>
      <c r="B743" s="41" t="s">
        <v>694</v>
      </c>
      <c r="C743" s="44">
        <v>1417776.51</v>
      </c>
      <c r="D743" s="44">
        <v>2227700.7300000004</v>
      </c>
      <c r="E743" s="44">
        <v>2525013.4899999998</v>
      </c>
      <c r="F743" s="44">
        <v>2836295.3900000011</v>
      </c>
      <c r="G743" s="44">
        <v>3094514.25</v>
      </c>
      <c r="H743" s="44">
        <v>3466271.5500000003</v>
      </c>
      <c r="I743" s="44">
        <v>2787899.7800000007</v>
      </c>
      <c r="J743" s="44">
        <v>2260719.6399999997</v>
      </c>
      <c r="K743" s="44">
        <v>3546134.1900000004</v>
      </c>
      <c r="L743" s="44">
        <v>3503677.8100000015</v>
      </c>
      <c r="M743" s="39">
        <v>2708307.3199999994</v>
      </c>
      <c r="N743" s="39">
        <v>1280254.72</v>
      </c>
      <c r="O743" s="9">
        <v>1078630.8</v>
      </c>
    </row>
    <row r="744" spans="1:15">
      <c r="A744" s="198"/>
      <c r="B744" s="41" t="s">
        <v>695</v>
      </c>
      <c r="C744" s="44">
        <v>92947.999999999985</v>
      </c>
      <c r="D744" s="44">
        <v>124482.72000000003</v>
      </c>
      <c r="E744" s="44">
        <v>173326.43000000008</v>
      </c>
      <c r="F744" s="44">
        <v>109508.20000000003</v>
      </c>
      <c r="G744" s="44">
        <v>90087.359999999971</v>
      </c>
      <c r="H744" s="44">
        <v>107770.11</v>
      </c>
      <c r="I744" s="44">
        <v>61853.080000000009</v>
      </c>
      <c r="J744" s="44">
        <v>98357.719999999987</v>
      </c>
      <c r="K744" s="44">
        <v>82776.37000000001</v>
      </c>
      <c r="L744" s="44">
        <v>130347.41000000005</v>
      </c>
      <c r="M744" s="39">
        <v>97926.550000000017</v>
      </c>
      <c r="N744" s="39">
        <v>33117.75</v>
      </c>
      <c r="O744" s="9">
        <v>45309.94</v>
      </c>
    </row>
    <row r="745" spans="1:15">
      <c r="A745" s="198"/>
      <c r="B745" s="41" t="s">
        <v>696</v>
      </c>
      <c r="C745" s="44">
        <v>3013.1899999999996</v>
      </c>
      <c r="D745" s="44">
        <v>13854.27</v>
      </c>
      <c r="E745" s="44">
        <v>42542.06</v>
      </c>
      <c r="F745" s="44">
        <v>35716.379999999997</v>
      </c>
      <c r="G745" s="44">
        <v>22912.010000000002</v>
      </c>
      <c r="H745" s="44">
        <v>45271.090000000004</v>
      </c>
      <c r="I745" s="44">
        <v>50991.640000000007</v>
      </c>
      <c r="J745" s="44">
        <v>67185.919999999998</v>
      </c>
      <c r="K745" s="44">
        <v>51577.289999999994</v>
      </c>
      <c r="L745" s="44">
        <v>86378.16</v>
      </c>
      <c r="M745" s="39">
        <v>70519.179999999993</v>
      </c>
      <c r="N745" s="39">
        <v>4683.37</v>
      </c>
      <c r="O745" s="9">
        <v>1733.2</v>
      </c>
    </row>
    <row r="746" spans="1:15">
      <c r="A746" s="198"/>
      <c r="B746" s="41" t="s">
        <v>697</v>
      </c>
      <c r="C746" s="44">
        <v>812383.53</v>
      </c>
      <c r="D746" s="44">
        <v>465926.83</v>
      </c>
      <c r="E746" s="44">
        <v>583904.24000000011</v>
      </c>
      <c r="F746" s="44">
        <v>534977.16999999981</v>
      </c>
      <c r="G746" s="44">
        <v>479870.99999999994</v>
      </c>
      <c r="H746" s="44">
        <v>608823.81000000006</v>
      </c>
      <c r="I746" s="44">
        <v>442078.00999999995</v>
      </c>
      <c r="J746" s="44">
        <v>708085.47</v>
      </c>
      <c r="K746" s="44">
        <v>611788.97</v>
      </c>
      <c r="L746" s="44">
        <v>573390.34999999986</v>
      </c>
      <c r="M746" s="39">
        <v>452309.25000000006</v>
      </c>
      <c r="N746" s="39">
        <v>160328.5</v>
      </c>
      <c r="O746" s="9">
        <v>261196.05000000002</v>
      </c>
    </row>
    <row r="747" spans="1:15">
      <c r="A747" s="198"/>
      <c r="B747" s="41" t="s">
        <v>698</v>
      </c>
      <c r="C747" s="44">
        <v>469841.72999999986</v>
      </c>
      <c r="D747" s="44">
        <v>654631.91</v>
      </c>
      <c r="E747" s="44">
        <v>684118.80000000016</v>
      </c>
      <c r="F747" s="44">
        <v>748824.24999999977</v>
      </c>
      <c r="G747" s="44">
        <v>1040177.85</v>
      </c>
      <c r="H747" s="44">
        <v>930062.57999999984</v>
      </c>
      <c r="I747" s="44">
        <v>761010.0700000003</v>
      </c>
      <c r="J747" s="44">
        <v>958373.87999999966</v>
      </c>
      <c r="K747" s="44">
        <v>879257.96</v>
      </c>
      <c r="L747" s="44">
        <v>656125.02</v>
      </c>
      <c r="M747" s="39">
        <v>613087.72</v>
      </c>
      <c r="N747" s="39">
        <v>244452.82000000007</v>
      </c>
      <c r="O747" s="9">
        <v>160474.50999999998</v>
      </c>
    </row>
    <row r="748" spans="1:15">
      <c r="A748" s="198"/>
      <c r="B748" s="41" t="s">
        <v>699</v>
      </c>
      <c r="C748" s="44">
        <v>3427.38</v>
      </c>
      <c r="D748" s="44">
        <v>1247.42</v>
      </c>
      <c r="E748" s="44">
        <v>7.46</v>
      </c>
      <c r="F748" s="44">
        <v>46.71</v>
      </c>
      <c r="G748" s="44">
        <v>1527.95</v>
      </c>
      <c r="H748" s="44">
        <v>62.33</v>
      </c>
      <c r="I748" s="44">
        <v>99.820000000000007</v>
      </c>
      <c r="J748" s="44">
        <v>0</v>
      </c>
      <c r="K748" s="44">
        <v>58.95</v>
      </c>
      <c r="L748" s="44">
        <v>204.94</v>
      </c>
      <c r="M748" s="39">
        <v>2094.8100000000004</v>
      </c>
      <c r="N748" s="39">
        <v>559.43000000000006</v>
      </c>
      <c r="O748" s="9">
        <v>168.29999999999998</v>
      </c>
    </row>
    <row r="749" spans="1:15">
      <c r="A749" s="198"/>
      <c r="B749" s="41" t="s">
        <v>700</v>
      </c>
      <c r="C749" s="44">
        <v>17.020000000000003</v>
      </c>
      <c r="D749" s="44">
        <v>84.06</v>
      </c>
      <c r="E749" s="44">
        <v>58.7</v>
      </c>
      <c r="F749" s="44">
        <v>243.29000000000002</v>
      </c>
      <c r="G749" s="44">
        <v>44.849999999999994</v>
      </c>
      <c r="H749" s="44">
        <v>19.489999999999998</v>
      </c>
      <c r="I749" s="44">
        <v>49.38</v>
      </c>
      <c r="J749" s="44">
        <v>363.85</v>
      </c>
      <c r="K749" s="44">
        <v>346149.81000000006</v>
      </c>
      <c r="L749" s="44">
        <v>105655.8</v>
      </c>
      <c r="M749" s="39">
        <v>28.48</v>
      </c>
      <c r="N749" s="39">
        <v>28.48</v>
      </c>
      <c r="O749" s="9">
        <v>20.95</v>
      </c>
    </row>
    <row r="750" spans="1:15">
      <c r="A750" s="198"/>
      <c r="B750" s="41" t="s">
        <v>701</v>
      </c>
      <c r="C750" s="44">
        <v>736697.50999999989</v>
      </c>
      <c r="D750" s="44">
        <v>127034.65</v>
      </c>
      <c r="E750" s="44">
        <v>483435.66000000003</v>
      </c>
      <c r="F750" s="44">
        <v>130946.44</v>
      </c>
      <c r="G750" s="44">
        <v>151217.26</v>
      </c>
      <c r="H750" s="44">
        <v>94048.22</v>
      </c>
      <c r="I750" s="44">
        <v>750087.54</v>
      </c>
      <c r="J750" s="44">
        <v>1316714.6299999999</v>
      </c>
      <c r="K750" s="44">
        <v>115898.95000000001</v>
      </c>
      <c r="L750" s="44">
        <v>51113.490000000005</v>
      </c>
      <c r="M750" s="39">
        <v>16785.260000000002</v>
      </c>
      <c r="N750" s="39">
        <v>9472.0300000000007</v>
      </c>
      <c r="O750" s="9">
        <v>9663.619999999999</v>
      </c>
    </row>
    <row r="751" spans="1:15">
      <c r="A751" s="198"/>
      <c r="B751" s="41" t="s">
        <v>702</v>
      </c>
      <c r="C751" s="44">
        <v>15325.079999999998</v>
      </c>
      <c r="D751" s="44">
        <v>1214.17</v>
      </c>
      <c r="E751" s="44">
        <v>8751.01</v>
      </c>
      <c r="F751" s="44">
        <v>562.14</v>
      </c>
      <c r="G751" s="44">
        <v>5659.45</v>
      </c>
      <c r="H751" s="44">
        <v>7439.02</v>
      </c>
      <c r="I751" s="44">
        <v>1360.4299999999998</v>
      </c>
      <c r="J751" s="44">
        <v>3361.17</v>
      </c>
      <c r="K751" s="44">
        <v>14119.350000000002</v>
      </c>
      <c r="L751" s="44">
        <v>737.49</v>
      </c>
      <c r="M751" s="39">
        <v>725.18</v>
      </c>
      <c r="N751" s="39">
        <v>0</v>
      </c>
      <c r="O751" s="9">
        <v>0</v>
      </c>
    </row>
    <row r="752" spans="1:15">
      <c r="A752" s="198"/>
      <c r="B752" s="41" t="s">
        <v>703</v>
      </c>
      <c r="C752" s="44">
        <v>18511.82</v>
      </c>
      <c r="D752" s="44">
        <v>11226.8</v>
      </c>
      <c r="E752" s="44">
        <v>10820.410000000002</v>
      </c>
      <c r="F752" s="44">
        <v>4855.75</v>
      </c>
      <c r="G752" s="44">
        <v>4955.2999999999993</v>
      </c>
      <c r="H752" s="44">
        <v>3784.0099999999998</v>
      </c>
      <c r="I752" s="44">
        <v>1504.37</v>
      </c>
      <c r="J752" s="44">
        <v>783.15</v>
      </c>
      <c r="K752" s="44">
        <v>8941.31</v>
      </c>
      <c r="L752" s="44">
        <v>253.94</v>
      </c>
      <c r="M752" s="39">
        <v>31.87</v>
      </c>
      <c r="N752" s="39">
        <v>0</v>
      </c>
      <c r="O752" s="9">
        <v>0</v>
      </c>
    </row>
    <row r="753" spans="1:15">
      <c r="A753" s="198"/>
      <c r="B753" s="41" t="s">
        <v>1101</v>
      </c>
      <c r="C753" s="44">
        <v>16.43</v>
      </c>
      <c r="D753" s="44">
        <v>0</v>
      </c>
      <c r="E753" s="44">
        <v>15.72</v>
      </c>
      <c r="F753" s="44">
        <v>656.13</v>
      </c>
      <c r="G753" s="44">
        <v>475.17</v>
      </c>
      <c r="H753" s="44">
        <v>66.61</v>
      </c>
      <c r="I753" s="44">
        <v>17.59</v>
      </c>
      <c r="J753" s="44">
        <v>0</v>
      </c>
      <c r="K753" s="44">
        <v>100.80999999999999</v>
      </c>
      <c r="L753" s="44">
        <v>85.14</v>
      </c>
      <c r="M753" s="39">
        <v>40.57</v>
      </c>
      <c r="N753" s="39">
        <v>40.57</v>
      </c>
      <c r="O753" s="9">
        <v>0</v>
      </c>
    </row>
    <row r="754" spans="1:15">
      <c r="A754" s="198"/>
      <c r="B754" s="41" t="s">
        <v>1102</v>
      </c>
      <c r="C754" s="44">
        <v>3979.9</v>
      </c>
      <c r="D754" s="44">
        <v>8156.32</v>
      </c>
      <c r="E754" s="44">
        <v>1537.8500000000001</v>
      </c>
      <c r="F754" s="44">
        <v>65.760000000000005</v>
      </c>
      <c r="G754" s="44">
        <v>5603.9699999999993</v>
      </c>
      <c r="H754" s="44">
        <v>1338.4299999999998</v>
      </c>
      <c r="I754" s="44">
        <v>42.28</v>
      </c>
      <c r="J754" s="44">
        <v>223.97</v>
      </c>
      <c r="K754" s="44">
        <v>31.6</v>
      </c>
      <c r="L754" s="44">
        <v>67.430000000000007</v>
      </c>
      <c r="M754" s="39">
        <v>330.01</v>
      </c>
      <c r="N754" s="39">
        <v>262</v>
      </c>
      <c r="O754" s="9">
        <v>202.39</v>
      </c>
    </row>
    <row r="755" spans="1:15">
      <c r="A755" s="198"/>
      <c r="B755" s="41" t="s">
        <v>704</v>
      </c>
      <c r="C755" s="44">
        <v>827.76</v>
      </c>
      <c r="D755" s="44">
        <v>1112.95</v>
      </c>
      <c r="E755" s="44">
        <v>3729.37</v>
      </c>
      <c r="F755" s="44">
        <v>590.59</v>
      </c>
      <c r="G755" s="44">
        <v>3746.39</v>
      </c>
      <c r="H755" s="44">
        <v>9341.24</v>
      </c>
      <c r="I755" s="44">
        <v>7359.14</v>
      </c>
      <c r="J755" s="44">
        <v>98892.33</v>
      </c>
      <c r="K755" s="44">
        <v>841286.29</v>
      </c>
      <c r="L755" s="44">
        <v>1624126.18</v>
      </c>
      <c r="M755" s="39">
        <v>837742.86999999988</v>
      </c>
      <c r="N755" s="39">
        <v>226442.21000000002</v>
      </c>
      <c r="O755" s="9">
        <v>578580.72</v>
      </c>
    </row>
    <row r="756" spans="1:15">
      <c r="A756" s="198"/>
      <c r="B756" s="41" t="s">
        <v>705</v>
      </c>
      <c r="C756" s="44">
        <v>166156.34000000003</v>
      </c>
      <c r="D756" s="44">
        <v>389954.49999999977</v>
      </c>
      <c r="E756" s="44">
        <v>214028.71000000002</v>
      </c>
      <c r="F756" s="44">
        <v>117852.13999999998</v>
      </c>
      <c r="G756" s="44">
        <v>123475.8</v>
      </c>
      <c r="H756" s="44">
        <v>114097.10999999999</v>
      </c>
      <c r="I756" s="44">
        <v>88414.14</v>
      </c>
      <c r="J756" s="44">
        <v>58670.989999999991</v>
      </c>
      <c r="K756" s="44">
        <v>59430.559999999998</v>
      </c>
      <c r="L756" s="44">
        <v>65149.250000000007</v>
      </c>
      <c r="M756" s="39">
        <v>49806.8</v>
      </c>
      <c r="N756" s="39">
        <v>32364.899999999998</v>
      </c>
      <c r="O756" s="9">
        <v>39253.269999999997</v>
      </c>
    </row>
    <row r="757" spans="1:15">
      <c r="A757" s="198"/>
      <c r="B757" s="41" t="s">
        <v>706</v>
      </c>
      <c r="C757" s="44">
        <v>56698.979999999989</v>
      </c>
      <c r="D757" s="44">
        <v>125536.54999999994</v>
      </c>
      <c r="E757" s="44">
        <v>47820.079999999987</v>
      </c>
      <c r="F757" s="44">
        <v>18707.41</v>
      </c>
      <c r="G757" s="44">
        <v>33314.599999999991</v>
      </c>
      <c r="H757" s="44">
        <v>47750.159999999996</v>
      </c>
      <c r="I757" s="44">
        <v>78267.549999999988</v>
      </c>
      <c r="J757" s="44">
        <v>130058.06999999998</v>
      </c>
      <c r="K757" s="44">
        <v>220718.91999999993</v>
      </c>
      <c r="L757" s="44">
        <v>299121.95</v>
      </c>
      <c r="M757" s="39">
        <v>416674.68999999994</v>
      </c>
      <c r="N757" s="39">
        <v>120591.56</v>
      </c>
      <c r="O757" s="9">
        <v>216829.26</v>
      </c>
    </row>
    <row r="758" spans="1:15">
      <c r="A758" s="198"/>
      <c r="B758" s="41" t="s">
        <v>707</v>
      </c>
      <c r="C758" s="44">
        <v>779244.7300000001</v>
      </c>
      <c r="D758" s="44">
        <v>833818.16</v>
      </c>
      <c r="E758" s="44">
        <v>815840.49</v>
      </c>
      <c r="F758" s="44">
        <v>491190.88000000012</v>
      </c>
      <c r="G758" s="44">
        <v>692165.63000000012</v>
      </c>
      <c r="H758" s="44">
        <v>893219.08000000019</v>
      </c>
      <c r="I758" s="44">
        <v>947937.21000000043</v>
      </c>
      <c r="J758" s="44">
        <v>977993.21000000008</v>
      </c>
      <c r="K758" s="44">
        <v>432948.99999999994</v>
      </c>
      <c r="L758" s="44">
        <v>356261.18999999989</v>
      </c>
      <c r="M758" s="39">
        <v>247912.52000000005</v>
      </c>
      <c r="N758" s="39">
        <v>100278.93000000001</v>
      </c>
      <c r="O758" s="9">
        <v>109052.66</v>
      </c>
    </row>
    <row r="759" spans="1:15">
      <c r="A759" s="198"/>
      <c r="B759" s="41" t="s">
        <v>708</v>
      </c>
      <c r="C759" s="44">
        <v>30191.069999999996</v>
      </c>
      <c r="D759" s="44">
        <v>43971.069999999992</v>
      </c>
      <c r="E759" s="44">
        <v>36573.409999999996</v>
      </c>
      <c r="F759" s="44">
        <v>39829.079999999987</v>
      </c>
      <c r="G759" s="44">
        <v>24979.1</v>
      </c>
      <c r="H759" s="44">
        <v>21584.23</v>
      </c>
      <c r="I759" s="44">
        <v>29958.100000000006</v>
      </c>
      <c r="J759" s="44">
        <v>33282.85</v>
      </c>
      <c r="K759" s="44">
        <v>30485.529999999995</v>
      </c>
      <c r="L759" s="44">
        <v>27364.620000000003</v>
      </c>
      <c r="M759" s="39">
        <v>18009.490000000005</v>
      </c>
      <c r="N759" s="39">
        <v>2762.74</v>
      </c>
      <c r="O759" s="9">
        <v>13045.28</v>
      </c>
    </row>
    <row r="760" spans="1:15">
      <c r="A760" s="198"/>
      <c r="B760" s="41" t="s">
        <v>709</v>
      </c>
      <c r="C760" s="44">
        <v>392.87</v>
      </c>
      <c r="D760" s="44">
        <v>771.38</v>
      </c>
      <c r="E760" s="44">
        <v>6362.16</v>
      </c>
      <c r="F760" s="44">
        <v>12366.649999999998</v>
      </c>
      <c r="G760" s="44">
        <v>506.35</v>
      </c>
      <c r="H760" s="44">
        <v>78.28</v>
      </c>
      <c r="I760" s="44">
        <v>972.25</v>
      </c>
      <c r="J760" s="44">
        <v>0</v>
      </c>
      <c r="K760" s="44">
        <v>131.77999999999997</v>
      </c>
      <c r="L760" s="44">
        <v>24.82</v>
      </c>
      <c r="M760" s="39">
        <v>601.95000000000005</v>
      </c>
      <c r="N760" s="39">
        <v>56.97</v>
      </c>
      <c r="O760" s="9">
        <v>0</v>
      </c>
    </row>
    <row r="761" spans="1:15">
      <c r="A761" s="198"/>
      <c r="B761" s="41" t="s">
        <v>1103</v>
      </c>
      <c r="C761" s="44">
        <v>0</v>
      </c>
      <c r="D761" s="44">
        <v>0</v>
      </c>
      <c r="E761" s="44">
        <v>0</v>
      </c>
      <c r="F761" s="44">
        <v>0</v>
      </c>
      <c r="G761" s="44">
        <v>19631.169999999998</v>
      </c>
      <c r="H761" s="44">
        <v>0</v>
      </c>
      <c r="I761" s="44">
        <v>93971.28</v>
      </c>
      <c r="J761" s="44">
        <v>0</v>
      </c>
      <c r="K761" s="44">
        <v>0</v>
      </c>
      <c r="L761" s="44">
        <v>1011.7</v>
      </c>
      <c r="M761" s="39">
        <v>0</v>
      </c>
      <c r="N761" s="39">
        <v>0</v>
      </c>
      <c r="O761" s="9">
        <v>334.8</v>
      </c>
    </row>
    <row r="762" spans="1:15">
      <c r="A762" s="198"/>
      <c r="B762" s="41" t="s">
        <v>710</v>
      </c>
      <c r="C762" s="44">
        <v>49954.62</v>
      </c>
      <c r="D762" s="44">
        <v>53111</v>
      </c>
      <c r="E762" s="44">
        <v>57232.5</v>
      </c>
      <c r="F762" s="44">
        <v>113760.05</v>
      </c>
      <c r="G762" s="44">
        <v>276407.73000000004</v>
      </c>
      <c r="H762" s="44">
        <v>246552.33</v>
      </c>
      <c r="I762" s="44">
        <v>247627.92999999993</v>
      </c>
      <c r="J762" s="44">
        <v>114426.97000000002</v>
      </c>
      <c r="K762" s="44">
        <v>188024.23999999993</v>
      </c>
      <c r="L762" s="44">
        <v>193057.57000000007</v>
      </c>
      <c r="M762" s="39">
        <v>120375.32000000002</v>
      </c>
      <c r="N762" s="39">
        <v>24440.720000000001</v>
      </c>
      <c r="O762" s="9">
        <v>71641.290000000008</v>
      </c>
    </row>
    <row r="763" spans="1:15">
      <c r="A763" s="198"/>
      <c r="B763" s="41" t="s">
        <v>711</v>
      </c>
      <c r="C763" s="44">
        <v>380.9</v>
      </c>
      <c r="D763" s="44">
        <v>3469.44</v>
      </c>
      <c r="E763" s="44">
        <v>9.25</v>
      </c>
      <c r="F763" s="44">
        <v>45030.69</v>
      </c>
      <c r="G763" s="44">
        <v>2044.57</v>
      </c>
      <c r="H763" s="44">
        <v>7439.89</v>
      </c>
      <c r="I763" s="44">
        <v>29795.71</v>
      </c>
      <c r="J763" s="44">
        <v>60432.420000000006</v>
      </c>
      <c r="K763" s="44">
        <v>91764.49</v>
      </c>
      <c r="L763" s="44">
        <v>21231.46</v>
      </c>
      <c r="M763" s="39">
        <v>26581.96</v>
      </c>
      <c r="N763" s="39">
        <v>17433.900000000001</v>
      </c>
      <c r="O763" s="9">
        <v>2862</v>
      </c>
    </row>
    <row r="764" spans="1:15">
      <c r="A764" s="198"/>
      <c r="B764" s="41" t="s">
        <v>1104</v>
      </c>
      <c r="C764" s="44">
        <v>11.38</v>
      </c>
      <c r="D764" s="44">
        <v>26708.800000000003</v>
      </c>
      <c r="E764" s="44">
        <v>53396.33</v>
      </c>
      <c r="F764" s="44">
        <v>13432.91</v>
      </c>
      <c r="G764" s="44">
        <v>8592.4</v>
      </c>
      <c r="H764" s="44">
        <v>2650</v>
      </c>
      <c r="I764" s="44">
        <v>0</v>
      </c>
      <c r="J764" s="44">
        <v>3303.1099999999997</v>
      </c>
      <c r="K764" s="44">
        <v>6294.4699999999993</v>
      </c>
      <c r="L764" s="44">
        <v>51149.259999999995</v>
      </c>
      <c r="M764" s="39">
        <v>56855.510000000009</v>
      </c>
      <c r="N764" s="39">
        <v>20897.599999999999</v>
      </c>
      <c r="O764" s="9">
        <v>39932.9</v>
      </c>
    </row>
    <row r="765" spans="1:15">
      <c r="A765" s="198"/>
      <c r="B765" s="41" t="s">
        <v>712</v>
      </c>
      <c r="C765" s="44">
        <v>14310.93</v>
      </c>
      <c r="D765" s="44">
        <v>12303.869999999997</v>
      </c>
      <c r="E765" s="44">
        <v>207.64</v>
      </c>
      <c r="F765" s="44">
        <v>2849.8500000000004</v>
      </c>
      <c r="G765" s="44">
        <v>109.15</v>
      </c>
      <c r="H765" s="44">
        <v>2.12</v>
      </c>
      <c r="I765" s="44">
        <v>456.3</v>
      </c>
      <c r="J765" s="44">
        <v>257.02</v>
      </c>
      <c r="K765" s="44">
        <v>298.62</v>
      </c>
      <c r="L765" s="44">
        <v>138.97</v>
      </c>
      <c r="M765" s="39">
        <v>717.69</v>
      </c>
      <c r="N765" s="39">
        <v>571.97</v>
      </c>
      <c r="O765" s="9">
        <v>1.03</v>
      </c>
    </row>
    <row r="766" spans="1:15">
      <c r="A766" s="198"/>
      <c r="B766" s="41" t="s">
        <v>713</v>
      </c>
      <c r="C766" s="44">
        <v>14920.300000000001</v>
      </c>
      <c r="D766" s="44">
        <v>22799.289999999997</v>
      </c>
      <c r="E766" s="44">
        <v>48890.130000000005</v>
      </c>
      <c r="F766" s="44">
        <v>78640.06</v>
      </c>
      <c r="G766" s="44">
        <v>71001.530000000013</v>
      </c>
      <c r="H766" s="44">
        <v>120753.37000000001</v>
      </c>
      <c r="I766" s="44">
        <v>70960.03</v>
      </c>
      <c r="J766" s="44">
        <v>36135.439999999995</v>
      </c>
      <c r="K766" s="44">
        <v>50633.270000000004</v>
      </c>
      <c r="L766" s="44">
        <v>36975.800000000003</v>
      </c>
      <c r="M766" s="39">
        <v>29337.449999999997</v>
      </c>
      <c r="N766" s="39">
        <v>11471.85</v>
      </c>
      <c r="O766" s="9">
        <v>11361.75</v>
      </c>
    </row>
    <row r="767" spans="1:15">
      <c r="A767" s="198"/>
      <c r="B767" s="41" t="s">
        <v>714</v>
      </c>
      <c r="C767" s="44">
        <v>11639.45</v>
      </c>
      <c r="D767" s="44">
        <v>54212.37999999999</v>
      </c>
      <c r="E767" s="44">
        <v>73458.559999999998</v>
      </c>
      <c r="F767" s="44">
        <v>104947.69000000002</v>
      </c>
      <c r="G767" s="44">
        <v>127446.74000000002</v>
      </c>
      <c r="H767" s="44">
        <v>86237.339999999982</v>
      </c>
      <c r="I767" s="44">
        <v>77709.17</v>
      </c>
      <c r="J767" s="44">
        <v>102019.64</v>
      </c>
      <c r="K767" s="44">
        <v>99795.430000000008</v>
      </c>
      <c r="L767" s="44">
        <v>50335.12000000001</v>
      </c>
      <c r="M767" s="39">
        <v>22928.560000000001</v>
      </c>
      <c r="N767" s="39">
        <v>14373.279999999999</v>
      </c>
      <c r="O767" s="9">
        <v>5773.4800000000005</v>
      </c>
    </row>
    <row r="768" spans="1:15">
      <c r="A768" s="198"/>
      <c r="B768" s="41" t="s">
        <v>715</v>
      </c>
      <c r="C768" s="44">
        <v>60834.549999999988</v>
      </c>
      <c r="D768" s="44">
        <v>195163.06000000003</v>
      </c>
      <c r="E768" s="44">
        <v>251285.08</v>
      </c>
      <c r="F768" s="44">
        <v>482201.04999999987</v>
      </c>
      <c r="G768" s="44">
        <v>240643.43999999997</v>
      </c>
      <c r="H768" s="44">
        <v>173166.24</v>
      </c>
      <c r="I768" s="44">
        <v>288181.15000000002</v>
      </c>
      <c r="J768" s="44">
        <v>205213.88999999987</v>
      </c>
      <c r="K768" s="44">
        <v>153610.64000000001</v>
      </c>
      <c r="L768" s="44">
        <v>150483.05000000002</v>
      </c>
      <c r="M768" s="39">
        <v>78999.210000000006</v>
      </c>
      <c r="N768" s="39">
        <v>39548.219999999994</v>
      </c>
      <c r="O768" s="9">
        <v>70416.119999999981</v>
      </c>
    </row>
    <row r="769" spans="1:15">
      <c r="A769" s="198"/>
      <c r="B769" s="41" t="s">
        <v>716</v>
      </c>
      <c r="C769" s="44">
        <v>80273.820000000007</v>
      </c>
      <c r="D769" s="44">
        <v>77373.91</v>
      </c>
      <c r="E769" s="44">
        <v>54036.600000000006</v>
      </c>
      <c r="F769" s="44">
        <v>92320.639999999999</v>
      </c>
      <c r="G769" s="44">
        <v>103775.12000000001</v>
      </c>
      <c r="H769" s="44">
        <v>69378.26999999999</v>
      </c>
      <c r="I769" s="44">
        <v>77395.720000000016</v>
      </c>
      <c r="J769" s="44">
        <v>42186.18</v>
      </c>
      <c r="K769" s="44">
        <v>15448.369999999997</v>
      </c>
      <c r="L769" s="44">
        <v>12832.14</v>
      </c>
      <c r="M769" s="39">
        <v>10962.75</v>
      </c>
      <c r="N769" s="39">
        <v>1661.76</v>
      </c>
      <c r="O769" s="9">
        <v>2323.1800000000003</v>
      </c>
    </row>
    <row r="770" spans="1:15">
      <c r="A770" s="198"/>
      <c r="B770" s="41" t="s">
        <v>717</v>
      </c>
      <c r="C770" s="44">
        <v>1181.3800000000001</v>
      </c>
      <c r="D770" s="44">
        <v>275.65999999999997</v>
      </c>
      <c r="E770" s="44">
        <v>748.9</v>
      </c>
      <c r="F770" s="44">
        <v>59.97</v>
      </c>
      <c r="G770" s="44">
        <v>89.5</v>
      </c>
      <c r="H770" s="44">
        <v>712.7299999999999</v>
      </c>
      <c r="I770" s="44">
        <v>454.38000000000005</v>
      </c>
      <c r="J770" s="44">
        <v>8.3699999999999992</v>
      </c>
      <c r="K770" s="44">
        <v>766.6</v>
      </c>
      <c r="L770" s="44">
        <v>7.24</v>
      </c>
      <c r="M770" s="39">
        <v>0</v>
      </c>
      <c r="N770" s="39">
        <v>0</v>
      </c>
      <c r="O770" s="9">
        <v>0</v>
      </c>
    </row>
    <row r="771" spans="1:15">
      <c r="A771" s="198"/>
      <c r="B771" s="41" t="s">
        <v>718</v>
      </c>
      <c r="C771" s="44">
        <v>219.64</v>
      </c>
      <c r="D771" s="44">
        <v>1582.24</v>
      </c>
      <c r="E771" s="44">
        <v>1216.6199999999999</v>
      </c>
      <c r="F771" s="44">
        <v>544.33000000000004</v>
      </c>
      <c r="G771" s="44">
        <v>1494</v>
      </c>
      <c r="H771" s="44">
        <v>267.33</v>
      </c>
      <c r="I771" s="44">
        <v>240.57</v>
      </c>
      <c r="J771" s="44">
        <v>328.14</v>
      </c>
      <c r="K771" s="44">
        <v>213.9</v>
      </c>
      <c r="L771" s="44">
        <v>96.7</v>
      </c>
      <c r="M771" s="39">
        <v>7.8999999999999995</v>
      </c>
      <c r="N771" s="39">
        <v>0</v>
      </c>
      <c r="O771" s="9">
        <v>0</v>
      </c>
    </row>
    <row r="772" spans="1:15">
      <c r="A772" s="198"/>
      <c r="B772" s="41" t="s">
        <v>719</v>
      </c>
      <c r="C772" s="44">
        <v>27710.720000000001</v>
      </c>
      <c r="D772" s="44">
        <v>14387.449999999999</v>
      </c>
      <c r="E772" s="44">
        <v>16522.919999999998</v>
      </c>
      <c r="F772" s="44">
        <v>34459.129999999997</v>
      </c>
      <c r="G772" s="44">
        <v>31287.010000000002</v>
      </c>
      <c r="H772" s="44">
        <v>25136.12</v>
      </c>
      <c r="I772" s="44">
        <v>41385.67</v>
      </c>
      <c r="J772" s="44">
        <v>33506.550000000003</v>
      </c>
      <c r="K772" s="44">
        <v>35692.880000000005</v>
      </c>
      <c r="L772" s="44">
        <v>80642.259999999995</v>
      </c>
      <c r="M772" s="39">
        <v>140491.66</v>
      </c>
      <c r="N772" s="39">
        <v>26013.61</v>
      </c>
      <c r="O772" s="9">
        <v>79302.299999999988</v>
      </c>
    </row>
    <row r="773" spans="1:15">
      <c r="A773" s="198"/>
      <c r="B773" s="41" t="s">
        <v>720</v>
      </c>
      <c r="C773" s="44">
        <v>363934.32</v>
      </c>
      <c r="D773" s="44">
        <v>421850.55999999976</v>
      </c>
      <c r="E773" s="44">
        <v>537365.57000000018</v>
      </c>
      <c r="F773" s="44">
        <v>341844.08</v>
      </c>
      <c r="G773" s="44">
        <v>410307.04000000004</v>
      </c>
      <c r="H773" s="44">
        <v>421567.62000000011</v>
      </c>
      <c r="I773" s="44">
        <v>508880.83000000013</v>
      </c>
      <c r="J773" s="44">
        <v>387308.1399999999</v>
      </c>
      <c r="K773" s="44">
        <v>412669.2</v>
      </c>
      <c r="L773" s="44">
        <v>406673.43999999994</v>
      </c>
      <c r="M773" s="39">
        <v>482070.96999999991</v>
      </c>
      <c r="N773" s="39">
        <v>149812.89000000001</v>
      </c>
      <c r="O773" s="9">
        <v>203567.2</v>
      </c>
    </row>
    <row r="774" spans="1:15">
      <c r="A774" s="198"/>
      <c r="B774" s="41" t="s">
        <v>721</v>
      </c>
      <c r="C774" s="44">
        <v>695.68999999999994</v>
      </c>
      <c r="D774" s="44">
        <v>3203.32</v>
      </c>
      <c r="E774" s="44">
        <v>0</v>
      </c>
      <c r="F774" s="44">
        <v>62.83</v>
      </c>
      <c r="G774" s="44">
        <v>57.510000000000005</v>
      </c>
      <c r="H774" s="44">
        <v>3.93</v>
      </c>
      <c r="I774" s="44">
        <v>0</v>
      </c>
      <c r="J774" s="44">
        <v>0.7</v>
      </c>
      <c r="K774" s="44">
        <v>0</v>
      </c>
      <c r="L774" s="44">
        <v>53.5</v>
      </c>
      <c r="M774" s="39">
        <v>36.03</v>
      </c>
      <c r="N774" s="39">
        <v>21.15</v>
      </c>
      <c r="O774" s="9">
        <v>34.549999999999997</v>
      </c>
    </row>
    <row r="775" spans="1:15">
      <c r="A775" s="198"/>
      <c r="B775" s="41" t="s">
        <v>722</v>
      </c>
      <c r="C775" s="44">
        <v>16832.010000000002</v>
      </c>
      <c r="D775" s="44">
        <v>28073.34</v>
      </c>
      <c r="E775" s="44">
        <v>26018.410000000003</v>
      </c>
      <c r="F775" s="44">
        <v>40242.960000000006</v>
      </c>
      <c r="G775" s="44">
        <v>44091.259999999995</v>
      </c>
      <c r="H775" s="44">
        <v>33129.090000000004</v>
      </c>
      <c r="I775" s="44">
        <v>16291.419999999996</v>
      </c>
      <c r="J775" s="44">
        <v>6348.6900000000005</v>
      </c>
      <c r="K775" s="44">
        <v>7584.0700000000006</v>
      </c>
      <c r="L775" s="44">
        <v>3973.3000000000006</v>
      </c>
      <c r="M775" s="39">
        <v>4489.3999999999996</v>
      </c>
      <c r="N775" s="39">
        <v>1687.65</v>
      </c>
      <c r="O775" s="9">
        <v>1409.81</v>
      </c>
    </row>
    <row r="776" spans="1:15">
      <c r="A776" s="198"/>
      <c r="B776" s="41" t="s">
        <v>723</v>
      </c>
      <c r="C776" s="44">
        <v>528596.30000000005</v>
      </c>
      <c r="D776" s="44">
        <v>639572.07999999996</v>
      </c>
      <c r="E776" s="44">
        <v>721811.08000000007</v>
      </c>
      <c r="F776" s="44">
        <v>968649.78</v>
      </c>
      <c r="G776" s="44">
        <v>996744.54999999981</v>
      </c>
      <c r="H776" s="44">
        <v>997300.04999999993</v>
      </c>
      <c r="I776" s="44">
        <v>1080682.82</v>
      </c>
      <c r="J776" s="44">
        <v>1000614.8999999998</v>
      </c>
      <c r="K776" s="44">
        <v>840981.63000000035</v>
      </c>
      <c r="L776" s="44">
        <v>759889.15000000037</v>
      </c>
      <c r="M776" s="39">
        <v>646159.84999999986</v>
      </c>
      <c r="N776" s="39">
        <v>239958.19</v>
      </c>
      <c r="O776" s="9">
        <v>510840.86</v>
      </c>
    </row>
    <row r="777" spans="1:15">
      <c r="A777" s="198"/>
      <c r="B777" s="41" t="s">
        <v>724</v>
      </c>
      <c r="C777" s="44">
        <v>221362.02</v>
      </c>
      <c r="D777" s="44">
        <v>247451.12999999995</v>
      </c>
      <c r="E777" s="44">
        <v>382645.55</v>
      </c>
      <c r="F777" s="44">
        <v>315869.81999999989</v>
      </c>
      <c r="G777" s="44">
        <v>458367.31</v>
      </c>
      <c r="H777" s="44">
        <v>383985.34999999992</v>
      </c>
      <c r="I777" s="44">
        <v>401852.81999999989</v>
      </c>
      <c r="J777" s="44">
        <v>578294.98</v>
      </c>
      <c r="K777" s="44">
        <v>474949.06000000006</v>
      </c>
      <c r="L777" s="44">
        <v>545748.41</v>
      </c>
      <c r="M777" s="39">
        <v>452355.49000000011</v>
      </c>
      <c r="N777" s="39">
        <v>101054.95000000003</v>
      </c>
      <c r="O777" s="9">
        <v>137231.52999999997</v>
      </c>
    </row>
    <row r="778" spans="1:15">
      <c r="A778" s="198"/>
      <c r="B778" s="41" t="s">
        <v>725</v>
      </c>
      <c r="C778" s="44">
        <v>109916.97</v>
      </c>
      <c r="D778" s="44">
        <v>30706.45</v>
      </c>
      <c r="E778" s="44">
        <v>5009.9499999999989</v>
      </c>
      <c r="F778" s="44">
        <v>33079.519999999997</v>
      </c>
      <c r="G778" s="44">
        <v>7958.9400000000005</v>
      </c>
      <c r="H778" s="44">
        <v>9172.8399999999983</v>
      </c>
      <c r="I778" s="44">
        <v>14626.380000000003</v>
      </c>
      <c r="J778" s="44">
        <v>4975.9699999999993</v>
      </c>
      <c r="K778" s="44">
        <v>7327.8200000000006</v>
      </c>
      <c r="L778" s="44">
        <v>5856.5499999999993</v>
      </c>
      <c r="M778" s="39">
        <v>16922.8</v>
      </c>
      <c r="N778" s="39">
        <v>6210.1600000000008</v>
      </c>
      <c r="O778" s="9">
        <v>12289.96</v>
      </c>
    </row>
    <row r="779" spans="1:15">
      <c r="A779" s="198"/>
      <c r="B779" s="41" t="s">
        <v>726</v>
      </c>
      <c r="C779" s="44">
        <v>10519.29</v>
      </c>
      <c r="D779" s="44">
        <v>31214.370000000003</v>
      </c>
      <c r="E779" s="44">
        <v>82070.12</v>
      </c>
      <c r="F779" s="44">
        <v>46564.66</v>
      </c>
      <c r="G779" s="44">
        <v>9185.4499999999989</v>
      </c>
      <c r="H779" s="44">
        <v>4646.2400000000007</v>
      </c>
      <c r="I779" s="44">
        <v>5518.11</v>
      </c>
      <c r="J779" s="44">
        <v>17278.580000000002</v>
      </c>
      <c r="K779" s="44">
        <v>24340.07</v>
      </c>
      <c r="L779" s="44">
        <v>16988.64</v>
      </c>
      <c r="M779" s="39">
        <v>17934.810000000001</v>
      </c>
      <c r="N779" s="39">
        <v>10429.66</v>
      </c>
      <c r="O779" s="9">
        <v>5969.5</v>
      </c>
    </row>
    <row r="780" spans="1:15">
      <c r="A780" s="198"/>
      <c r="B780" s="41" t="s">
        <v>727</v>
      </c>
      <c r="C780" s="44">
        <v>8083.3600000000006</v>
      </c>
      <c r="D780" s="44">
        <v>5532.2899999999991</v>
      </c>
      <c r="E780" s="44">
        <v>8329.0500000000011</v>
      </c>
      <c r="F780" s="44">
        <v>13974.82</v>
      </c>
      <c r="G780" s="44">
        <v>21256.15</v>
      </c>
      <c r="H780" s="44">
        <v>15782.950000000003</v>
      </c>
      <c r="I780" s="44">
        <v>30285.389999999996</v>
      </c>
      <c r="J780" s="44">
        <v>30288.75</v>
      </c>
      <c r="K780" s="44">
        <v>38424.179999999993</v>
      </c>
      <c r="L780" s="44">
        <v>38805.249999999993</v>
      </c>
      <c r="M780" s="39">
        <v>9232.6600000000017</v>
      </c>
      <c r="N780" s="39">
        <v>3642.22</v>
      </c>
      <c r="O780" s="9">
        <v>3209.93</v>
      </c>
    </row>
    <row r="781" spans="1:15">
      <c r="A781" s="198"/>
      <c r="B781" s="41" t="s">
        <v>728</v>
      </c>
      <c r="C781" s="44">
        <v>10157.530000000001</v>
      </c>
      <c r="D781" s="44">
        <v>17206.09</v>
      </c>
      <c r="E781" s="44">
        <v>15467.610000000002</v>
      </c>
      <c r="F781" s="44">
        <v>11902.969999999998</v>
      </c>
      <c r="G781" s="44">
        <v>14214.319999999998</v>
      </c>
      <c r="H781" s="44">
        <v>16577.88</v>
      </c>
      <c r="I781" s="44">
        <v>22805.019999999997</v>
      </c>
      <c r="J781" s="44">
        <v>39957.050000000003</v>
      </c>
      <c r="K781" s="44">
        <v>20240.280000000006</v>
      </c>
      <c r="L781" s="44">
        <v>5168.9799999999987</v>
      </c>
      <c r="M781" s="39">
        <v>5039.5300000000007</v>
      </c>
      <c r="N781" s="39">
        <v>1107.23</v>
      </c>
      <c r="O781" s="9">
        <v>3103.4599999999996</v>
      </c>
    </row>
    <row r="782" spans="1:15">
      <c r="A782" s="198"/>
      <c r="B782" s="41" t="s">
        <v>729</v>
      </c>
      <c r="C782" s="44">
        <v>24391.129999999997</v>
      </c>
      <c r="D782" s="44">
        <v>39901.290000000008</v>
      </c>
      <c r="E782" s="44">
        <v>51369.590000000018</v>
      </c>
      <c r="F782" s="44">
        <v>35627.85</v>
      </c>
      <c r="G782" s="44">
        <v>34804.18</v>
      </c>
      <c r="H782" s="44">
        <v>60210.81</v>
      </c>
      <c r="I782" s="44">
        <v>53147.240000000005</v>
      </c>
      <c r="J782" s="44">
        <v>28173.37</v>
      </c>
      <c r="K782" s="44">
        <v>62358.420000000006</v>
      </c>
      <c r="L782" s="44">
        <v>78243.099999999991</v>
      </c>
      <c r="M782" s="39">
        <v>66670.12</v>
      </c>
      <c r="N782" s="39">
        <v>27141.48</v>
      </c>
      <c r="O782" s="9">
        <v>38057.800000000003</v>
      </c>
    </row>
    <row r="783" spans="1:15">
      <c r="A783" s="198"/>
      <c r="B783" s="41" t="s">
        <v>730</v>
      </c>
      <c r="C783" s="44">
        <v>27372.18</v>
      </c>
      <c r="D783" s="44">
        <v>57411.14</v>
      </c>
      <c r="E783" s="44">
        <v>81650.77</v>
      </c>
      <c r="F783" s="44">
        <v>71296.639999999999</v>
      </c>
      <c r="G783" s="44">
        <v>92729.88</v>
      </c>
      <c r="H783" s="44">
        <v>66910.289999999994</v>
      </c>
      <c r="I783" s="44">
        <v>116887.52</v>
      </c>
      <c r="J783" s="44">
        <v>93551.459999999992</v>
      </c>
      <c r="K783" s="44">
        <v>81822.87</v>
      </c>
      <c r="L783" s="44">
        <v>120829.28999999996</v>
      </c>
      <c r="M783" s="39">
        <v>60151.820000000007</v>
      </c>
      <c r="N783" s="39">
        <v>31126.18</v>
      </c>
      <c r="O783" s="9">
        <v>24573.040000000001</v>
      </c>
    </row>
    <row r="784" spans="1:15">
      <c r="A784" s="198"/>
      <c r="B784" s="41" t="s">
        <v>731</v>
      </c>
      <c r="C784" s="44">
        <v>750.35</v>
      </c>
      <c r="D784" s="44">
        <v>7078.97</v>
      </c>
      <c r="E784" s="44">
        <v>15310.910000000003</v>
      </c>
      <c r="F784" s="44">
        <v>5902.5599999999995</v>
      </c>
      <c r="G784" s="44">
        <v>7830.4300000000012</v>
      </c>
      <c r="H784" s="44">
        <v>4318</v>
      </c>
      <c r="I784" s="44">
        <v>1889.74</v>
      </c>
      <c r="J784" s="44">
        <v>12266.57</v>
      </c>
      <c r="K784" s="44">
        <v>29557.22</v>
      </c>
      <c r="L784" s="44">
        <v>137240</v>
      </c>
      <c r="M784" s="39">
        <v>50.3</v>
      </c>
      <c r="N784" s="39">
        <v>15.36</v>
      </c>
      <c r="O784" s="9">
        <v>692.62</v>
      </c>
    </row>
    <row r="785" spans="1:15">
      <c r="A785" s="198"/>
      <c r="B785" s="41" t="s">
        <v>732</v>
      </c>
      <c r="C785" s="44">
        <v>1171.7900000000002</v>
      </c>
      <c r="D785" s="44">
        <v>4651.079999999999</v>
      </c>
      <c r="E785" s="44">
        <v>19300.769999999997</v>
      </c>
      <c r="F785" s="44">
        <v>77473.659999999989</v>
      </c>
      <c r="G785" s="44">
        <v>71458.009999999995</v>
      </c>
      <c r="H785" s="44">
        <v>124642.10999999999</v>
      </c>
      <c r="I785" s="44">
        <v>126880.90999999999</v>
      </c>
      <c r="J785" s="44">
        <v>33241.86</v>
      </c>
      <c r="K785" s="44">
        <v>24586.900000000005</v>
      </c>
      <c r="L785" s="44">
        <v>14846.16</v>
      </c>
      <c r="M785" s="39">
        <v>12766.800000000003</v>
      </c>
      <c r="N785" s="39">
        <v>7052.98</v>
      </c>
      <c r="O785" s="9">
        <v>7650.91</v>
      </c>
    </row>
    <row r="786" spans="1:15">
      <c r="A786" s="198"/>
      <c r="B786" s="41" t="s">
        <v>733</v>
      </c>
      <c r="C786" s="44">
        <v>285814.43999999994</v>
      </c>
      <c r="D786" s="44">
        <v>174668.51999999996</v>
      </c>
      <c r="E786" s="44">
        <v>50600.659999999996</v>
      </c>
      <c r="F786" s="44">
        <v>94942.31</v>
      </c>
      <c r="G786" s="44">
        <v>50454.710000000006</v>
      </c>
      <c r="H786" s="44">
        <v>43675.73</v>
      </c>
      <c r="I786" s="44">
        <v>96426.250000000015</v>
      </c>
      <c r="J786" s="44">
        <v>68955.279999999984</v>
      </c>
      <c r="K786" s="44">
        <v>139749.72</v>
      </c>
      <c r="L786" s="44">
        <v>95218.86000000003</v>
      </c>
      <c r="M786" s="39">
        <v>49032.719999999994</v>
      </c>
      <c r="N786" s="39">
        <v>30548.85</v>
      </c>
      <c r="O786" s="9">
        <v>26467.389999999992</v>
      </c>
    </row>
    <row r="787" spans="1:15">
      <c r="A787" s="198"/>
      <c r="B787" s="41" t="s">
        <v>734</v>
      </c>
      <c r="C787" s="44">
        <v>229381.29</v>
      </c>
      <c r="D787" s="44">
        <v>263741.98</v>
      </c>
      <c r="E787" s="44">
        <v>280060.93999999994</v>
      </c>
      <c r="F787" s="44">
        <v>510952.31</v>
      </c>
      <c r="G787" s="44">
        <v>482466.8899999999</v>
      </c>
      <c r="H787" s="44">
        <v>438551.28999999992</v>
      </c>
      <c r="I787" s="44">
        <v>1142609.3600000001</v>
      </c>
      <c r="J787" s="44">
        <v>706848.69999999984</v>
      </c>
      <c r="K787" s="44">
        <v>2468700.17</v>
      </c>
      <c r="L787" s="44">
        <v>3380582.51</v>
      </c>
      <c r="M787" s="39">
        <v>8040069.1300000027</v>
      </c>
      <c r="N787" s="39">
        <v>2649065.9500000002</v>
      </c>
      <c r="O787" s="9">
        <v>3880558.4699999993</v>
      </c>
    </row>
    <row r="788" spans="1:15">
      <c r="A788" s="198"/>
      <c r="B788" s="41" t="s">
        <v>735</v>
      </c>
      <c r="C788" s="44">
        <v>13046.2</v>
      </c>
      <c r="D788" s="44">
        <v>8706.82</v>
      </c>
      <c r="E788" s="44">
        <v>6696.1899999999987</v>
      </c>
      <c r="F788" s="44">
        <v>4750.78</v>
      </c>
      <c r="G788" s="44">
        <v>5914.2500000000009</v>
      </c>
      <c r="H788" s="44">
        <v>2925.3100000000009</v>
      </c>
      <c r="I788" s="44">
        <v>1192.43</v>
      </c>
      <c r="J788" s="44">
        <v>5324.84</v>
      </c>
      <c r="K788" s="44">
        <v>5635.46</v>
      </c>
      <c r="L788" s="44">
        <v>4468.37</v>
      </c>
      <c r="M788" s="39">
        <v>3537.0399999999995</v>
      </c>
      <c r="N788" s="39">
        <v>1032.32</v>
      </c>
      <c r="O788" s="9">
        <v>2578.2600000000002</v>
      </c>
    </row>
    <row r="789" spans="1:15">
      <c r="A789" s="198"/>
      <c r="B789" s="41" t="s">
        <v>736</v>
      </c>
      <c r="C789" s="44">
        <v>240161.06</v>
      </c>
      <c r="D789" s="44">
        <v>151068.59</v>
      </c>
      <c r="E789" s="44">
        <v>151722.66</v>
      </c>
      <c r="F789" s="44">
        <v>138139.76</v>
      </c>
      <c r="G789" s="44">
        <v>227562.32000000004</v>
      </c>
      <c r="H789" s="44">
        <v>226014.64</v>
      </c>
      <c r="I789" s="44">
        <v>181504.98</v>
      </c>
      <c r="J789" s="44">
        <v>217588.21000000005</v>
      </c>
      <c r="K789" s="44">
        <v>276685.41000000003</v>
      </c>
      <c r="L789" s="44">
        <v>255364.01999999993</v>
      </c>
      <c r="M789" s="39">
        <v>203064.3</v>
      </c>
      <c r="N789" s="39">
        <v>68468.61</v>
      </c>
      <c r="O789" s="9">
        <v>149480.99000000002</v>
      </c>
    </row>
    <row r="790" spans="1:15">
      <c r="A790" s="198"/>
      <c r="B790" s="41" t="s">
        <v>737</v>
      </c>
      <c r="C790" s="44">
        <v>1346.82</v>
      </c>
      <c r="D790" s="44">
        <v>2066.06</v>
      </c>
      <c r="E790" s="44">
        <v>4671.63</v>
      </c>
      <c r="F790" s="44">
        <v>5551.21</v>
      </c>
      <c r="G790" s="44">
        <v>6060.84</v>
      </c>
      <c r="H790" s="44">
        <v>16765.27</v>
      </c>
      <c r="I790" s="44">
        <v>3794.97</v>
      </c>
      <c r="J790" s="44">
        <v>1630.58</v>
      </c>
      <c r="K790" s="44">
        <v>3229.4300000000003</v>
      </c>
      <c r="L790" s="44">
        <v>13117.199999999999</v>
      </c>
      <c r="M790" s="39">
        <v>20099.43</v>
      </c>
      <c r="N790" s="39">
        <v>1464.9</v>
      </c>
      <c r="O790" s="9">
        <v>2620.66</v>
      </c>
    </row>
    <row r="791" spans="1:15">
      <c r="A791" s="198"/>
      <c r="B791" s="41" t="s">
        <v>738</v>
      </c>
      <c r="C791" s="44">
        <v>23143.13</v>
      </c>
      <c r="D791" s="44">
        <v>16980.019999999997</v>
      </c>
      <c r="E791" s="44">
        <v>34705.769999999997</v>
      </c>
      <c r="F791" s="44">
        <v>67347.44</v>
      </c>
      <c r="G791" s="44">
        <v>26323.260000000002</v>
      </c>
      <c r="H791" s="44">
        <v>33588.300000000003</v>
      </c>
      <c r="I791" s="44">
        <v>69859.22</v>
      </c>
      <c r="J791" s="44">
        <v>65118.67</v>
      </c>
      <c r="K791" s="44">
        <v>100617.85000000002</v>
      </c>
      <c r="L791" s="44">
        <v>84059.26999999999</v>
      </c>
      <c r="M791" s="39">
        <v>79410.550000000017</v>
      </c>
      <c r="N791" s="39">
        <v>19764.7</v>
      </c>
      <c r="O791" s="9">
        <v>53942.579999999987</v>
      </c>
    </row>
    <row r="792" spans="1:15">
      <c r="A792" s="198"/>
      <c r="B792" s="41" t="s">
        <v>739</v>
      </c>
      <c r="C792" s="44">
        <v>12388.39</v>
      </c>
      <c r="D792" s="44">
        <v>18561.45</v>
      </c>
      <c r="E792" s="44">
        <v>25760.25</v>
      </c>
      <c r="F792" s="44">
        <v>44680.800000000003</v>
      </c>
      <c r="G792" s="44">
        <v>571.81999999999994</v>
      </c>
      <c r="H792" s="44">
        <v>1631.9</v>
      </c>
      <c r="I792" s="44">
        <v>5693.74</v>
      </c>
      <c r="J792" s="44">
        <v>1438.3899999999999</v>
      </c>
      <c r="K792" s="44">
        <v>669.86</v>
      </c>
      <c r="L792" s="44">
        <v>421.51</v>
      </c>
      <c r="M792" s="39">
        <v>456.68</v>
      </c>
      <c r="N792" s="39">
        <v>406.18</v>
      </c>
      <c r="O792" s="9">
        <v>7162</v>
      </c>
    </row>
    <row r="793" spans="1:15">
      <c r="A793" s="198"/>
      <c r="B793" s="41" t="s">
        <v>740</v>
      </c>
      <c r="C793" s="44">
        <v>0</v>
      </c>
      <c r="D793" s="44">
        <v>2218</v>
      </c>
      <c r="E793" s="44">
        <v>1342</v>
      </c>
      <c r="F793" s="44">
        <v>0</v>
      </c>
      <c r="G793" s="44">
        <v>12836.66</v>
      </c>
      <c r="H793" s="44">
        <v>0</v>
      </c>
      <c r="I793" s="44">
        <v>0</v>
      </c>
      <c r="J793" s="44">
        <v>0</v>
      </c>
      <c r="K793" s="44">
        <v>0</v>
      </c>
      <c r="L793" s="44">
        <v>0</v>
      </c>
      <c r="M793" s="39">
        <v>0</v>
      </c>
      <c r="N793" s="39">
        <v>0</v>
      </c>
      <c r="O793" s="9">
        <v>0</v>
      </c>
    </row>
    <row r="794" spans="1:15">
      <c r="A794" s="198"/>
      <c r="B794" s="41" t="s">
        <v>741</v>
      </c>
      <c r="C794" s="44">
        <v>37474.81</v>
      </c>
      <c r="D794" s="44">
        <v>7946.5</v>
      </c>
      <c r="E794" s="44">
        <v>2991.0699999999997</v>
      </c>
      <c r="F794" s="44">
        <v>169759.01</v>
      </c>
      <c r="G794" s="44">
        <v>0</v>
      </c>
      <c r="H794" s="44">
        <v>0</v>
      </c>
      <c r="I794" s="44">
        <v>0</v>
      </c>
      <c r="J794" s="44">
        <v>0</v>
      </c>
      <c r="K794" s="44">
        <v>0</v>
      </c>
      <c r="L794" s="44">
        <v>0</v>
      </c>
      <c r="M794" s="39">
        <v>0</v>
      </c>
      <c r="N794" s="39">
        <v>0</v>
      </c>
      <c r="O794" s="9">
        <v>0</v>
      </c>
    </row>
    <row r="795" spans="1:15">
      <c r="A795" s="198"/>
      <c r="B795" s="41" t="s">
        <v>1105</v>
      </c>
      <c r="C795" s="44">
        <v>2662.5</v>
      </c>
      <c r="D795" s="44">
        <v>0</v>
      </c>
      <c r="E795" s="44">
        <v>0</v>
      </c>
      <c r="F795" s="44">
        <v>0</v>
      </c>
      <c r="G795" s="44">
        <v>2202.6799999999998</v>
      </c>
      <c r="H795" s="44">
        <v>321</v>
      </c>
      <c r="I795" s="44">
        <v>0</v>
      </c>
      <c r="J795" s="44">
        <v>0</v>
      </c>
      <c r="K795" s="44">
        <v>38290</v>
      </c>
      <c r="L795" s="44">
        <v>0</v>
      </c>
      <c r="M795" s="39">
        <v>0</v>
      </c>
      <c r="N795" s="39">
        <v>0</v>
      </c>
      <c r="O795" s="9">
        <v>0</v>
      </c>
    </row>
    <row r="796" spans="1:15">
      <c r="A796" s="198"/>
      <c r="B796" s="41" t="s">
        <v>742</v>
      </c>
      <c r="C796" s="44">
        <v>0</v>
      </c>
      <c r="D796" s="44">
        <v>5635</v>
      </c>
      <c r="E796" s="44">
        <v>0</v>
      </c>
      <c r="F796" s="44">
        <v>64.88</v>
      </c>
      <c r="G796" s="44">
        <v>0</v>
      </c>
      <c r="H796" s="44">
        <v>0</v>
      </c>
      <c r="I796" s="44">
        <v>9.73</v>
      </c>
      <c r="J796" s="44">
        <v>0</v>
      </c>
      <c r="K796" s="44">
        <v>17.5</v>
      </c>
      <c r="L796" s="44">
        <v>14278</v>
      </c>
      <c r="M796" s="39">
        <v>0</v>
      </c>
      <c r="N796" s="39">
        <v>0</v>
      </c>
      <c r="O796" s="9">
        <v>0</v>
      </c>
    </row>
    <row r="797" spans="1:15">
      <c r="A797" s="198"/>
      <c r="B797" s="41" t="s">
        <v>743</v>
      </c>
      <c r="C797" s="44">
        <v>900808.03000000026</v>
      </c>
      <c r="D797" s="44">
        <v>1468067.1600000004</v>
      </c>
      <c r="E797" s="44">
        <v>2778464.8400000012</v>
      </c>
      <c r="F797" s="44">
        <v>3683594.2199999997</v>
      </c>
      <c r="G797" s="44">
        <v>3816887.1400000006</v>
      </c>
      <c r="H797" s="44">
        <v>3965133.4200000013</v>
      </c>
      <c r="I797" s="44">
        <v>4719741.41</v>
      </c>
      <c r="J797" s="44">
        <v>3761886.97</v>
      </c>
      <c r="K797" s="44">
        <v>3720681.120000002</v>
      </c>
      <c r="L797" s="44">
        <v>4903506.9099999983</v>
      </c>
      <c r="M797" s="39">
        <v>2598343.0999999992</v>
      </c>
      <c r="N797" s="39">
        <v>781814.40000000014</v>
      </c>
      <c r="O797" s="9">
        <v>1676224.8699999999</v>
      </c>
    </row>
    <row r="798" spans="1:15">
      <c r="A798" s="198"/>
      <c r="B798" s="41" t="s">
        <v>744</v>
      </c>
      <c r="C798" s="44">
        <v>845254.4700000002</v>
      </c>
      <c r="D798" s="44">
        <v>1553480.5699999998</v>
      </c>
      <c r="E798" s="44">
        <v>2802695.41</v>
      </c>
      <c r="F798" s="44">
        <v>3547779.6400000006</v>
      </c>
      <c r="G798" s="44">
        <v>3754787.74</v>
      </c>
      <c r="H798" s="44">
        <v>1338354.1200000001</v>
      </c>
      <c r="I798" s="44">
        <v>973930.54999999993</v>
      </c>
      <c r="J798" s="44">
        <v>1272685.8799999999</v>
      </c>
      <c r="K798" s="44">
        <v>917277.35000000044</v>
      </c>
      <c r="L798" s="44">
        <v>882026.94999999972</v>
      </c>
      <c r="M798" s="39">
        <v>822205.7799999998</v>
      </c>
      <c r="N798" s="39">
        <v>316522.64</v>
      </c>
      <c r="O798" s="9">
        <v>329073.71000000002</v>
      </c>
    </row>
    <row r="799" spans="1:15">
      <c r="A799" s="198"/>
      <c r="B799" s="41" t="s">
        <v>745</v>
      </c>
      <c r="C799" s="44">
        <v>411974.40000000014</v>
      </c>
      <c r="D799" s="44">
        <v>597608.32999999996</v>
      </c>
      <c r="E799" s="44">
        <v>758222.96</v>
      </c>
      <c r="F799" s="44">
        <v>912163.41999999981</v>
      </c>
      <c r="G799" s="44">
        <v>903532.66999999993</v>
      </c>
      <c r="H799" s="44">
        <v>712243.09999999986</v>
      </c>
      <c r="I799" s="44">
        <v>727392.07000000007</v>
      </c>
      <c r="J799" s="44">
        <v>924119.66</v>
      </c>
      <c r="K799" s="44">
        <v>921032.29</v>
      </c>
      <c r="L799" s="44">
        <v>877901.74000000022</v>
      </c>
      <c r="M799" s="39">
        <v>676883.0199999999</v>
      </c>
      <c r="N799" s="39">
        <v>244353.00999999998</v>
      </c>
      <c r="O799" s="9">
        <v>414734.03999999992</v>
      </c>
    </row>
    <row r="800" spans="1:15">
      <c r="A800" s="198"/>
      <c r="B800" s="41" t="s">
        <v>1106</v>
      </c>
      <c r="C800" s="44">
        <v>0</v>
      </c>
      <c r="D800" s="44">
        <v>0</v>
      </c>
      <c r="E800" s="44">
        <v>33927.33</v>
      </c>
      <c r="F800" s="44">
        <v>0</v>
      </c>
      <c r="G800" s="44">
        <v>18091.059999999998</v>
      </c>
      <c r="H800" s="44">
        <v>1481.34</v>
      </c>
      <c r="I800" s="44">
        <v>1345.43</v>
      </c>
      <c r="J800" s="44">
        <v>399.68</v>
      </c>
      <c r="K800" s="44">
        <v>2889.3199999999997</v>
      </c>
      <c r="L800" s="44">
        <v>5960.2199999999993</v>
      </c>
      <c r="M800" s="39">
        <v>27008.48</v>
      </c>
      <c r="N800" s="39">
        <v>701.07999999999993</v>
      </c>
      <c r="O800" s="9">
        <v>0</v>
      </c>
    </row>
    <row r="801" spans="1:15">
      <c r="A801" s="198"/>
      <c r="B801" s="41" t="s">
        <v>746</v>
      </c>
      <c r="C801" s="44">
        <v>0</v>
      </c>
      <c r="D801" s="44">
        <v>348.69</v>
      </c>
      <c r="E801" s="44">
        <v>544.52</v>
      </c>
      <c r="F801" s="44">
        <v>0</v>
      </c>
      <c r="G801" s="44">
        <v>0</v>
      </c>
      <c r="H801" s="44">
        <v>0</v>
      </c>
      <c r="I801" s="44">
        <v>0</v>
      </c>
      <c r="J801" s="44">
        <v>0</v>
      </c>
      <c r="K801" s="44">
        <v>74772</v>
      </c>
      <c r="L801" s="44">
        <v>41948.14</v>
      </c>
      <c r="M801" s="39">
        <v>0</v>
      </c>
      <c r="N801" s="39">
        <v>0</v>
      </c>
      <c r="O801" s="9">
        <v>0</v>
      </c>
    </row>
    <row r="802" spans="1:15">
      <c r="A802" s="198"/>
      <c r="B802" s="41" t="s">
        <v>747</v>
      </c>
      <c r="C802" s="44">
        <v>158388.06</v>
      </c>
      <c r="D802" s="44">
        <v>182346.26</v>
      </c>
      <c r="E802" s="44">
        <v>57602.8</v>
      </c>
      <c r="F802" s="44">
        <v>33437.82</v>
      </c>
      <c r="G802" s="44">
        <v>30404.48</v>
      </c>
      <c r="H802" s="44">
        <v>33888.03</v>
      </c>
      <c r="I802" s="44">
        <v>34596.269999999997</v>
      </c>
      <c r="J802" s="44">
        <v>19870.849999999999</v>
      </c>
      <c r="K802" s="44">
        <v>102443.76999999999</v>
      </c>
      <c r="L802" s="44">
        <v>4753235.92</v>
      </c>
      <c r="M802" s="39">
        <v>5105016.8099999996</v>
      </c>
      <c r="N802" s="39">
        <v>1905421.9599999997</v>
      </c>
      <c r="O802" s="9">
        <v>4045389.709999999</v>
      </c>
    </row>
    <row r="803" spans="1:15">
      <c r="A803" s="198"/>
      <c r="B803" s="41" t="s">
        <v>748</v>
      </c>
      <c r="C803" s="44">
        <v>15059.24</v>
      </c>
      <c r="D803" s="44">
        <v>23063.530000000002</v>
      </c>
      <c r="E803" s="44">
        <v>20920.239999999994</v>
      </c>
      <c r="F803" s="44">
        <v>18358.46</v>
      </c>
      <c r="G803" s="44">
        <v>23245.48</v>
      </c>
      <c r="H803" s="44">
        <v>33340.790000000008</v>
      </c>
      <c r="I803" s="44">
        <v>45949.120000000003</v>
      </c>
      <c r="J803" s="44">
        <v>50092.499999999993</v>
      </c>
      <c r="K803" s="44">
        <v>39814.26</v>
      </c>
      <c r="L803" s="44">
        <v>35563.790000000008</v>
      </c>
      <c r="M803" s="39">
        <v>35000.530000000006</v>
      </c>
      <c r="N803" s="39">
        <v>18090.84</v>
      </c>
      <c r="O803" s="9">
        <v>27796.700000000004</v>
      </c>
    </row>
    <row r="804" spans="1:15">
      <c r="A804" s="198"/>
      <c r="B804" s="41" t="s">
        <v>749</v>
      </c>
      <c r="C804" s="44">
        <v>28942.579999999998</v>
      </c>
      <c r="D804" s="44">
        <v>37316.36</v>
      </c>
      <c r="E804" s="44">
        <v>50476.07</v>
      </c>
      <c r="F804" s="44">
        <v>38944.080000000002</v>
      </c>
      <c r="G804" s="44">
        <v>96455.16</v>
      </c>
      <c r="H804" s="44">
        <v>118156.8</v>
      </c>
      <c r="I804" s="44">
        <v>164243.84</v>
      </c>
      <c r="J804" s="44">
        <v>140804.63</v>
      </c>
      <c r="K804" s="44">
        <v>210937.93999999994</v>
      </c>
      <c r="L804" s="44">
        <v>207691.35</v>
      </c>
      <c r="M804" s="39">
        <v>256627.32</v>
      </c>
      <c r="N804" s="39">
        <v>74426.55</v>
      </c>
      <c r="O804" s="9">
        <v>107153.31</v>
      </c>
    </row>
    <row r="805" spans="1:15">
      <c r="A805" s="198"/>
      <c r="B805" s="41" t="s">
        <v>750</v>
      </c>
      <c r="C805" s="44">
        <v>61328.23</v>
      </c>
      <c r="D805" s="44">
        <v>19240.5</v>
      </c>
      <c r="E805" s="44">
        <v>28096.940000000002</v>
      </c>
      <c r="F805" s="44">
        <v>23232.809999999998</v>
      </c>
      <c r="G805" s="44">
        <v>21532.84</v>
      </c>
      <c r="H805" s="44">
        <v>14952.52</v>
      </c>
      <c r="I805" s="44">
        <v>984027.70000000007</v>
      </c>
      <c r="J805" s="44">
        <v>703524.3600000001</v>
      </c>
      <c r="K805" s="44">
        <v>26617.79</v>
      </c>
      <c r="L805" s="44">
        <v>35273.800000000003</v>
      </c>
      <c r="M805" s="39">
        <v>2270.4400000000005</v>
      </c>
      <c r="N805" s="39">
        <v>0</v>
      </c>
      <c r="O805" s="9">
        <v>3.59</v>
      </c>
    </row>
    <row r="806" spans="1:15">
      <c r="A806" s="198"/>
      <c r="B806" s="41" t="s">
        <v>751</v>
      </c>
      <c r="C806" s="44">
        <v>378044.17000000004</v>
      </c>
      <c r="D806" s="44">
        <v>138525.47999999998</v>
      </c>
      <c r="E806" s="44">
        <v>65207.34</v>
      </c>
      <c r="F806" s="44">
        <v>171673.68000000002</v>
      </c>
      <c r="G806" s="44">
        <v>95038.06</v>
      </c>
      <c r="H806" s="44">
        <v>146561.17000000001</v>
      </c>
      <c r="I806" s="44">
        <v>226065.85</v>
      </c>
      <c r="J806" s="44">
        <v>95422.840000000011</v>
      </c>
      <c r="K806" s="44">
        <v>130765.75999999997</v>
      </c>
      <c r="L806" s="44">
        <v>113672.91</v>
      </c>
      <c r="M806" s="39">
        <v>72194.489999999991</v>
      </c>
      <c r="N806" s="39">
        <v>30966.530000000002</v>
      </c>
      <c r="O806" s="9">
        <v>28733.040000000001</v>
      </c>
    </row>
    <row r="807" spans="1:15">
      <c r="A807" s="198"/>
      <c r="B807" s="41" t="s">
        <v>752</v>
      </c>
      <c r="C807" s="44">
        <v>189578.85000000003</v>
      </c>
      <c r="D807" s="44">
        <v>407918.58000000013</v>
      </c>
      <c r="E807" s="44">
        <v>720290.65</v>
      </c>
      <c r="F807" s="44">
        <v>444533.66</v>
      </c>
      <c r="G807" s="44">
        <v>439663.64</v>
      </c>
      <c r="H807" s="44">
        <v>433305.42999999988</v>
      </c>
      <c r="I807" s="44">
        <v>584230.18000000005</v>
      </c>
      <c r="J807" s="44">
        <v>826237.21999999986</v>
      </c>
      <c r="K807" s="44">
        <v>519605.97999999992</v>
      </c>
      <c r="L807" s="44">
        <v>5602264.0700000003</v>
      </c>
      <c r="M807" s="39">
        <v>787879.22999999975</v>
      </c>
      <c r="N807" s="39">
        <v>258767.87999999995</v>
      </c>
      <c r="O807" s="9">
        <v>466891.24999999994</v>
      </c>
    </row>
    <row r="808" spans="1:15">
      <c r="A808" s="198"/>
      <c r="B808" s="41" t="s">
        <v>753</v>
      </c>
      <c r="C808" s="44">
        <v>549.63</v>
      </c>
      <c r="D808" s="44">
        <v>1058.33</v>
      </c>
      <c r="E808" s="44">
        <v>864.11999999999989</v>
      </c>
      <c r="F808" s="44">
        <v>1263.3499999999999</v>
      </c>
      <c r="G808" s="44">
        <v>3612.12</v>
      </c>
      <c r="H808" s="44">
        <v>1289.4599999999998</v>
      </c>
      <c r="I808" s="44">
        <v>1065.2899999999997</v>
      </c>
      <c r="J808" s="44">
        <v>1550.7199999999998</v>
      </c>
      <c r="K808" s="44">
        <v>2546.6799999999998</v>
      </c>
      <c r="L808" s="44">
        <v>9193.32</v>
      </c>
      <c r="M808" s="39">
        <v>3487.83</v>
      </c>
      <c r="N808" s="39">
        <v>802.97</v>
      </c>
      <c r="O808" s="9">
        <v>482.79</v>
      </c>
    </row>
    <row r="809" spans="1:15">
      <c r="A809" s="198"/>
      <c r="B809" s="41" t="s">
        <v>754</v>
      </c>
      <c r="C809" s="44">
        <v>76092.210000000006</v>
      </c>
      <c r="D809" s="44">
        <v>126034.05000000002</v>
      </c>
      <c r="E809" s="44">
        <v>186058.72999999998</v>
      </c>
      <c r="F809" s="44">
        <v>162976.28999999998</v>
      </c>
      <c r="G809" s="44">
        <v>222810.0100000001</v>
      </c>
      <c r="H809" s="44">
        <v>203364.27999999997</v>
      </c>
      <c r="I809" s="44">
        <v>181742.96000000002</v>
      </c>
      <c r="J809" s="44">
        <v>224412.53999999998</v>
      </c>
      <c r="K809" s="44">
        <v>222902.00999999998</v>
      </c>
      <c r="L809" s="44">
        <v>173605.94999999998</v>
      </c>
      <c r="M809" s="39">
        <v>181074.53</v>
      </c>
      <c r="N809" s="39">
        <v>100125.11</v>
      </c>
      <c r="O809" s="9">
        <v>81506.989999999991</v>
      </c>
    </row>
    <row r="810" spans="1:15">
      <c r="A810" s="198"/>
      <c r="B810" s="41" t="s">
        <v>755</v>
      </c>
      <c r="C810" s="44">
        <v>24204.1</v>
      </c>
      <c r="D810" s="44">
        <v>24339.050000000003</v>
      </c>
      <c r="E810" s="44">
        <v>30203.41</v>
      </c>
      <c r="F810" s="44">
        <v>21283.000000000004</v>
      </c>
      <c r="G810" s="44">
        <v>58276.490000000005</v>
      </c>
      <c r="H810" s="44">
        <v>90699.53</v>
      </c>
      <c r="I810" s="44">
        <v>86160.6</v>
      </c>
      <c r="J810" s="44">
        <v>114841.53000000001</v>
      </c>
      <c r="K810" s="44">
        <v>120649.15000000001</v>
      </c>
      <c r="L810" s="44">
        <v>126750.89000000001</v>
      </c>
      <c r="M810" s="39">
        <v>85711.260000000009</v>
      </c>
      <c r="N810" s="39">
        <v>30693</v>
      </c>
      <c r="O810" s="9">
        <v>13895.35</v>
      </c>
    </row>
    <row r="811" spans="1:15">
      <c r="A811" s="198"/>
      <c r="B811" s="41" t="s">
        <v>756</v>
      </c>
      <c r="C811" s="44">
        <v>7462.01</v>
      </c>
      <c r="D811" s="44">
        <v>20671.689999999999</v>
      </c>
      <c r="E811" s="44">
        <v>51905.880000000005</v>
      </c>
      <c r="F811" s="44">
        <v>7363.99</v>
      </c>
      <c r="G811" s="44">
        <v>6933.1599999999989</v>
      </c>
      <c r="H811" s="44">
        <v>32508.85</v>
      </c>
      <c r="I811" s="44">
        <v>72663.530000000013</v>
      </c>
      <c r="J811" s="44">
        <v>28995.379999999997</v>
      </c>
      <c r="K811" s="44">
        <v>33267.030000000006</v>
      </c>
      <c r="L811" s="44">
        <v>28760.030000000002</v>
      </c>
      <c r="M811" s="39">
        <v>21144.849999999995</v>
      </c>
      <c r="N811" s="39">
        <v>14227.690000000002</v>
      </c>
      <c r="O811" s="9">
        <v>3784.55</v>
      </c>
    </row>
    <row r="812" spans="1:15">
      <c r="A812" s="198"/>
      <c r="B812" s="41" t="s">
        <v>757</v>
      </c>
      <c r="C812" s="44">
        <v>3414.77</v>
      </c>
      <c r="D812" s="44">
        <v>3878.7200000000003</v>
      </c>
      <c r="E812" s="44">
        <v>5504.8799999999992</v>
      </c>
      <c r="F812" s="44">
        <v>8022.25</v>
      </c>
      <c r="G812" s="44">
        <v>6186.3399999999992</v>
      </c>
      <c r="H812" s="44">
        <v>8343.73</v>
      </c>
      <c r="I812" s="44">
        <v>10665.129999999996</v>
      </c>
      <c r="J812" s="44">
        <v>24886.6</v>
      </c>
      <c r="K812" s="44">
        <v>7638.31</v>
      </c>
      <c r="L812" s="44">
        <v>7681.8900000000012</v>
      </c>
      <c r="M812" s="39">
        <v>8943.5499999999993</v>
      </c>
      <c r="N812" s="39">
        <v>4900.5599999999995</v>
      </c>
      <c r="O812" s="9">
        <v>1887.4299999999998</v>
      </c>
    </row>
    <row r="813" spans="1:15">
      <c r="A813" s="198"/>
      <c r="B813" s="41" t="s">
        <v>758</v>
      </c>
      <c r="C813" s="44">
        <v>7145.14</v>
      </c>
      <c r="D813" s="44">
        <v>11589.65</v>
      </c>
      <c r="E813" s="44">
        <v>7060.8799999999992</v>
      </c>
      <c r="F813" s="44">
        <v>5143.5900000000011</v>
      </c>
      <c r="G813" s="44">
        <v>4230.79</v>
      </c>
      <c r="H813" s="44">
        <v>4839.2999999999993</v>
      </c>
      <c r="I813" s="44">
        <v>4137.2600000000011</v>
      </c>
      <c r="J813" s="44">
        <v>3876.6400000000003</v>
      </c>
      <c r="K813" s="44">
        <v>5047.95</v>
      </c>
      <c r="L813" s="44">
        <v>5026.3999999999996</v>
      </c>
      <c r="M813" s="39">
        <v>4247.26</v>
      </c>
      <c r="N813" s="39">
        <v>2313.36</v>
      </c>
      <c r="O813" s="9">
        <v>2094.27</v>
      </c>
    </row>
    <row r="814" spans="1:15">
      <c r="A814" s="198"/>
      <c r="B814" s="41" t="s">
        <v>759</v>
      </c>
      <c r="C814" s="44">
        <v>78012.71000000005</v>
      </c>
      <c r="D814" s="44">
        <v>88433.340000000011</v>
      </c>
      <c r="E814" s="44">
        <v>75699.240000000005</v>
      </c>
      <c r="F814" s="44">
        <v>81794.48</v>
      </c>
      <c r="G814" s="44">
        <v>127987.57</v>
      </c>
      <c r="H814" s="44">
        <v>97899.569999999992</v>
      </c>
      <c r="I814" s="44">
        <v>101659.81000000001</v>
      </c>
      <c r="J814" s="44">
        <v>105430.54000000001</v>
      </c>
      <c r="K814" s="44">
        <v>100535.07</v>
      </c>
      <c r="L814" s="44">
        <v>113600.60000000003</v>
      </c>
      <c r="M814" s="39">
        <v>95441.060000000027</v>
      </c>
      <c r="N814" s="39">
        <v>41528.22</v>
      </c>
      <c r="O814" s="9">
        <v>45111.54</v>
      </c>
    </row>
    <row r="815" spans="1:15">
      <c r="A815" s="198"/>
      <c r="B815" s="41" t="s">
        <v>760</v>
      </c>
      <c r="C815" s="44">
        <v>1731.1100000000001</v>
      </c>
      <c r="D815" s="44">
        <v>1986.6</v>
      </c>
      <c r="E815" s="44">
        <v>1691.78</v>
      </c>
      <c r="F815" s="44">
        <v>10946.640000000001</v>
      </c>
      <c r="G815" s="44">
        <v>20800.399999999998</v>
      </c>
      <c r="H815" s="44">
        <v>49261.69</v>
      </c>
      <c r="I815" s="44">
        <v>168324.25000000006</v>
      </c>
      <c r="J815" s="44">
        <v>165725.11999999997</v>
      </c>
      <c r="K815" s="44">
        <v>181196</v>
      </c>
      <c r="L815" s="44">
        <v>255417.18999999997</v>
      </c>
      <c r="M815" s="39">
        <v>152579.90999999997</v>
      </c>
      <c r="N815" s="39">
        <v>51105.75</v>
      </c>
      <c r="O815" s="9">
        <v>94846.050000000017</v>
      </c>
    </row>
    <row r="816" spans="1:15">
      <c r="A816" s="198"/>
      <c r="B816" s="41" t="s">
        <v>761</v>
      </c>
      <c r="C816" s="44">
        <v>9380.43</v>
      </c>
      <c r="D816" s="44">
        <v>5359.4</v>
      </c>
      <c r="E816" s="44">
        <v>13763.970000000001</v>
      </c>
      <c r="F816" s="44">
        <v>11833.43</v>
      </c>
      <c r="G816" s="44">
        <v>12009.22</v>
      </c>
      <c r="H816" s="44">
        <v>12173</v>
      </c>
      <c r="I816" s="44">
        <v>12085.279999999999</v>
      </c>
      <c r="J816" s="44">
        <v>11083.72</v>
      </c>
      <c r="K816" s="44">
        <v>8861.86</v>
      </c>
      <c r="L816" s="44">
        <v>9237.130000000001</v>
      </c>
      <c r="M816" s="39">
        <v>11053.070000000002</v>
      </c>
      <c r="N816" s="39">
        <v>4352.4900000000007</v>
      </c>
      <c r="O816" s="9">
        <v>5543.4400000000014</v>
      </c>
    </row>
    <row r="817" spans="1:15">
      <c r="A817" s="198"/>
      <c r="B817" s="41" t="s">
        <v>762</v>
      </c>
      <c r="C817" s="44">
        <v>217094.01999999993</v>
      </c>
      <c r="D817" s="44">
        <v>190896.36000000004</v>
      </c>
      <c r="E817" s="44">
        <v>269306.07999999984</v>
      </c>
      <c r="F817" s="44">
        <v>408296.47999999992</v>
      </c>
      <c r="G817" s="44">
        <v>683324.5199999999</v>
      </c>
      <c r="H817" s="44">
        <v>502137.16000000003</v>
      </c>
      <c r="I817" s="44">
        <v>379035.54</v>
      </c>
      <c r="J817" s="44">
        <v>555021.75</v>
      </c>
      <c r="K817" s="44">
        <v>567623.78999999957</v>
      </c>
      <c r="L817" s="44">
        <v>654396.85</v>
      </c>
      <c r="M817" s="39">
        <v>436259.35</v>
      </c>
      <c r="N817" s="39">
        <v>160941.74000000002</v>
      </c>
      <c r="O817" s="9">
        <v>214985.81</v>
      </c>
    </row>
    <row r="818" spans="1:15">
      <c r="A818" s="198"/>
      <c r="B818" s="41" t="s">
        <v>763</v>
      </c>
      <c r="C818" s="44">
        <v>80334.100000000006</v>
      </c>
      <c r="D818" s="44">
        <v>321000.00999999995</v>
      </c>
      <c r="E818" s="44">
        <v>366408.22000000003</v>
      </c>
      <c r="F818" s="44">
        <v>223882.35000000003</v>
      </c>
      <c r="G818" s="44">
        <v>403155.52999999991</v>
      </c>
      <c r="H818" s="44">
        <v>609023.28</v>
      </c>
      <c r="I818" s="44">
        <v>1996222.0900000008</v>
      </c>
      <c r="J818" s="44">
        <v>3779859.05</v>
      </c>
      <c r="K818" s="44">
        <v>2071387.5000000007</v>
      </c>
      <c r="L818" s="44">
        <v>1131072.54</v>
      </c>
      <c r="M818" s="39">
        <v>1924381.3599999996</v>
      </c>
      <c r="N818" s="39">
        <v>525977.63</v>
      </c>
      <c r="O818" s="9">
        <v>942031.32</v>
      </c>
    </row>
    <row r="819" spans="1:15">
      <c r="A819" s="198"/>
      <c r="B819" s="41" t="s">
        <v>764</v>
      </c>
      <c r="C819" s="44">
        <v>4884.16</v>
      </c>
      <c r="D819" s="44">
        <v>3201.42</v>
      </c>
      <c r="E819" s="44">
        <v>44931</v>
      </c>
      <c r="F819" s="44">
        <v>12816.04</v>
      </c>
      <c r="G819" s="44">
        <v>57763.76999999999</v>
      </c>
      <c r="H819" s="44">
        <v>57957.85</v>
      </c>
      <c r="I819" s="44">
        <v>44034.96</v>
      </c>
      <c r="J819" s="44">
        <v>86310.3</v>
      </c>
      <c r="K819" s="44">
        <v>66782.579999999987</v>
      </c>
      <c r="L819" s="44">
        <v>58651.07</v>
      </c>
      <c r="M819" s="39">
        <v>33323.919999999998</v>
      </c>
      <c r="N819" s="39">
        <v>11034.69</v>
      </c>
      <c r="O819" s="9">
        <v>16086.900000000001</v>
      </c>
    </row>
    <row r="820" spans="1:15">
      <c r="A820" s="198"/>
      <c r="B820" s="41" t="s">
        <v>765</v>
      </c>
      <c r="C820" s="44">
        <v>456071.26</v>
      </c>
      <c r="D820" s="44">
        <v>469315.81000000006</v>
      </c>
      <c r="E820" s="44">
        <v>333982.35000000003</v>
      </c>
      <c r="F820" s="44">
        <v>404936.26000000007</v>
      </c>
      <c r="G820" s="44">
        <v>828881.45000000019</v>
      </c>
      <c r="H820" s="44">
        <v>1736432.0299999993</v>
      </c>
      <c r="I820" s="44">
        <v>2412114.7799999984</v>
      </c>
      <c r="J820" s="44">
        <v>2504867.399999999</v>
      </c>
      <c r="K820" s="44">
        <v>2378003.2399999993</v>
      </c>
      <c r="L820" s="44">
        <v>1747271.8800000004</v>
      </c>
      <c r="M820" s="39">
        <v>1579223.54</v>
      </c>
      <c r="N820" s="39">
        <v>518120.97</v>
      </c>
      <c r="O820" s="9">
        <v>618232.2100000002</v>
      </c>
    </row>
    <row r="821" spans="1:15">
      <c r="A821" s="198"/>
      <c r="B821" s="41" t="s">
        <v>766</v>
      </c>
      <c r="C821" s="44">
        <v>1179</v>
      </c>
      <c r="D821" s="44">
        <v>519.21</v>
      </c>
      <c r="E821" s="44">
        <v>6.84</v>
      </c>
      <c r="F821" s="44">
        <v>236.85000000000002</v>
      </c>
      <c r="G821" s="44">
        <v>203.9</v>
      </c>
      <c r="H821" s="44">
        <v>10582.199999999999</v>
      </c>
      <c r="I821" s="44">
        <v>2525.31</v>
      </c>
      <c r="J821" s="44">
        <v>49808.369999999995</v>
      </c>
      <c r="K821" s="44">
        <v>26348.26</v>
      </c>
      <c r="L821" s="44">
        <v>30634.82</v>
      </c>
      <c r="M821" s="39">
        <v>43805.41</v>
      </c>
      <c r="N821" s="39">
        <v>17375.03</v>
      </c>
      <c r="O821" s="9">
        <v>14670.2</v>
      </c>
    </row>
    <row r="822" spans="1:15">
      <c r="A822" s="198"/>
      <c r="B822" s="41" t="s">
        <v>767</v>
      </c>
      <c r="C822" s="44">
        <v>3697.6499999999996</v>
      </c>
      <c r="D822" s="44">
        <v>1719.7400000000002</v>
      </c>
      <c r="E822" s="44">
        <v>170334.06999999998</v>
      </c>
      <c r="F822" s="44">
        <v>11268.189999999999</v>
      </c>
      <c r="G822" s="44">
        <v>8212.35</v>
      </c>
      <c r="H822" s="44">
        <v>7854.24</v>
      </c>
      <c r="I822" s="44">
        <v>18295.580000000002</v>
      </c>
      <c r="J822" s="44">
        <v>25033.119999999995</v>
      </c>
      <c r="K822" s="44">
        <v>68780.97</v>
      </c>
      <c r="L822" s="44">
        <v>30196.04</v>
      </c>
      <c r="M822" s="39">
        <v>30968.46</v>
      </c>
      <c r="N822" s="39">
        <v>4754.0899999999992</v>
      </c>
      <c r="O822" s="9">
        <v>34677.32</v>
      </c>
    </row>
    <row r="823" spans="1:15">
      <c r="A823" s="198"/>
      <c r="B823" s="41" t="s">
        <v>768</v>
      </c>
      <c r="C823" s="44">
        <v>1093493.9100000006</v>
      </c>
      <c r="D823" s="44">
        <v>3911139.8200000008</v>
      </c>
      <c r="E823" s="44">
        <v>4886248.6100000003</v>
      </c>
      <c r="F823" s="44">
        <v>5001859.4499999993</v>
      </c>
      <c r="G823" s="44">
        <v>7498709.8499999978</v>
      </c>
      <c r="H823" s="44">
        <v>6899973.8599999975</v>
      </c>
      <c r="I823" s="44">
        <v>5224322.6799999978</v>
      </c>
      <c r="J823" s="44">
        <v>8472901.5099999998</v>
      </c>
      <c r="K823" s="44">
        <v>10568621.609999996</v>
      </c>
      <c r="L823" s="44">
        <v>8758269.0900000017</v>
      </c>
      <c r="M823" s="39">
        <v>8791812.2099999972</v>
      </c>
      <c r="N823" s="39">
        <v>2287807.3799999994</v>
      </c>
      <c r="O823" s="9">
        <v>4877808.04</v>
      </c>
    </row>
    <row r="824" spans="1:15">
      <c r="A824" s="198"/>
      <c r="B824" s="41" t="s">
        <v>769</v>
      </c>
      <c r="C824" s="44">
        <v>10349.450000000001</v>
      </c>
      <c r="D824" s="44">
        <v>47642.600000000006</v>
      </c>
      <c r="E824" s="44">
        <v>15949.14</v>
      </c>
      <c r="F824" s="44">
        <v>31800.81</v>
      </c>
      <c r="G824" s="44">
        <v>63457.549999999996</v>
      </c>
      <c r="H824" s="44">
        <v>37663.43</v>
      </c>
      <c r="I824" s="44">
        <v>36921.72</v>
      </c>
      <c r="J824" s="44">
        <v>0</v>
      </c>
      <c r="K824" s="44">
        <v>28210.350000000002</v>
      </c>
      <c r="L824" s="44">
        <v>77118.729999999981</v>
      </c>
      <c r="M824" s="39">
        <v>759728.29</v>
      </c>
      <c r="N824" s="39">
        <v>679481.99</v>
      </c>
      <c r="O824" s="9">
        <v>0</v>
      </c>
    </row>
    <row r="825" spans="1:15">
      <c r="A825" s="198"/>
      <c r="B825" s="41" t="s">
        <v>770</v>
      </c>
      <c r="C825" s="44">
        <v>906.4</v>
      </c>
      <c r="D825" s="44">
        <v>3685.82</v>
      </c>
      <c r="E825" s="44">
        <v>1221.79</v>
      </c>
      <c r="F825" s="44">
        <v>4603.6000000000004</v>
      </c>
      <c r="G825" s="44">
        <v>12574.12</v>
      </c>
      <c r="H825" s="44">
        <v>15214.59</v>
      </c>
      <c r="I825" s="44">
        <v>9922.1699999999983</v>
      </c>
      <c r="J825" s="44">
        <v>22637.81</v>
      </c>
      <c r="K825" s="44">
        <v>25002.870000000003</v>
      </c>
      <c r="L825" s="44">
        <v>68230.41</v>
      </c>
      <c r="M825" s="39">
        <v>111415.45</v>
      </c>
      <c r="N825" s="39">
        <v>13922.8</v>
      </c>
      <c r="O825" s="9">
        <v>25338.52</v>
      </c>
    </row>
    <row r="826" spans="1:15">
      <c r="A826" s="198"/>
      <c r="B826" s="41" t="s">
        <v>771</v>
      </c>
      <c r="C826" s="44">
        <v>768.81000000000006</v>
      </c>
      <c r="D826" s="44">
        <v>23575.54</v>
      </c>
      <c r="E826" s="44">
        <v>36542.269999999997</v>
      </c>
      <c r="F826" s="44">
        <v>21841.11</v>
      </c>
      <c r="G826" s="44">
        <v>43459.83</v>
      </c>
      <c r="H826" s="44">
        <v>77596.759999999995</v>
      </c>
      <c r="I826" s="44">
        <v>133737.42000000001</v>
      </c>
      <c r="J826" s="44">
        <v>84952.85000000002</v>
      </c>
      <c r="K826" s="44">
        <v>46381.110000000008</v>
      </c>
      <c r="L826" s="44">
        <v>55050.31</v>
      </c>
      <c r="M826" s="39">
        <v>124994.47999999998</v>
      </c>
      <c r="N826" s="39">
        <v>21703.969999999998</v>
      </c>
      <c r="O826" s="9">
        <v>64927.490000000005</v>
      </c>
    </row>
    <row r="827" spans="1:15">
      <c r="A827" s="198"/>
      <c r="B827" s="41" t="s">
        <v>773</v>
      </c>
      <c r="C827" s="44">
        <v>2396.0200000000004</v>
      </c>
      <c r="D827" s="44">
        <v>2792.02</v>
      </c>
      <c r="E827" s="44">
        <v>3793.42</v>
      </c>
      <c r="F827" s="44">
        <v>1902.9699999999998</v>
      </c>
      <c r="G827" s="44">
        <v>1994.4699999999998</v>
      </c>
      <c r="H827" s="44">
        <v>1489.38</v>
      </c>
      <c r="I827" s="44">
        <v>340.42</v>
      </c>
      <c r="J827" s="44">
        <v>547.30999999999995</v>
      </c>
      <c r="K827" s="44">
        <v>1452.9</v>
      </c>
      <c r="L827" s="44">
        <v>50.9</v>
      </c>
      <c r="M827" s="39">
        <v>18944.09</v>
      </c>
      <c r="N827" s="39">
        <v>10135.359999999999</v>
      </c>
      <c r="O827" s="9">
        <v>17236.18</v>
      </c>
    </row>
    <row r="828" spans="1:15">
      <c r="A828" s="198"/>
      <c r="B828" s="41" t="s">
        <v>774</v>
      </c>
      <c r="C828" s="44">
        <v>42025.219999999994</v>
      </c>
      <c r="D828" s="44">
        <v>48811.29</v>
      </c>
      <c r="E828" s="44">
        <v>63151.719999999987</v>
      </c>
      <c r="F828" s="44">
        <v>48251.589999999989</v>
      </c>
      <c r="G828" s="44">
        <v>53555.85</v>
      </c>
      <c r="H828" s="44">
        <v>45192.630000000005</v>
      </c>
      <c r="I828" s="44">
        <v>36667.490000000005</v>
      </c>
      <c r="J828" s="44">
        <v>41472.44000000001</v>
      </c>
      <c r="K828" s="44">
        <v>62075.989999999991</v>
      </c>
      <c r="L828" s="44">
        <v>77539.650000000009</v>
      </c>
      <c r="M828" s="39">
        <v>113612.98999999999</v>
      </c>
      <c r="N828" s="39">
        <v>26658.249999999996</v>
      </c>
      <c r="O828" s="9">
        <v>21488.36</v>
      </c>
    </row>
    <row r="829" spans="1:15">
      <c r="A829" s="198"/>
      <c r="B829" s="41" t="s">
        <v>775</v>
      </c>
      <c r="C829" s="44">
        <v>0</v>
      </c>
      <c r="D829" s="44">
        <v>23.89</v>
      </c>
      <c r="E829" s="44">
        <v>943.21</v>
      </c>
      <c r="F829" s="44">
        <v>18.149999999999999</v>
      </c>
      <c r="G829" s="44">
        <v>1027.3</v>
      </c>
      <c r="H829" s="44">
        <v>59.38</v>
      </c>
      <c r="I829" s="44">
        <v>478.11999999999995</v>
      </c>
      <c r="J829" s="44">
        <v>1076.3499999999999</v>
      </c>
      <c r="K829" s="44">
        <v>131.72999999999999</v>
      </c>
      <c r="L829" s="44">
        <v>0</v>
      </c>
      <c r="M829" s="39">
        <v>0</v>
      </c>
      <c r="N829" s="39">
        <v>0</v>
      </c>
      <c r="O829" s="9">
        <v>0</v>
      </c>
    </row>
    <row r="830" spans="1:15">
      <c r="A830" s="198"/>
      <c r="B830" s="41" t="s">
        <v>776</v>
      </c>
      <c r="C830" s="44">
        <v>4488</v>
      </c>
      <c r="D830" s="44">
        <v>1900</v>
      </c>
      <c r="E830" s="44">
        <v>2150</v>
      </c>
      <c r="F830" s="44">
        <v>4757.78</v>
      </c>
      <c r="G830" s="44">
        <v>576.42000000000007</v>
      </c>
      <c r="H830" s="44">
        <v>251.16</v>
      </c>
      <c r="I830" s="44">
        <v>372.97</v>
      </c>
      <c r="J830" s="44">
        <v>69</v>
      </c>
      <c r="K830" s="44">
        <v>967.89</v>
      </c>
      <c r="L830" s="44">
        <v>16718.949999999997</v>
      </c>
      <c r="M830" s="39">
        <v>37739.15</v>
      </c>
      <c r="N830" s="39">
        <v>7405.1100000000006</v>
      </c>
      <c r="O830" s="9">
        <v>10759.44</v>
      </c>
    </row>
    <row r="831" spans="1:15">
      <c r="A831" s="198"/>
      <c r="B831" s="41" t="s">
        <v>777</v>
      </c>
      <c r="C831" s="44">
        <v>1486511.0499999998</v>
      </c>
      <c r="D831" s="44">
        <v>2531211.6000000006</v>
      </c>
      <c r="E831" s="44">
        <v>3669021.82</v>
      </c>
      <c r="F831" s="44">
        <v>2995021.3999999994</v>
      </c>
      <c r="G831" s="44">
        <v>4487968.18</v>
      </c>
      <c r="H831" s="44">
        <v>3657863.609999998</v>
      </c>
      <c r="I831" s="44">
        <v>4838134.6500000022</v>
      </c>
      <c r="J831" s="44">
        <v>4042747.1100000017</v>
      </c>
      <c r="K831" s="44">
        <v>5385645.009999997</v>
      </c>
      <c r="L831" s="44">
        <v>5933995.8399999999</v>
      </c>
      <c r="M831" s="39">
        <v>6575667.8600000003</v>
      </c>
      <c r="N831" s="39">
        <v>1944636.9600000002</v>
      </c>
      <c r="O831" s="9">
        <v>3369903.17</v>
      </c>
    </row>
    <row r="832" spans="1:15">
      <c r="A832" s="198"/>
      <c r="B832" s="41" t="s">
        <v>778</v>
      </c>
      <c r="C832" s="44">
        <v>121397.70999999999</v>
      </c>
      <c r="D832" s="44">
        <v>48805.47</v>
      </c>
      <c r="E832" s="44">
        <v>51763.21</v>
      </c>
      <c r="F832" s="44">
        <v>98717.059999999983</v>
      </c>
      <c r="G832" s="44">
        <v>202854.91999999998</v>
      </c>
      <c r="H832" s="44">
        <v>80503.070000000007</v>
      </c>
      <c r="I832" s="44">
        <v>75085.919999999998</v>
      </c>
      <c r="J832" s="44">
        <v>52829.100000000006</v>
      </c>
      <c r="K832" s="44">
        <v>6638.96</v>
      </c>
      <c r="L832" s="44">
        <v>24602.679999999997</v>
      </c>
      <c r="M832" s="39">
        <v>770536.77999999991</v>
      </c>
      <c r="N832" s="39">
        <v>20359.039999999997</v>
      </c>
      <c r="O832" s="9">
        <v>232072.74000000002</v>
      </c>
    </row>
    <row r="833" spans="1:15">
      <c r="A833" s="198"/>
      <c r="B833" s="41" t="s">
        <v>779</v>
      </c>
      <c r="C833" s="44">
        <v>1417.01</v>
      </c>
      <c r="D833" s="44">
        <v>10023.310000000001</v>
      </c>
      <c r="E833" s="44">
        <v>2317.81</v>
      </c>
      <c r="F833" s="44">
        <v>18173.870000000003</v>
      </c>
      <c r="G833" s="44">
        <v>34597.160000000003</v>
      </c>
      <c r="H833" s="44">
        <v>17378.13</v>
      </c>
      <c r="I833" s="44">
        <v>6015.05</v>
      </c>
      <c r="J833" s="44">
        <v>1866.7599999999998</v>
      </c>
      <c r="K833" s="44">
        <v>5680.6600000000008</v>
      </c>
      <c r="L833" s="44">
        <v>903</v>
      </c>
      <c r="M833" s="39">
        <v>640.79000000000008</v>
      </c>
      <c r="N833" s="39">
        <v>561.20000000000005</v>
      </c>
      <c r="O833" s="9">
        <v>25.1</v>
      </c>
    </row>
    <row r="834" spans="1:15">
      <c r="A834" s="198"/>
      <c r="B834" s="41" t="s">
        <v>780</v>
      </c>
      <c r="C834" s="44">
        <v>4462.57</v>
      </c>
      <c r="D834" s="44">
        <v>13874.970000000001</v>
      </c>
      <c r="E834" s="44">
        <v>50357.07</v>
      </c>
      <c r="F834" s="44">
        <v>913268.3600000001</v>
      </c>
      <c r="G834" s="44">
        <v>2992930.3700000006</v>
      </c>
      <c r="H834" s="44">
        <v>2427802.2499999995</v>
      </c>
      <c r="I834" s="44">
        <v>1620167.1600000001</v>
      </c>
      <c r="J834" s="44">
        <v>286106.95</v>
      </c>
      <c r="K834" s="44">
        <v>57328.04</v>
      </c>
      <c r="L834" s="44">
        <v>8228.6</v>
      </c>
      <c r="M834" s="39">
        <v>7588.63</v>
      </c>
      <c r="N834" s="39">
        <v>7497.61</v>
      </c>
      <c r="O834" s="9">
        <v>368.25</v>
      </c>
    </row>
    <row r="835" spans="1:15">
      <c r="A835" s="198"/>
      <c r="B835" s="41" t="s">
        <v>781</v>
      </c>
      <c r="C835" s="44">
        <v>43.01</v>
      </c>
      <c r="D835" s="44">
        <v>39.409999999999997</v>
      </c>
      <c r="E835" s="44">
        <v>49.98</v>
      </c>
      <c r="F835" s="44">
        <v>9923.66</v>
      </c>
      <c r="G835" s="44">
        <v>3043.07</v>
      </c>
      <c r="H835" s="44">
        <v>1776.6899999999998</v>
      </c>
      <c r="I835" s="44">
        <v>11497.439999999999</v>
      </c>
      <c r="J835" s="44">
        <v>1172.74</v>
      </c>
      <c r="K835" s="44">
        <v>941.37</v>
      </c>
      <c r="L835" s="44">
        <v>0</v>
      </c>
      <c r="M835" s="39">
        <v>2023.8999999999999</v>
      </c>
      <c r="N835" s="39">
        <v>0</v>
      </c>
      <c r="O835" s="9">
        <v>915.96</v>
      </c>
    </row>
    <row r="836" spans="1:15">
      <c r="A836" s="198"/>
      <c r="B836" s="41" t="s">
        <v>782</v>
      </c>
      <c r="C836" s="44">
        <v>0</v>
      </c>
      <c r="D836" s="44">
        <v>771.58</v>
      </c>
      <c r="E836" s="44">
        <v>1038</v>
      </c>
      <c r="F836" s="44">
        <v>2864.66</v>
      </c>
      <c r="G836" s="44">
        <v>595.80000000000007</v>
      </c>
      <c r="H836" s="44">
        <v>0</v>
      </c>
      <c r="I836" s="44">
        <v>1430.96</v>
      </c>
      <c r="J836" s="44">
        <v>20169.89</v>
      </c>
      <c r="K836" s="44">
        <v>32661.4</v>
      </c>
      <c r="L836" s="44">
        <v>2695.5600000000004</v>
      </c>
      <c r="M836" s="39">
        <v>1461.5</v>
      </c>
      <c r="N836" s="39">
        <v>68</v>
      </c>
      <c r="O836" s="9">
        <v>264.45</v>
      </c>
    </row>
    <row r="837" spans="1:15">
      <c r="A837" s="198"/>
      <c r="B837" s="41" t="s">
        <v>783</v>
      </c>
      <c r="C837" s="44">
        <v>48590.920000000006</v>
      </c>
      <c r="D837" s="44">
        <v>95477.75999999998</v>
      </c>
      <c r="E837" s="44">
        <v>154205.4</v>
      </c>
      <c r="F837" s="44">
        <v>112181.09999999999</v>
      </c>
      <c r="G837" s="44">
        <v>138992.32000000004</v>
      </c>
      <c r="H837" s="44">
        <v>138096.65</v>
      </c>
      <c r="I837" s="44">
        <v>173126.12000000002</v>
      </c>
      <c r="J837" s="44">
        <v>82063.030000000013</v>
      </c>
      <c r="K837" s="44">
        <v>25663.439999999999</v>
      </c>
      <c r="L837" s="44">
        <v>16486.8</v>
      </c>
      <c r="M837" s="39">
        <v>17155.43</v>
      </c>
      <c r="N837" s="39">
        <v>365.66</v>
      </c>
      <c r="O837" s="9">
        <v>32214.06</v>
      </c>
    </row>
    <row r="838" spans="1:15">
      <c r="A838" s="198"/>
      <c r="B838" s="41" t="s">
        <v>784</v>
      </c>
      <c r="C838" s="44">
        <v>0</v>
      </c>
      <c r="D838" s="44">
        <v>0</v>
      </c>
      <c r="E838" s="44">
        <v>0</v>
      </c>
      <c r="F838" s="44">
        <v>0</v>
      </c>
      <c r="G838" s="44">
        <v>0</v>
      </c>
      <c r="H838" s="44">
        <v>0</v>
      </c>
      <c r="I838" s="44">
        <v>0</v>
      </c>
      <c r="J838" s="44">
        <v>136168.66999999995</v>
      </c>
      <c r="K838" s="44">
        <v>213913.2999999999</v>
      </c>
      <c r="L838" s="44">
        <v>271600.35000000009</v>
      </c>
      <c r="M838" s="39">
        <v>176450.32</v>
      </c>
      <c r="N838" s="39">
        <v>81214.05</v>
      </c>
      <c r="O838" s="9">
        <v>118174.84999999998</v>
      </c>
    </row>
    <row r="839" spans="1:15">
      <c r="A839" s="198"/>
      <c r="B839" s="41" t="s">
        <v>785</v>
      </c>
      <c r="C839" s="44">
        <v>315621.28999999998</v>
      </c>
      <c r="D839" s="44">
        <v>534951.13999999966</v>
      </c>
      <c r="E839" s="44">
        <v>777918.54</v>
      </c>
      <c r="F839" s="44">
        <v>830480.64</v>
      </c>
      <c r="G839" s="44">
        <v>958235.9800000001</v>
      </c>
      <c r="H839" s="44">
        <v>894093.39000000025</v>
      </c>
      <c r="I839" s="44">
        <v>819984.23999999976</v>
      </c>
      <c r="J839" s="44">
        <v>682923.09000000032</v>
      </c>
      <c r="K839" s="44">
        <v>968856.13000000012</v>
      </c>
      <c r="L839" s="44">
        <v>978418.71000000031</v>
      </c>
      <c r="M839" s="39">
        <v>970813.38999999978</v>
      </c>
      <c r="N839" s="39">
        <v>228775.43</v>
      </c>
      <c r="O839" s="9">
        <v>505074.60000000009</v>
      </c>
    </row>
    <row r="840" spans="1:15">
      <c r="A840" s="198"/>
      <c r="B840" s="41" t="s">
        <v>786</v>
      </c>
      <c r="C840" s="44">
        <v>61273.06</v>
      </c>
      <c r="D840" s="44">
        <v>21099.010000000002</v>
      </c>
      <c r="E840" s="44">
        <v>39493.53</v>
      </c>
      <c r="F840" s="44">
        <v>84387.800000000017</v>
      </c>
      <c r="G840" s="44">
        <v>158020.60999999999</v>
      </c>
      <c r="H840" s="44">
        <v>179003.34999999998</v>
      </c>
      <c r="I840" s="44">
        <v>133199.32</v>
      </c>
      <c r="J840" s="44">
        <v>65504.119999999995</v>
      </c>
      <c r="K840" s="44">
        <v>111412.44</v>
      </c>
      <c r="L840" s="44">
        <v>154342.9</v>
      </c>
      <c r="M840" s="39">
        <v>86752.880000000019</v>
      </c>
      <c r="N840" s="39">
        <v>33738.76</v>
      </c>
      <c r="O840" s="9">
        <v>56029.36</v>
      </c>
    </row>
    <row r="841" spans="1:15">
      <c r="A841" s="198"/>
      <c r="B841" s="41" t="s">
        <v>787</v>
      </c>
      <c r="C841" s="44">
        <v>53562.590000000004</v>
      </c>
      <c r="D841" s="44">
        <v>288087.13000000006</v>
      </c>
      <c r="E841" s="44">
        <v>416713.67000000004</v>
      </c>
      <c r="F841" s="44">
        <v>507077.05000000005</v>
      </c>
      <c r="G841" s="44">
        <v>887180.48</v>
      </c>
      <c r="H841" s="44">
        <v>782143.09999999986</v>
      </c>
      <c r="I841" s="44">
        <v>943475.19</v>
      </c>
      <c r="J841" s="44">
        <v>1058708.2400000002</v>
      </c>
      <c r="K841" s="44">
        <v>988619.26999999979</v>
      </c>
      <c r="L841" s="44">
        <v>997007.34999999986</v>
      </c>
      <c r="M841" s="39">
        <v>1010970.1799999998</v>
      </c>
      <c r="N841" s="39">
        <v>459312.14999999991</v>
      </c>
      <c r="O841" s="9">
        <v>529840.84</v>
      </c>
    </row>
    <row r="842" spans="1:15">
      <c r="A842" s="198"/>
      <c r="B842" s="41" t="s">
        <v>788</v>
      </c>
      <c r="C842" s="44">
        <v>3725.5699999999997</v>
      </c>
      <c r="D842" s="44">
        <v>0</v>
      </c>
      <c r="E842" s="44">
        <v>7900.8799999999992</v>
      </c>
      <c r="F842" s="44">
        <v>4848.67</v>
      </c>
      <c r="G842" s="44">
        <v>5345.25</v>
      </c>
      <c r="H842" s="44">
        <v>4616.2</v>
      </c>
      <c r="I842" s="44">
        <v>4276.7299999999996</v>
      </c>
      <c r="J842" s="44">
        <v>1962.12</v>
      </c>
      <c r="K842" s="44">
        <v>887.62</v>
      </c>
      <c r="L842" s="44">
        <v>0</v>
      </c>
      <c r="M842" s="39">
        <v>0</v>
      </c>
      <c r="N842" s="39">
        <v>0</v>
      </c>
      <c r="O842" s="9">
        <v>11.48</v>
      </c>
    </row>
    <row r="843" spans="1:15">
      <c r="A843" s="198"/>
      <c r="B843" s="41" t="s">
        <v>789</v>
      </c>
      <c r="C843" s="44">
        <v>29707.360000000001</v>
      </c>
      <c r="D843" s="44">
        <v>37944.400000000001</v>
      </c>
      <c r="E843" s="44">
        <v>32177.98</v>
      </c>
      <c r="F843" s="44">
        <v>72300.569999999992</v>
      </c>
      <c r="G843" s="44">
        <v>28683.940000000002</v>
      </c>
      <c r="H843" s="44">
        <v>14619.11</v>
      </c>
      <c r="I843" s="44">
        <v>33981.170000000006</v>
      </c>
      <c r="J843" s="44">
        <v>27175.13</v>
      </c>
      <c r="K843" s="44">
        <v>18873.729999999996</v>
      </c>
      <c r="L843" s="44">
        <v>8649.76</v>
      </c>
      <c r="M843" s="39">
        <v>1860.36</v>
      </c>
      <c r="N843" s="39">
        <v>813.99</v>
      </c>
      <c r="O843" s="9">
        <v>20462</v>
      </c>
    </row>
    <row r="844" spans="1:15">
      <c r="A844" s="198"/>
      <c r="B844" s="41" t="s">
        <v>790</v>
      </c>
      <c r="C844" s="44">
        <v>3123.65</v>
      </c>
      <c r="D844" s="44">
        <v>1958.3500000000001</v>
      </c>
      <c r="E844" s="44">
        <v>225.49</v>
      </c>
      <c r="F844" s="44">
        <v>456.12</v>
      </c>
      <c r="G844" s="44">
        <v>3466.28</v>
      </c>
      <c r="H844" s="44">
        <v>3167.29</v>
      </c>
      <c r="I844" s="44">
        <v>937.87</v>
      </c>
      <c r="J844" s="44">
        <v>1826.1</v>
      </c>
      <c r="K844" s="44">
        <v>93.4</v>
      </c>
      <c r="L844" s="44">
        <v>739.97</v>
      </c>
      <c r="M844" s="39">
        <v>283.60000000000002</v>
      </c>
      <c r="N844" s="39">
        <v>0</v>
      </c>
      <c r="O844" s="9">
        <v>0</v>
      </c>
    </row>
    <row r="845" spans="1:15">
      <c r="A845" s="198"/>
      <c r="B845" s="41" t="s">
        <v>791</v>
      </c>
      <c r="C845" s="44">
        <v>36.76</v>
      </c>
      <c r="D845" s="44">
        <v>1214.72</v>
      </c>
      <c r="E845" s="44">
        <v>8874.9500000000007</v>
      </c>
      <c r="F845" s="44">
        <v>12277.11</v>
      </c>
      <c r="G845" s="44">
        <v>4723.5600000000004</v>
      </c>
      <c r="H845" s="44">
        <v>905.18</v>
      </c>
      <c r="I845" s="44">
        <v>4451.8899999999994</v>
      </c>
      <c r="J845" s="44">
        <v>0</v>
      </c>
      <c r="K845" s="44">
        <v>0</v>
      </c>
      <c r="L845" s="44">
        <v>121.6</v>
      </c>
      <c r="M845" s="39">
        <v>19906.39</v>
      </c>
      <c r="N845" s="39">
        <v>27.37</v>
      </c>
      <c r="O845" s="9">
        <v>0</v>
      </c>
    </row>
    <row r="846" spans="1:15">
      <c r="A846" s="198"/>
      <c r="B846" s="41" t="s">
        <v>792</v>
      </c>
      <c r="C846" s="44">
        <v>144492.29</v>
      </c>
      <c r="D846" s="44">
        <v>327480.99999999994</v>
      </c>
      <c r="E846" s="44">
        <v>314321.39</v>
      </c>
      <c r="F846" s="44">
        <v>466119.94</v>
      </c>
      <c r="G846" s="44">
        <v>571040.24</v>
      </c>
      <c r="H846" s="44">
        <v>900216.2</v>
      </c>
      <c r="I846" s="44">
        <v>1621655.74</v>
      </c>
      <c r="J846" s="44">
        <v>1061067.83</v>
      </c>
      <c r="K846" s="44">
        <v>1025026.34</v>
      </c>
      <c r="L846" s="44">
        <v>1629616.7600000005</v>
      </c>
      <c r="M846" s="39">
        <v>1471500.5599999998</v>
      </c>
      <c r="N846" s="39">
        <v>457626.98</v>
      </c>
      <c r="O846" s="9">
        <v>926318.46</v>
      </c>
    </row>
    <row r="847" spans="1:15">
      <c r="A847" s="198"/>
      <c r="B847" s="41" t="s">
        <v>793</v>
      </c>
      <c r="C847" s="44">
        <v>1185.28</v>
      </c>
      <c r="D847" s="44">
        <v>2017.67</v>
      </c>
      <c r="E847" s="44">
        <v>1376.9599999999998</v>
      </c>
      <c r="F847" s="44">
        <v>576.96</v>
      </c>
      <c r="G847" s="44">
        <v>941.92000000000007</v>
      </c>
      <c r="H847" s="44">
        <v>202.48000000000002</v>
      </c>
      <c r="I847" s="44">
        <v>102.86</v>
      </c>
      <c r="J847" s="44">
        <v>688.93</v>
      </c>
      <c r="K847" s="44">
        <v>269.89</v>
      </c>
      <c r="L847" s="44">
        <v>237.22</v>
      </c>
      <c r="M847" s="39">
        <v>0</v>
      </c>
      <c r="N847" s="39">
        <v>0</v>
      </c>
      <c r="O847" s="9">
        <v>649.03</v>
      </c>
    </row>
    <row r="848" spans="1:15">
      <c r="A848" s="198"/>
      <c r="B848" s="41" t="s">
        <v>794</v>
      </c>
      <c r="C848" s="44">
        <v>368925.20999999996</v>
      </c>
      <c r="D848" s="44">
        <v>489171.83999999997</v>
      </c>
      <c r="E848" s="44">
        <v>567204.31999999995</v>
      </c>
      <c r="F848" s="44">
        <v>656604.60999999987</v>
      </c>
      <c r="G848" s="44">
        <v>776831.31999999983</v>
      </c>
      <c r="H848" s="44">
        <v>648915.86999999988</v>
      </c>
      <c r="I848" s="44">
        <v>681933.64000000036</v>
      </c>
      <c r="J848" s="44">
        <v>645566.75</v>
      </c>
      <c r="K848" s="44">
        <v>852116.94999999984</v>
      </c>
      <c r="L848" s="44">
        <v>945563.2200000002</v>
      </c>
      <c r="M848" s="39">
        <v>800739.92999999982</v>
      </c>
      <c r="N848" s="39">
        <v>246825.43999999997</v>
      </c>
      <c r="O848" s="9">
        <v>548141.38</v>
      </c>
    </row>
    <row r="849" spans="1:15">
      <c r="A849" s="198"/>
      <c r="B849" s="41" t="s">
        <v>795</v>
      </c>
      <c r="C849" s="44">
        <v>1050019.9600000002</v>
      </c>
      <c r="D849" s="44">
        <v>1064344.5099999998</v>
      </c>
      <c r="E849" s="44">
        <v>1127829.1099999999</v>
      </c>
      <c r="F849" s="44">
        <v>1522342.7200000004</v>
      </c>
      <c r="G849" s="44">
        <v>1707961.6700000006</v>
      </c>
      <c r="H849" s="44">
        <v>1158717.1700000002</v>
      </c>
      <c r="I849" s="44">
        <v>1207593.6000000001</v>
      </c>
      <c r="J849" s="44">
        <v>1556911.4100000006</v>
      </c>
      <c r="K849" s="44">
        <v>1806728.69</v>
      </c>
      <c r="L849" s="44">
        <v>2059240.2400000002</v>
      </c>
      <c r="M849" s="39">
        <v>1845954.1099999996</v>
      </c>
      <c r="N849" s="39">
        <v>557599.79</v>
      </c>
      <c r="O849" s="9">
        <v>1120868.99</v>
      </c>
    </row>
    <row r="850" spans="1:15">
      <c r="A850" s="198"/>
      <c r="B850" s="41" t="s">
        <v>796</v>
      </c>
      <c r="C850" s="44">
        <v>57704.85</v>
      </c>
      <c r="D850" s="44">
        <v>54970.869999999981</v>
      </c>
      <c r="E850" s="44">
        <v>80455.990000000005</v>
      </c>
      <c r="F850" s="44">
        <v>67899.08</v>
      </c>
      <c r="G850" s="44">
        <v>143426.78</v>
      </c>
      <c r="H850" s="44">
        <v>100810.26999999997</v>
      </c>
      <c r="I850" s="44">
        <v>203266.08</v>
      </c>
      <c r="J850" s="44">
        <v>221735.31</v>
      </c>
      <c r="K850" s="44">
        <v>208172.77</v>
      </c>
      <c r="L850" s="44">
        <v>218574.02999999997</v>
      </c>
      <c r="M850" s="39">
        <v>93740.459999999977</v>
      </c>
      <c r="N850" s="39">
        <v>33359.79</v>
      </c>
      <c r="O850" s="9">
        <v>64219.140000000007</v>
      </c>
    </row>
    <row r="851" spans="1:15">
      <c r="A851" s="198"/>
      <c r="B851" s="41" t="s">
        <v>797</v>
      </c>
      <c r="C851" s="44">
        <v>9782.58</v>
      </c>
      <c r="D851" s="44">
        <v>26692.600000000002</v>
      </c>
      <c r="E851" s="44">
        <v>20979.810000000005</v>
      </c>
      <c r="F851" s="44">
        <v>6057.2300000000014</v>
      </c>
      <c r="G851" s="44">
        <v>19778.239999999998</v>
      </c>
      <c r="H851" s="44">
        <v>21627.260000000002</v>
      </c>
      <c r="I851" s="44">
        <v>33644.19</v>
      </c>
      <c r="J851" s="44">
        <v>37196.61</v>
      </c>
      <c r="K851" s="44">
        <v>104174.77</v>
      </c>
      <c r="L851" s="44">
        <v>36880.839999999997</v>
      </c>
      <c r="M851" s="39">
        <v>24849.449999999997</v>
      </c>
      <c r="N851" s="39">
        <v>6930.4800000000005</v>
      </c>
      <c r="O851" s="9">
        <v>7798.9000000000005</v>
      </c>
    </row>
    <row r="852" spans="1:15">
      <c r="A852" s="198"/>
      <c r="B852" s="41" t="s">
        <v>798</v>
      </c>
      <c r="C852" s="44">
        <v>350901.58999999997</v>
      </c>
      <c r="D852" s="44">
        <v>570653.38</v>
      </c>
      <c r="E852" s="44">
        <v>563999.29000000015</v>
      </c>
      <c r="F852" s="44">
        <v>466173.87999999995</v>
      </c>
      <c r="G852" s="44">
        <v>1038212.6900000002</v>
      </c>
      <c r="H852" s="44">
        <v>829613.69000000018</v>
      </c>
      <c r="I852" s="44">
        <v>883098.19</v>
      </c>
      <c r="J852" s="44">
        <v>1018761.3200000001</v>
      </c>
      <c r="K852" s="44">
        <v>1431990.8199999994</v>
      </c>
      <c r="L852" s="44">
        <v>1213973.07</v>
      </c>
      <c r="M852" s="39">
        <v>1861118.1600000001</v>
      </c>
      <c r="N852" s="39">
        <v>457023.33000000013</v>
      </c>
      <c r="O852" s="9">
        <v>815088.53</v>
      </c>
    </row>
    <row r="853" spans="1:15">
      <c r="A853" s="198"/>
      <c r="B853" s="41" t="s">
        <v>799</v>
      </c>
      <c r="C853" s="44">
        <v>1050427.8500000001</v>
      </c>
      <c r="D853" s="44">
        <v>1633624.9100000006</v>
      </c>
      <c r="E853" s="44">
        <v>1521778.92</v>
      </c>
      <c r="F853" s="44">
        <v>1243823.6699999997</v>
      </c>
      <c r="G853" s="44">
        <v>1824486.4899999995</v>
      </c>
      <c r="H853" s="44">
        <v>2034411.5600000005</v>
      </c>
      <c r="I853" s="44">
        <v>1730330.98</v>
      </c>
      <c r="J853" s="44">
        <v>2288442.7399999998</v>
      </c>
      <c r="K853" s="44">
        <v>3197471.4999999986</v>
      </c>
      <c r="L853" s="44">
        <v>3097690.5099999993</v>
      </c>
      <c r="M853" s="39">
        <v>3117770.6700000004</v>
      </c>
      <c r="N853" s="39">
        <v>872351.2799999998</v>
      </c>
      <c r="O853" s="9">
        <v>1558430.82</v>
      </c>
    </row>
    <row r="854" spans="1:15">
      <c r="A854" s="198"/>
      <c r="B854" s="41" t="s">
        <v>800</v>
      </c>
      <c r="C854" s="44">
        <v>242337.94000000003</v>
      </c>
      <c r="D854" s="44">
        <v>711707.57000000007</v>
      </c>
      <c r="E854" s="44">
        <v>543747.8400000002</v>
      </c>
      <c r="F854" s="44">
        <v>285655.43999999989</v>
      </c>
      <c r="G854" s="44">
        <v>590184.29000000015</v>
      </c>
      <c r="H854" s="44">
        <v>849550.74000000034</v>
      </c>
      <c r="I854" s="44">
        <v>1144752.1000000003</v>
      </c>
      <c r="J854" s="44">
        <v>1386507.7299999993</v>
      </c>
      <c r="K854" s="44">
        <v>1971203.9899999998</v>
      </c>
      <c r="L854" s="44">
        <v>1885831.7799999996</v>
      </c>
      <c r="M854" s="39">
        <v>1110313.6000000001</v>
      </c>
      <c r="N854" s="39">
        <v>519712.37000000005</v>
      </c>
      <c r="O854" s="9">
        <v>684465.99</v>
      </c>
    </row>
    <row r="855" spans="1:15">
      <c r="A855" s="198"/>
      <c r="B855" s="41" t="s">
        <v>801</v>
      </c>
      <c r="C855" s="44">
        <v>242359.89000000004</v>
      </c>
      <c r="D855" s="44">
        <v>428795.26000000013</v>
      </c>
      <c r="E855" s="44">
        <v>977949.72999999986</v>
      </c>
      <c r="F855" s="44">
        <v>294276.91999999993</v>
      </c>
      <c r="G855" s="44">
        <v>965563.85</v>
      </c>
      <c r="H855" s="44">
        <v>678182.8400000002</v>
      </c>
      <c r="I855" s="44">
        <v>652052.02999999991</v>
      </c>
      <c r="J855" s="44">
        <v>1057021.9700000004</v>
      </c>
      <c r="K855" s="44">
        <v>1492934.1799999997</v>
      </c>
      <c r="L855" s="44">
        <v>1074806.78</v>
      </c>
      <c r="M855" s="39">
        <v>763254.8899999999</v>
      </c>
      <c r="N855" s="39">
        <v>352676.54000000004</v>
      </c>
      <c r="O855" s="9">
        <v>325314.47000000003</v>
      </c>
    </row>
    <row r="856" spans="1:15">
      <c r="A856" s="198"/>
      <c r="B856" s="41" t="s">
        <v>802</v>
      </c>
      <c r="C856" s="44">
        <v>256532.04</v>
      </c>
      <c r="D856" s="44">
        <v>349193.2099999999</v>
      </c>
      <c r="E856" s="44">
        <v>390508.2</v>
      </c>
      <c r="F856" s="44">
        <v>440822.97999999992</v>
      </c>
      <c r="G856" s="44">
        <v>850929.29000000015</v>
      </c>
      <c r="H856" s="44">
        <v>694069.26999999979</v>
      </c>
      <c r="I856" s="44">
        <v>839378.65999999992</v>
      </c>
      <c r="J856" s="44">
        <v>742848.32</v>
      </c>
      <c r="K856" s="44">
        <v>665299.99</v>
      </c>
      <c r="L856" s="44">
        <v>258492.99</v>
      </c>
      <c r="M856" s="39">
        <v>142021.77999999997</v>
      </c>
      <c r="N856" s="39">
        <v>75123.55</v>
      </c>
      <c r="O856" s="9">
        <v>111803.33</v>
      </c>
    </row>
    <row r="857" spans="1:15">
      <c r="A857" s="198"/>
      <c r="B857" s="41" t="s">
        <v>803</v>
      </c>
      <c r="C857" s="44">
        <v>1174301.8500000003</v>
      </c>
      <c r="D857" s="44">
        <v>2030356.2499999995</v>
      </c>
      <c r="E857" s="44">
        <v>2667296.6100000003</v>
      </c>
      <c r="F857" s="44">
        <v>2256845.8000000003</v>
      </c>
      <c r="G857" s="44">
        <v>3640864.3099999991</v>
      </c>
      <c r="H857" s="44">
        <v>2568458.61</v>
      </c>
      <c r="I857" s="44">
        <v>3034788.33</v>
      </c>
      <c r="J857" s="44">
        <v>3568444.73</v>
      </c>
      <c r="K857" s="44">
        <v>3445011.7400000007</v>
      </c>
      <c r="L857" s="44">
        <v>1831713.49</v>
      </c>
      <c r="M857" s="39">
        <v>921568.87</v>
      </c>
      <c r="N857" s="39">
        <v>518344.17000000004</v>
      </c>
      <c r="O857" s="9">
        <v>503176.51999999996</v>
      </c>
    </row>
    <row r="858" spans="1:15">
      <c r="A858" s="198"/>
      <c r="B858" s="41" t="s">
        <v>804</v>
      </c>
      <c r="C858" s="44">
        <v>129826.91999999998</v>
      </c>
      <c r="D858" s="44">
        <v>302084.07999999984</v>
      </c>
      <c r="E858" s="44">
        <v>120905.66999999998</v>
      </c>
      <c r="F858" s="44">
        <v>52716.369999999995</v>
      </c>
      <c r="G858" s="44">
        <v>129612.31999999998</v>
      </c>
      <c r="H858" s="44">
        <v>256066.98000000004</v>
      </c>
      <c r="I858" s="44">
        <v>631296.12000000011</v>
      </c>
      <c r="J858" s="44">
        <v>646092.99</v>
      </c>
      <c r="K858" s="44">
        <v>633656.75999999989</v>
      </c>
      <c r="L858" s="44">
        <v>463739.78</v>
      </c>
      <c r="M858" s="39">
        <v>199277.53</v>
      </c>
      <c r="N858" s="39">
        <v>99727.58</v>
      </c>
      <c r="O858" s="9">
        <v>135268.58000000002</v>
      </c>
    </row>
    <row r="859" spans="1:15">
      <c r="A859" s="198"/>
      <c r="B859" s="41" t="s">
        <v>805</v>
      </c>
      <c r="C859" s="44">
        <v>74994.140000000014</v>
      </c>
      <c r="D859" s="44">
        <v>128296.33</v>
      </c>
      <c r="E859" s="44">
        <v>311264.92999999993</v>
      </c>
      <c r="F859" s="44">
        <v>222474.57</v>
      </c>
      <c r="G859" s="44">
        <v>113760.76000000001</v>
      </c>
      <c r="H859" s="44">
        <v>80479.77</v>
      </c>
      <c r="I859" s="44">
        <v>108691.32000000002</v>
      </c>
      <c r="J859" s="44">
        <v>121777.12000000001</v>
      </c>
      <c r="K859" s="44">
        <v>27978.100000000002</v>
      </c>
      <c r="L859" s="44">
        <v>19078.929999999997</v>
      </c>
      <c r="M859" s="39">
        <v>11063.380000000003</v>
      </c>
      <c r="N859" s="39">
        <v>5538.4699999999993</v>
      </c>
      <c r="O859" s="9">
        <v>4139.1099999999997</v>
      </c>
    </row>
    <row r="860" spans="1:15">
      <c r="A860" s="199"/>
      <c r="B860" s="42" t="s">
        <v>806</v>
      </c>
      <c r="C860" s="45">
        <v>8907.9600000000009</v>
      </c>
      <c r="D860" s="45">
        <v>14593.64</v>
      </c>
      <c r="E860" s="45">
        <v>4404.51</v>
      </c>
      <c r="F860" s="45">
        <v>12508.73</v>
      </c>
      <c r="G860" s="45">
        <v>28648.160000000003</v>
      </c>
      <c r="H860" s="45">
        <v>69092.649999999994</v>
      </c>
      <c r="I860" s="45">
        <v>52376.349999999991</v>
      </c>
      <c r="J860" s="45">
        <v>6257.6799999999985</v>
      </c>
      <c r="K860" s="45">
        <v>6373.78</v>
      </c>
      <c r="L860" s="45">
        <v>2684.5499999999997</v>
      </c>
      <c r="M860" s="40">
        <v>67802.31</v>
      </c>
      <c r="N860" s="40">
        <v>63509.17</v>
      </c>
      <c r="O860" s="19">
        <v>10750.2</v>
      </c>
    </row>
  </sheetData>
  <mergeCells count="3">
    <mergeCell ref="N5:O5"/>
    <mergeCell ref="A7:A261"/>
    <mergeCell ref="A262:A86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zoomScale="40" zoomScaleNormal="40" workbookViewId="0">
      <selection activeCell="M50" sqref="M50"/>
    </sheetView>
  </sheetViews>
  <sheetFormatPr baseColWidth="10" defaultColWidth="10.85546875" defaultRowHeight="14.25"/>
  <cols>
    <col min="1" max="1" width="10.85546875" style="1"/>
    <col min="2" max="3" width="12.85546875" style="1" customWidth="1"/>
    <col min="4" max="5" width="13.5703125" style="1" bestFit="1" customWidth="1"/>
    <col min="6" max="6" width="13.7109375" style="1" bestFit="1" customWidth="1"/>
    <col min="7" max="7" width="13.140625" style="1" bestFit="1" customWidth="1"/>
    <col min="8" max="8" width="12.5703125" style="1" bestFit="1" customWidth="1"/>
    <col min="9" max="9" width="13.85546875" style="1" bestFit="1" customWidth="1"/>
    <col min="10" max="10" width="12.85546875" style="1" bestFit="1" customWidth="1"/>
    <col min="11" max="11" width="13.140625" style="1" bestFit="1" customWidth="1"/>
    <col min="12" max="12" width="13.7109375" style="1" bestFit="1" customWidth="1"/>
    <col min="13" max="13" width="13" style="1" bestFit="1" customWidth="1"/>
    <col min="14" max="14" width="12.85546875" style="1" bestFit="1" customWidth="1"/>
    <col min="15" max="15" width="12.85546875" style="1" customWidth="1"/>
    <col min="16" max="16384" width="10.85546875" style="1"/>
  </cols>
  <sheetData>
    <row r="1" spans="1:15" s="15" customFormat="1" ht="18">
      <c r="A1" s="15" t="s">
        <v>1107</v>
      </c>
    </row>
    <row r="2" spans="1:15" s="15" customFormat="1" ht="18">
      <c r="A2" s="15" t="s">
        <v>8</v>
      </c>
    </row>
    <row r="3" spans="1:15" s="15" customFormat="1" ht="18">
      <c r="A3" s="15" t="s">
        <v>1016</v>
      </c>
    </row>
    <row r="5" spans="1:15">
      <c r="N5" s="191" t="s">
        <v>29</v>
      </c>
      <c r="O5" s="192"/>
    </row>
    <row r="6" spans="1:15">
      <c r="A6" s="29" t="s">
        <v>2</v>
      </c>
      <c r="B6" s="5" t="s">
        <v>807</v>
      </c>
      <c r="C6" s="3">
        <v>2010</v>
      </c>
      <c r="D6" s="3">
        <v>2011</v>
      </c>
      <c r="E6" s="3">
        <v>2012</v>
      </c>
      <c r="F6" s="3">
        <v>2013</v>
      </c>
      <c r="G6" s="3">
        <v>2014</v>
      </c>
      <c r="H6" s="3">
        <v>2015</v>
      </c>
      <c r="I6" s="3">
        <v>2016</v>
      </c>
      <c r="J6" s="3">
        <v>2017</v>
      </c>
      <c r="K6" s="3">
        <v>2018</v>
      </c>
      <c r="L6" s="3">
        <v>2019</v>
      </c>
      <c r="M6" s="31">
        <v>2020</v>
      </c>
      <c r="N6" s="4">
        <v>2020</v>
      </c>
      <c r="O6" s="6">
        <v>2021</v>
      </c>
    </row>
    <row r="7" spans="1:15">
      <c r="A7" s="188" t="s">
        <v>0</v>
      </c>
      <c r="B7" s="26" t="s">
        <v>810</v>
      </c>
      <c r="C7" s="43">
        <v>813254.14999999991</v>
      </c>
      <c r="D7" s="43">
        <v>876321.22000000009</v>
      </c>
      <c r="E7" s="43">
        <v>1447657.77</v>
      </c>
      <c r="F7" s="43">
        <v>823320.8600000001</v>
      </c>
      <c r="G7" s="43">
        <v>1068369.5299999998</v>
      </c>
      <c r="H7" s="43">
        <v>448354.20999999996</v>
      </c>
      <c r="I7" s="43">
        <v>286321.56000000006</v>
      </c>
      <c r="J7" s="43">
        <v>389660.78</v>
      </c>
      <c r="K7" s="43">
        <v>421447.16000000003</v>
      </c>
      <c r="L7" s="43">
        <v>448269.11</v>
      </c>
      <c r="M7" s="38">
        <v>337979.99000000005</v>
      </c>
      <c r="N7" s="38">
        <v>144326.01999999996</v>
      </c>
      <c r="O7" s="17">
        <v>288401.01</v>
      </c>
    </row>
    <row r="8" spans="1:15">
      <c r="A8" s="189"/>
      <c r="B8" s="41" t="s">
        <v>811</v>
      </c>
      <c r="C8" s="44">
        <v>14959337.679999994</v>
      </c>
      <c r="D8" s="44">
        <v>19928275.110000007</v>
      </c>
      <c r="E8" s="44">
        <v>12239023.759999996</v>
      </c>
      <c r="F8" s="44">
        <v>11600986.239999996</v>
      </c>
      <c r="G8" s="44">
        <v>13039122.939999999</v>
      </c>
      <c r="H8" s="44">
        <v>11122351.869999999</v>
      </c>
      <c r="I8" s="44">
        <v>8332987.2099999962</v>
      </c>
      <c r="J8" s="44">
        <v>7258767.7699999921</v>
      </c>
      <c r="K8" s="44">
        <v>8926728.1700000018</v>
      </c>
      <c r="L8" s="44">
        <v>10301696.469999995</v>
      </c>
      <c r="M8" s="39">
        <v>10853754.949999996</v>
      </c>
      <c r="N8" s="39">
        <v>3128641.41</v>
      </c>
      <c r="O8" s="9">
        <v>5066431.2799999993</v>
      </c>
    </row>
    <row r="9" spans="1:15">
      <c r="A9" s="189"/>
      <c r="B9" s="41" t="s">
        <v>812</v>
      </c>
      <c r="C9" s="44">
        <v>438955.41</v>
      </c>
      <c r="D9" s="44">
        <v>601361.78</v>
      </c>
      <c r="E9" s="44">
        <v>889439.58000000007</v>
      </c>
      <c r="F9" s="44">
        <v>852129.74</v>
      </c>
      <c r="G9" s="44">
        <v>83936.61</v>
      </c>
      <c r="H9" s="44">
        <v>96465.03</v>
      </c>
      <c r="I9" s="44">
        <v>147396.82</v>
      </c>
      <c r="J9" s="44">
        <v>147274.56999999998</v>
      </c>
      <c r="K9" s="44">
        <v>82277.930000000022</v>
      </c>
      <c r="L9" s="44">
        <v>145396.32999999999</v>
      </c>
      <c r="M9" s="39">
        <v>117024.62999999999</v>
      </c>
      <c r="N9" s="39">
        <v>38469.99</v>
      </c>
      <c r="O9" s="9">
        <v>32658.209999999995</v>
      </c>
    </row>
    <row r="10" spans="1:15">
      <c r="A10" s="189"/>
      <c r="B10" s="41" t="s">
        <v>1108</v>
      </c>
      <c r="C10" s="44">
        <v>1106.96</v>
      </c>
      <c r="D10" s="44">
        <v>22112.16</v>
      </c>
      <c r="E10" s="44">
        <v>0</v>
      </c>
      <c r="F10" s="44">
        <v>145.44999999999999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39">
        <v>0</v>
      </c>
      <c r="N10" s="39">
        <v>0</v>
      </c>
      <c r="O10" s="9">
        <v>0</v>
      </c>
    </row>
    <row r="11" spans="1:15">
      <c r="A11" s="189"/>
      <c r="B11" s="41" t="s">
        <v>813</v>
      </c>
      <c r="C11" s="44">
        <v>15747341.509999998</v>
      </c>
      <c r="D11" s="44">
        <v>25831358.739999998</v>
      </c>
      <c r="E11" s="44">
        <v>36477318.949999988</v>
      </c>
      <c r="F11" s="44">
        <v>29978726.910000015</v>
      </c>
      <c r="G11" s="44">
        <v>20022731.270000007</v>
      </c>
      <c r="H11" s="44">
        <v>16851105.379999992</v>
      </c>
      <c r="I11" s="44">
        <v>18029429.979999997</v>
      </c>
      <c r="J11" s="44">
        <v>18730264.900000006</v>
      </c>
      <c r="K11" s="44">
        <v>16513444.059999997</v>
      </c>
      <c r="L11" s="44">
        <v>13678571.309999995</v>
      </c>
      <c r="M11" s="39">
        <v>9578199.1599999964</v>
      </c>
      <c r="N11" s="39">
        <v>5002827.7699999996</v>
      </c>
      <c r="O11" s="9">
        <v>5161196.4499999993</v>
      </c>
    </row>
    <row r="12" spans="1:15">
      <c r="A12" s="189"/>
      <c r="B12" s="41" t="s">
        <v>814</v>
      </c>
      <c r="C12" s="44">
        <v>9498127.9399999976</v>
      </c>
      <c r="D12" s="44">
        <v>14090794.060000001</v>
      </c>
      <c r="E12" s="44">
        <v>21391667.500000004</v>
      </c>
      <c r="F12" s="44">
        <v>17097071.449999996</v>
      </c>
      <c r="G12" s="44">
        <v>19363516.629999995</v>
      </c>
      <c r="H12" s="44">
        <v>16690360.799999999</v>
      </c>
      <c r="I12" s="44">
        <v>15177266.690000001</v>
      </c>
      <c r="J12" s="44">
        <v>14287102.84</v>
      </c>
      <c r="K12" s="44">
        <v>15835291.260000011</v>
      </c>
      <c r="L12" s="44">
        <v>15878537.190000001</v>
      </c>
      <c r="M12" s="39">
        <v>16598115.729999997</v>
      </c>
      <c r="N12" s="39">
        <v>4848627.8999999994</v>
      </c>
      <c r="O12" s="9">
        <v>6709454.8199999994</v>
      </c>
    </row>
    <row r="13" spans="1:15">
      <c r="A13" s="189"/>
      <c r="B13" s="41" t="s">
        <v>815</v>
      </c>
      <c r="C13" s="44">
        <v>13355283.01</v>
      </c>
      <c r="D13" s="44">
        <v>26198905.829999983</v>
      </c>
      <c r="E13" s="44">
        <v>31985811.859999981</v>
      </c>
      <c r="F13" s="44">
        <v>21173521.890000004</v>
      </c>
      <c r="G13" s="44">
        <v>21382588.84</v>
      </c>
      <c r="H13" s="44">
        <v>19569568.779999994</v>
      </c>
      <c r="I13" s="44">
        <v>15239167.459999993</v>
      </c>
      <c r="J13" s="44">
        <v>11650549.200000007</v>
      </c>
      <c r="K13" s="44">
        <v>13409021.800000004</v>
      </c>
      <c r="L13" s="44">
        <v>13449213.590000004</v>
      </c>
      <c r="M13" s="39">
        <v>9194348.089999998</v>
      </c>
      <c r="N13" s="39">
        <v>3441927.6099999994</v>
      </c>
      <c r="O13" s="9">
        <v>3370172.6799999997</v>
      </c>
    </row>
    <row r="14" spans="1:15">
      <c r="A14" s="189"/>
      <c r="B14" s="41" t="s">
        <v>816</v>
      </c>
      <c r="C14" s="44">
        <v>16856.96</v>
      </c>
      <c r="D14" s="44">
        <v>78246.959999999992</v>
      </c>
      <c r="E14" s="44">
        <v>37812.25</v>
      </c>
      <c r="F14" s="44">
        <v>22655.37</v>
      </c>
      <c r="G14" s="44">
        <v>36991.450000000004</v>
      </c>
      <c r="H14" s="44">
        <v>65093.65</v>
      </c>
      <c r="I14" s="44">
        <v>3831.2200000000003</v>
      </c>
      <c r="J14" s="44">
        <v>79895.320000000007</v>
      </c>
      <c r="K14" s="44">
        <v>6163.99</v>
      </c>
      <c r="L14" s="44">
        <v>33986.699999999997</v>
      </c>
      <c r="M14" s="39">
        <v>51484.510000000009</v>
      </c>
      <c r="N14" s="39">
        <v>434.36</v>
      </c>
      <c r="O14" s="9">
        <v>95.89</v>
      </c>
    </row>
    <row r="15" spans="1:15">
      <c r="A15" s="189"/>
      <c r="B15" s="41" t="s">
        <v>817</v>
      </c>
      <c r="C15" s="44">
        <v>98018385.23999998</v>
      </c>
      <c r="D15" s="44">
        <v>132748783.33999994</v>
      </c>
      <c r="E15" s="44">
        <v>165998234.59999982</v>
      </c>
      <c r="F15" s="44">
        <v>122554399.70999999</v>
      </c>
      <c r="G15" s="44">
        <v>116861939.59999993</v>
      </c>
      <c r="H15" s="44">
        <v>90012613.149999946</v>
      </c>
      <c r="I15" s="44">
        <v>71613793.530000016</v>
      </c>
      <c r="J15" s="44">
        <v>76893126.349999994</v>
      </c>
      <c r="K15" s="44">
        <v>85091526.560000047</v>
      </c>
      <c r="L15" s="44">
        <v>101847992.92999996</v>
      </c>
      <c r="M15" s="39">
        <v>67823594.099999979</v>
      </c>
      <c r="N15" s="39">
        <v>27924526.910000015</v>
      </c>
      <c r="O15" s="9">
        <v>29108684.300000004</v>
      </c>
    </row>
    <row r="16" spans="1:15">
      <c r="A16" s="189"/>
      <c r="B16" s="41" t="s">
        <v>818</v>
      </c>
      <c r="C16" s="44">
        <v>0</v>
      </c>
      <c r="D16" s="44">
        <v>13.11</v>
      </c>
      <c r="E16" s="44">
        <v>0</v>
      </c>
      <c r="F16" s="44">
        <v>0</v>
      </c>
      <c r="G16" s="44">
        <v>1071.72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39">
        <v>0</v>
      </c>
      <c r="N16" s="39">
        <v>0</v>
      </c>
      <c r="O16" s="9">
        <v>0</v>
      </c>
    </row>
    <row r="17" spans="1:15">
      <c r="A17" s="189"/>
      <c r="B17" s="41" t="s">
        <v>819</v>
      </c>
      <c r="C17" s="44">
        <v>7730349.3000000017</v>
      </c>
      <c r="D17" s="44">
        <v>11043468.610000003</v>
      </c>
      <c r="E17" s="44">
        <v>8824030.9500000067</v>
      </c>
      <c r="F17" s="44">
        <v>6722806.0099999998</v>
      </c>
      <c r="G17" s="44">
        <v>5649489.6399999997</v>
      </c>
      <c r="H17" s="44">
        <v>5722102.4100000057</v>
      </c>
      <c r="I17" s="44">
        <v>6386810.2299999977</v>
      </c>
      <c r="J17" s="44">
        <v>4878602.5600000015</v>
      </c>
      <c r="K17" s="44">
        <v>4370987.3499999996</v>
      </c>
      <c r="L17" s="44">
        <v>5757932.5199999986</v>
      </c>
      <c r="M17" s="39">
        <v>8390694.7300000004</v>
      </c>
      <c r="N17" s="39">
        <v>2326287.4300000002</v>
      </c>
      <c r="O17" s="9">
        <v>2365224.98</v>
      </c>
    </row>
    <row r="18" spans="1:15">
      <c r="A18" s="189"/>
      <c r="B18" s="41" t="s">
        <v>820</v>
      </c>
      <c r="C18" s="44">
        <v>24398.000000000004</v>
      </c>
      <c r="D18" s="44">
        <v>107450.81999999999</v>
      </c>
      <c r="E18" s="44">
        <v>29250.420000000002</v>
      </c>
      <c r="F18" s="44">
        <v>60314.259999999995</v>
      </c>
      <c r="G18" s="44">
        <v>71441.47</v>
      </c>
      <c r="H18" s="44">
        <v>73888.960000000006</v>
      </c>
      <c r="I18" s="44">
        <v>94455.16</v>
      </c>
      <c r="J18" s="44">
        <v>12155.86</v>
      </c>
      <c r="K18" s="44">
        <v>4526.68</v>
      </c>
      <c r="L18" s="44">
        <v>5931.28</v>
      </c>
      <c r="M18" s="39">
        <v>7329.2300000000005</v>
      </c>
      <c r="N18" s="39">
        <v>5174.6400000000003</v>
      </c>
      <c r="O18" s="9">
        <v>19119.189999999999</v>
      </c>
    </row>
    <row r="19" spans="1:15">
      <c r="A19" s="189"/>
      <c r="B19" s="41" t="s">
        <v>821</v>
      </c>
      <c r="C19" s="44">
        <v>895923.79</v>
      </c>
      <c r="D19" s="44">
        <v>3358367.3000000003</v>
      </c>
      <c r="E19" s="44">
        <v>6289331.2000000011</v>
      </c>
      <c r="F19" s="44">
        <v>5435813.2200000016</v>
      </c>
      <c r="G19" s="44">
        <v>6714005.4800000014</v>
      </c>
      <c r="H19" s="44">
        <v>4669117.58</v>
      </c>
      <c r="I19" s="44">
        <v>2639651</v>
      </c>
      <c r="J19" s="44">
        <v>2451923.3699999996</v>
      </c>
      <c r="K19" s="44">
        <v>2791352.8200000003</v>
      </c>
      <c r="L19" s="44">
        <v>2973969.53</v>
      </c>
      <c r="M19" s="39">
        <v>1890787.7900000005</v>
      </c>
      <c r="N19" s="39">
        <v>743785.55000000016</v>
      </c>
      <c r="O19" s="9">
        <v>590136.65999999992</v>
      </c>
    </row>
    <row r="20" spans="1:15">
      <c r="A20" s="189"/>
      <c r="B20" s="41" t="s">
        <v>822</v>
      </c>
      <c r="C20" s="44">
        <v>511253.7</v>
      </c>
      <c r="D20" s="44">
        <v>1266715.8800000001</v>
      </c>
      <c r="E20" s="44">
        <v>841450.59</v>
      </c>
      <c r="F20" s="44">
        <v>959461.20000000007</v>
      </c>
      <c r="G20" s="44">
        <v>569340.99</v>
      </c>
      <c r="H20" s="44">
        <v>526643.32999999996</v>
      </c>
      <c r="I20" s="44">
        <v>314234.58999999991</v>
      </c>
      <c r="J20" s="44">
        <v>131978.49</v>
      </c>
      <c r="K20" s="44">
        <v>181820.3</v>
      </c>
      <c r="L20" s="44">
        <v>462704.81</v>
      </c>
      <c r="M20" s="39">
        <v>397184.74</v>
      </c>
      <c r="N20" s="39">
        <v>157466.30000000002</v>
      </c>
      <c r="O20" s="9">
        <v>80257.25</v>
      </c>
    </row>
    <row r="21" spans="1:15">
      <c r="A21" s="189"/>
      <c r="B21" s="41" t="s">
        <v>823</v>
      </c>
      <c r="C21" s="44">
        <v>1283677.1200000003</v>
      </c>
      <c r="D21" s="44">
        <v>1944701.8300000008</v>
      </c>
      <c r="E21" s="44">
        <v>2035682.1800000006</v>
      </c>
      <c r="F21" s="44">
        <v>2127782.38</v>
      </c>
      <c r="G21" s="44">
        <v>2338063.94</v>
      </c>
      <c r="H21" s="44">
        <v>2029039.6200000006</v>
      </c>
      <c r="I21" s="44">
        <v>1374795.1099999999</v>
      </c>
      <c r="J21" s="44">
        <v>1198573.0900000001</v>
      </c>
      <c r="K21" s="44">
        <v>1167139.6499999997</v>
      </c>
      <c r="L21" s="44">
        <v>1204108.4900000002</v>
      </c>
      <c r="M21" s="39">
        <v>1050155.29</v>
      </c>
      <c r="N21" s="39">
        <v>726626.65</v>
      </c>
      <c r="O21" s="9">
        <v>245911.65999999997</v>
      </c>
    </row>
    <row r="22" spans="1:15">
      <c r="A22" s="189"/>
      <c r="B22" s="41" t="s">
        <v>824</v>
      </c>
      <c r="C22" s="44">
        <v>31075.54</v>
      </c>
      <c r="D22" s="44">
        <v>82146.63</v>
      </c>
      <c r="E22" s="44">
        <v>29544.27</v>
      </c>
      <c r="F22" s="44">
        <v>24743.550000000003</v>
      </c>
      <c r="G22" s="44">
        <v>7356.829999999999</v>
      </c>
      <c r="H22" s="44">
        <v>35438.85</v>
      </c>
      <c r="I22" s="44">
        <v>10945.529999999999</v>
      </c>
      <c r="J22" s="44">
        <v>7436.7600000000011</v>
      </c>
      <c r="K22" s="44">
        <v>72392.08</v>
      </c>
      <c r="L22" s="44">
        <v>12576.19</v>
      </c>
      <c r="M22" s="39">
        <v>7387.81</v>
      </c>
      <c r="N22" s="39">
        <v>2029.02</v>
      </c>
      <c r="O22" s="9">
        <v>5236.3600000000006</v>
      </c>
    </row>
    <row r="23" spans="1:15">
      <c r="A23" s="189"/>
      <c r="B23" s="41" t="s">
        <v>825</v>
      </c>
      <c r="C23" s="44">
        <v>11994983.769999988</v>
      </c>
      <c r="D23" s="44">
        <v>21334218.729999997</v>
      </c>
      <c r="E23" s="44">
        <v>25914911.43</v>
      </c>
      <c r="F23" s="44">
        <v>27250582.959999986</v>
      </c>
      <c r="G23" s="44">
        <v>31557412.829999994</v>
      </c>
      <c r="H23" s="44">
        <v>25101317.990000002</v>
      </c>
      <c r="I23" s="44">
        <v>16438199.499999998</v>
      </c>
      <c r="J23" s="44">
        <v>11508622.889999995</v>
      </c>
      <c r="K23" s="44">
        <v>11874821.880000001</v>
      </c>
      <c r="L23" s="44">
        <v>10277370.120000003</v>
      </c>
      <c r="M23" s="39">
        <v>7164995.8099999996</v>
      </c>
      <c r="N23" s="39">
        <v>2376586.8700000006</v>
      </c>
      <c r="O23" s="9">
        <v>2984783.1</v>
      </c>
    </row>
    <row r="24" spans="1:15">
      <c r="A24" s="189"/>
      <c r="B24" s="41" t="s">
        <v>826</v>
      </c>
      <c r="C24" s="44">
        <v>14767.61</v>
      </c>
      <c r="D24" s="44">
        <v>8995.5099999999984</v>
      </c>
      <c r="E24" s="44">
        <v>77347.97</v>
      </c>
      <c r="F24" s="44">
        <v>168631.58</v>
      </c>
      <c r="G24" s="44">
        <v>45089.900000000009</v>
      </c>
      <c r="H24" s="44">
        <v>41114.979999999989</v>
      </c>
      <c r="I24" s="44">
        <v>37224.28</v>
      </c>
      <c r="J24" s="44">
        <v>6298.25</v>
      </c>
      <c r="K24" s="44">
        <v>3301.6499999999996</v>
      </c>
      <c r="L24" s="44">
        <v>2218.81</v>
      </c>
      <c r="M24" s="39">
        <v>9499.6099999999988</v>
      </c>
      <c r="N24" s="39">
        <v>319.86</v>
      </c>
      <c r="O24" s="9">
        <v>18949.150000000001</v>
      </c>
    </row>
    <row r="25" spans="1:15">
      <c r="A25" s="189"/>
      <c r="B25" s="41" t="s">
        <v>827</v>
      </c>
      <c r="C25" s="44">
        <v>62523706.240000024</v>
      </c>
      <c r="D25" s="44">
        <v>96882340.990000054</v>
      </c>
      <c r="E25" s="44">
        <v>100142521.66999999</v>
      </c>
      <c r="F25" s="44">
        <v>91262512.389999956</v>
      </c>
      <c r="G25" s="44">
        <v>84879166.410000026</v>
      </c>
      <c r="H25" s="44">
        <v>63019924.020000011</v>
      </c>
      <c r="I25" s="44">
        <v>44438397.410000004</v>
      </c>
      <c r="J25" s="44">
        <v>45221362.919999994</v>
      </c>
      <c r="K25" s="44">
        <v>43897376.160000011</v>
      </c>
      <c r="L25" s="44">
        <v>49835679.580000021</v>
      </c>
      <c r="M25" s="39">
        <v>30101541.879999995</v>
      </c>
      <c r="N25" s="39">
        <v>12131928.029999999</v>
      </c>
      <c r="O25" s="9">
        <v>10527773.469999997</v>
      </c>
    </row>
    <row r="26" spans="1:15">
      <c r="A26" s="189"/>
      <c r="B26" s="41" t="s">
        <v>828</v>
      </c>
      <c r="C26" s="44">
        <v>550499.32000000007</v>
      </c>
      <c r="D26" s="44">
        <v>746693.58000000007</v>
      </c>
      <c r="E26" s="44">
        <v>1002184.2699999999</v>
      </c>
      <c r="F26" s="44">
        <v>969922.84999999986</v>
      </c>
      <c r="G26" s="44">
        <v>1373033.8499999999</v>
      </c>
      <c r="H26" s="44">
        <v>3193056.6199999992</v>
      </c>
      <c r="I26" s="44">
        <v>6108268.9199999962</v>
      </c>
      <c r="J26" s="44">
        <v>6014064.1900000013</v>
      </c>
      <c r="K26" s="44">
        <v>6663089.9899999984</v>
      </c>
      <c r="L26" s="44">
        <v>1631143.3300000003</v>
      </c>
      <c r="M26" s="39">
        <v>1169740.3700000003</v>
      </c>
      <c r="N26" s="39">
        <v>532872.10000000009</v>
      </c>
      <c r="O26" s="9">
        <v>1129469.6299999997</v>
      </c>
    </row>
    <row r="27" spans="1:15">
      <c r="A27" s="189"/>
      <c r="B27" s="41" t="s">
        <v>829</v>
      </c>
      <c r="C27" s="44">
        <v>15195735.689999998</v>
      </c>
      <c r="D27" s="44">
        <v>20157720.729999997</v>
      </c>
      <c r="E27" s="44">
        <v>26129023.630000006</v>
      </c>
      <c r="F27" s="44">
        <v>8734257.790000001</v>
      </c>
      <c r="G27" s="44">
        <v>6497968.6999999993</v>
      </c>
      <c r="H27" s="44">
        <v>6634780.8299999973</v>
      </c>
      <c r="I27" s="44">
        <v>10650141.830000002</v>
      </c>
      <c r="J27" s="44">
        <v>17323905.529999994</v>
      </c>
      <c r="K27" s="44">
        <v>28793848.729999997</v>
      </c>
      <c r="L27" s="44">
        <v>39413793.550000004</v>
      </c>
      <c r="M27" s="39">
        <v>26799478.990000013</v>
      </c>
      <c r="N27" s="39">
        <v>8129053.2899999991</v>
      </c>
      <c r="O27" s="9">
        <v>10510653.58</v>
      </c>
    </row>
    <row r="28" spans="1:15">
      <c r="A28" s="189"/>
      <c r="B28" s="41" t="s">
        <v>830</v>
      </c>
      <c r="C28" s="44">
        <v>63844732.37000002</v>
      </c>
      <c r="D28" s="44">
        <v>98665158.019999996</v>
      </c>
      <c r="E28" s="44">
        <v>122256713.21999997</v>
      </c>
      <c r="F28" s="44">
        <v>128540899.77999997</v>
      </c>
      <c r="G28" s="44">
        <v>134393314.15999997</v>
      </c>
      <c r="H28" s="44">
        <v>111810511.82999995</v>
      </c>
      <c r="I28" s="44">
        <v>109609285.93999989</v>
      </c>
      <c r="J28" s="44">
        <v>128901198.31000006</v>
      </c>
      <c r="K28" s="44">
        <v>146728319.36999997</v>
      </c>
      <c r="L28" s="44">
        <v>140480076.68000001</v>
      </c>
      <c r="M28" s="39">
        <v>80284767.729999959</v>
      </c>
      <c r="N28" s="39">
        <v>34053036.079999998</v>
      </c>
      <c r="O28" s="9">
        <v>33777863.279999986</v>
      </c>
    </row>
    <row r="29" spans="1:15">
      <c r="A29" s="189"/>
      <c r="B29" s="41" t="s">
        <v>831</v>
      </c>
      <c r="C29" s="44">
        <v>192439.46999999997</v>
      </c>
      <c r="D29" s="44">
        <v>307123.74000000005</v>
      </c>
      <c r="E29" s="44">
        <v>195349.61000000004</v>
      </c>
      <c r="F29" s="44">
        <v>217453.86000000004</v>
      </c>
      <c r="G29" s="44">
        <v>212045.04</v>
      </c>
      <c r="H29" s="44">
        <v>263310.33</v>
      </c>
      <c r="I29" s="44">
        <v>304649.26</v>
      </c>
      <c r="J29" s="44">
        <v>283726.43</v>
      </c>
      <c r="K29" s="44">
        <v>286631.65000000002</v>
      </c>
      <c r="L29" s="44">
        <v>479460.55000000005</v>
      </c>
      <c r="M29" s="39">
        <v>153309.11000000002</v>
      </c>
      <c r="N29" s="39">
        <v>58860.800000000003</v>
      </c>
      <c r="O29" s="9">
        <v>119056.54000000001</v>
      </c>
    </row>
    <row r="30" spans="1:15">
      <c r="A30" s="189"/>
      <c r="B30" s="41" t="s">
        <v>832</v>
      </c>
      <c r="C30" s="44">
        <v>366651.39999999997</v>
      </c>
      <c r="D30" s="44">
        <v>143161.57</v>
      </c>
      <c r="E30" s="44">
        <v>179323.19999999998</v>
      </c>
      <c r="F30" s="44">
        <v>475356.91000000003</v>
      </c>
      <c r="G30" s="44">
        <v>327850.75000000006</v>
      </c>
      <c r="H30" s="44">
        <v>135705.93000000002</v>
      </c>
      <c r="I30" s="44">
        <v>31242.93</v>
      </c>
      <c r="J30" s="44">
        <v>97567.21</v>
      </c>
      <c r="K30" s="44">
        <v>226312</v>
      </c>
      <c r="L30" s="44">
        <v>107669.79000000001</v>
      </c>
      <c r="M30" s="39">
        <v>255198.24</v>
      </c>
      <c r="N30" s="39">
        <v>64330</v>
      </c>
      <c r="O30" s="9">
        <v>104607.95999999999</v>
      </c>
    </row>
    <row r="31" spans="1:15">
      <c r="A31" s="189"/>
      <c r="B31" s="41" t="s">
        <v>833</v>
      </c>
      <c r="C31" s="44">
        <v>411517.62</v>
      </c>
      <c r="D31" s="44">
        <v>634080.45000000007</v>
      </c>
      <c r="E31" s="44">
        <v>1483815.7700000005</v>
      </c>
      <c r="F31" s="44">
        <v>905345.47999999986</v>
      </c>
      <c r="G31" s="44">
        <v>921980.78999999992</v>
      </c>
      <c r="H31" s="44">
        <v>435732.99999999988</v>
      </c>
      <c r="I31" s="44">
        <v>370632.75</v>
      </c>
      <c r="J31" s="44">
        <v>239068.92000000004</v>
      </c>
      <c r="K31" s="44">
        <v>472230.97000000003</v>
      </c>
      <c r="L31" s="44">
        <v>725276.43999999983</v>
      </c>
      <c r="M31" s="39">
        <v>806425.18000000017</v>
      </c>
      <c r="N31" s="39">
        <v>309857.94000000006</v>
      </c>
      <c r="O31" s="9">
        <v>256573.24000000005</v>
      </c>
    </row>
    <row r="32" spans="1:15">
      <c r="A32" s="189"/>
      <c r="B32" s="41" t="s">
        <v>834</v>
      </c>
      <c r="C32" s="44">
        <v>386959.23000000004</v>
      </c>
      <c r="D32" s="44">
        <v>421969.88</v>
      </c>
      <c r="E32" s="44">
        <v>675935.35999999975</v>
      </c>
      <c r="F32" s="44">
        <v>356494.54999999993</v>
      </c>
      <c r="G32" s="44">
        <v>432573.1</v>
      </c>
      <c r="H32" s="44">
        <v>638409.24000000011</v>
      </c>
      <c r="I32" s="44">
        <v>303177.71000000002</v>
      </c>
      <c r="J32" s="44">
        <v>222139.60999999996</v>
      </c>
      <c r="K32" s="44">
        <v>210484.17000000004</v>
      </c>
      <c r="L32" s="44">
        <v>784452.75999999989</v>
      </c>
      <c r="M32" s="39">
        <v>818110.00999999989</v>
      </c>
      <c r="N32" s="39">
        <v>87650.49000000002</v>
      </c>
      <c r="O32" s="9">
        <v>359633.26</v>
      </c>
    </row>
    <row r="33" spans="1:15">
      <c r="A33" s="189"/>
      <c r="B33" s="41" t="s">
        <v>835</v>
      </c>
      <c r="C33" s="44">
        <v>3684358.5400000005</v>
      </c>
      <c r="D33" s="44">
        <v>5216497.7299999995</v>
      </c>
      <c r="E33" s="44">
        <v>6349782.1499999985</v>
      </c>
      <c r="F33" s="44">
        <v>5445900.629999998</v>
      </c>
      <c r="G33" s="44">
        <v>4249626.8699999982</v>
      </c>
      <c r="H33" s="44">
        <v>4832539.97</v>
      </c>
      <c r="I33" s="44">
        <v>2905024.2199999997</v>
      </c>
      <c r="J33" s="44">
        <v>1767109.36</v>
      </c>
      <c r="K33" s="44">
        <v>1872116.77</v>
      </c>
      <c r="L33" s="44">
        <v>2552794.29</v>
      </c>
      <c r="M33" s="39">
        <v>1686319.59</v>
      </c>
      <c r="N33" s="39">
        <v>690765.33000000007</v>
      </c>
      <c r="O33" s="9">
        <v>1027990.2299999997</v>
      </c>
    </row>
    <row r="34" spans="1:15">
      <c r="A34" s="189"/>
      <c r="B34" s="41" t="s">
        <v>836</v>
      </c>
      <c r="C34" s="44">
        <v>2614635.2599999998</v>
      </c>
      <c r="D34" s="44">
        <v>3336456.3400000003</v>
      </c>
      <c r="E34" s="44">
        <v>4056288.76</v>
      </c>
      <c r="F34" s="44">
        <v>2699533.7</v>
      </c>
      <c r="G34" s="44">
        <v>4486508.5900000008</v>
      </c>
      <c r="H34" s="44">
        <v>3378487.6399999992</v>
      </c>
      <c r="I34" s="44">
        <v>2717699.1399999997</v>
      </c>
      <c r="J34" s="44">
        <v>2993607.85</v>
      </c>
      <c r="K34" s="44">
        <v>3699288.4200000004</v>
      </c>
      <c r="L34" s="44">
        <v>4201956.7</v>
      </c>
      <c r="M34" s="39">
        <v>2930093.2600000007</v>
      </c>
      <c r="N34" s="39">
        <v>1125754.8499999999</v>
      </c>
      <c r="O34" s="9">
        <v>1275759.1599999999</v>
      </c>
    </row>
    <row r="35" spans="1:15">
      <c r="A35" s="189"/>
      <c r="B35" s="41" t="s">
        <v>837</v>
      </c>
      <c r="C35" s="44">
        <v>813645.90000000026</v>
      </c>
      <c r="D35" s="44">
        <v>1235086.7100000004</v>
      </c>
      <c r="E35" s="44">
        <v>1402966.7199999997</v>
      </c>
      <c r="F35" s="44">
        <v>1534898.4200000002</v>
      </c>
      <c r="G35" s="44">
        <v>1508570.13</v>
      </c>
      <c r="H35" s="44">
        <v>1203337.76</v>
      </c>
      <c r="I35" s="44">
        <v>742328.39</v>
      </c>
      <c r="J35" s="44">
        <v>547858.65999999992</v>
      </c>
      <c r="K35" s="44">
        <v>756545.7200000002</v>
      </c>
      <c r="L35" s="44">
        <v>721592.1100000001</v>
      </c>
      <c r="M35" s="39">
        <v>542450.9</v>
      </c>
      <c r="N35" s="39">
        <v>175644.97</v>
      </c>
      <c r="O35" s="9">
        <v>362761.87</v>
      </c>
    </row>
    <row r="36" spans="1:15">
      <c r="A36" s="190"/>
      <c r="B36" s="42" t="s">
        <v>838</v>
      </c>
      <c r="C36" s="45">
        <v>2322609.8900000006</v>
      </c>
      <c r="D36" s="45">
        <v>3617006.7400000012</v>
      </c>
      <c r="E36" s="45">
        <v>3165937.6200000006</v>
      </c>
      <c r="F36" s="45">
        <v>2255545.0499999998</v>
      </c>
      <c r="G36" s="45">
        <v>3245000.29</v>
      </c>
      <c r="H36" s="45">
        <v>2721468.51</v>
      </c>
      <c r="I36" s="45">
        <v>2052354.6999999995</v>
      </c>
      <c r="J36" s="45">
        <v>2097408.9899999998</v>
      </c>
      <c r="K36" s="45">
        <v>1853565.0200000003</v>
      </c>
      <c r="L36" s="45">
        <v>2049325.28</v>
      </c>
      <c r="M36" s="40">
        <v>1597137.5899999999</v>
      </c>
      <c r="N36" s="40">
        <v>435221.44</v>
      </c>
      <c r="O36" s="19">
        <v>715391.59999999986</v>
      </c>
    </row>
  </sheetData>
  <mergeCells count="2">
    <mergeCell ref="N5:O5"/>
    <mergeCell ref="A7:A3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opLeftCell="E1" zoomScale="55" zoomScaleNormal="55" workbookViewId="0">
      <selection activeCell="B7" sqref="B7:N7"/>
    </sheetView>
  </sheetViews>
  <sheetFormatPr baseColWidth="10" defaultColWidth="10.85546875" defaultRowHeight="14.25"/>
  <cols>
    <col min="1" max="1" width="10.85546875" style="1"/>
    <col min="2" max="2" width="14" style="1" bestFit="1" customWidth="1"/>
    <col min="3" max="3" width="14.140625" style="1" bestFit="1" customWidth="1"/>
    <col min="4" max="5" width="14" style="1" bestFit="1" customWidth="1"/>
    <col min="6" max="6" width="14.140625" style="1" bestFit="1" customWidth="1"/>
    <col min="7" max="7" width="14" style="1" bestFit="1" customWidth="1"/>
    <col min="8" max="11" width="14.140625" style="1" bestFit="1" customWidth="1"/>
    <col min="12" max="12" width="14" style="1" bestFit="1" customWidth="1"/>
    <col min="13" max="13" width="13.7109375" style="1" bestFit="1" customWidth="1"/>
    <col min="14" max="14" width="13.5703125" style="1" bestFit="1" customWidth="1"/>
    <col min="15" max="16384" width="10.85546875" style="1"/>
  </cols>
  <sheetData>
    <row r="1" spans="1:14" s="15" customFormat="1" ht="18">
      <c r="A1" s="15" t="s">
        <v>1109</v>
      </c>
    </row>
    <row r="2" spans="1:14" s="15" customFormat="1" ht="18">
      <c r="A2" s="15" t="s">
        <v>8</v>
      </c>
    </row>
    <row r="3" spans="1:14" s="15" customFormat="1" ht="18">
      <c r="A3" s="15" t="s">
        <v>1016</v>
      </c>
    </row>
    <row r="4" spans="1:14" s="15" customFormat="1" ht="18"/>
    <row r="5" spans="1:14">
      <c r="M5" s="193" t="s">
        <v>29</v>
      </c>
      <c r="N5" s="194"/>
    </row>
    <row r="6" spans="1:14">
      <c r="A6" s="29" t="s">
        <v>856</v>
      </c>
      <c r="B6" s="29">
        <v>2010</v>
      </c>
      <c r="C6" s="29">
        <v>2011</v>
      </c>
      <c r="D6" s="29">
        <v>2012</v>
      </c>
      <c r="E6" s="29">
        <v>2013</v>
      </c>
      <c r="F6" s="29">
        <v>2014</v>
      </c>
      <c r="G6" s="29">
        <v>2015</v>
      </c>
      <c r="H6" s="29">
        <v>2016</v>
      </c>
      <c r="I6" s="29">
        <v>2017</v>
      </c>
      <c r="J6" s="29">
        <v>2018</v>
      </c>
      <c r="K6" s="29">
        <v>2019</v>
      </c>
      <c r="L6" s="29">
        <v>2020</v>
      </c>
      <c r="M6" s="30">
        <v>2020</v>
      </c>
      <c r="N6" s="31">
        <v>2021</v>
      </c>
    </row>
    <row r="7" spans="1:14">
      <c r="A7" s="22" t="s">
        <v>840</v>
      </c>
      <c r="B7" s="39">
        <v>929473.00000000023</v>
      </c>
      <c r="C7" s="39">
        <v>1308008.7699999998</v>
      </c>
      <c r="D7" s="39">
        <v>966562.06999999983</v>
      </c>
      <c r="E7" s="39">
        <v>1028082.4500000001</v>
      </c>
      <c r="F7" s="39">
        <v>1010899.2399999999</v>
      </c>
      <c r="G7" s="39">
        <v>651898.29000000015</v>
      </c>
      <c r="H7" s="39">
        <v>942103.75000000023</v>
      </c>
      <c r="I7" s="39">
        <v>1325398.7699999998</v>
      </c>
      <c r="J7" s="39">
        <v>1077710.3600000001</v>
      </c>
      <c r="K7" s="39">
        <v>747801.0700000003</v>
      </c>
      <c r="L7" s="39">
        <v>302642.80999999994</v>
      </c>
      <c r="M7" s="39">
        <v>172718.07000000004</v>
      </c>
      <c r="N7" s="9">
        <v>175065.10000000003</v>
      </c>
    </row>
    <row r="8" spans="1:14">
      <c r="A8" s="22" t="s">
        <v>841</v>
      </c>
      <c r="B8" s="39">
        <v>15102968.419999998</v>
      </c>
      <c r="C8" s="39">
        <v>25097958.949999999</v>
      </c>
      <c r="D8" s="39">
        <v>22420790.410000008</v>
      </c>
      <c r="E8" s="39">
        <v>19077402.890000015</v>
      </c>
      <c r="F8" s="39">
        <v>15832777.459999999</v>
      </c>
      <c r="G8" s="39">
        <v>13055302.080000004</v>
      </c>
      <c r="H8" s="39">
        <v>10883697.649999999</v>
      </c>
      <c r="I8" s="39">
        <v>8747956.4900000021</v>
      </c>
      <c r="J8" s="39">
        <v>9108831.7800000031</v>
      </c>
      <c r="K8" s="39">
        <v>8227136.2299999977</v>
      </c>
      <c r="L8" s="39">
        <v>2525406.6599999997</v>
      </c>
      <c r="M8" s="39">
        <v>2130072.1099999994</v>
      </c>
      <c r="N8" s="9">
        <v>567556.6100000001</v>
      </c>
    </row>
    <row r="9" spans="1:14">
      <c r="A9" s="22" t="s">
        <v>842</v>
      </c>
      <c r="B9" s="39">
        <v>464755128.63999975</v>
      </c>
      <c r="C9" s="39">
        <v>566219172.6299994</v>
      </c>
      <c r="D9" s="39">
        <v>521626115.01999974</v>
      </c>
      <c r="E9" s="39">
        <v>458603600.55000019</v>
      </c>
      <c r="F9" s="39">
        <v>510985315.22999942</v>
      </c>
      <c r="G9" s="39">
        <v>419538161.31999969</v>
      </c>
      <c r="H9" s="39">
        <v>420783131.33999979</v>
      </c>
      <c r="I9" s="39">
        <v>373169848.54000032</v>
      </c>
      <c r="J9" s="39">
        <v>485097042.16000092</v>
      </c>
      <c r="K9" s="39">
        <v>410939627.69999987</v>
      </c>
      <c r="L9" s="39">
        <v>250182779.72000006</v>
      </c>
      <c r="M9" s="39">
        <v>121806735.92000017</v>
      </c>
      <c r="N9" s="9">
        <v>199080237.13000003</v>
      </c>
    </row>
    <row r="10" spans="1:14">
      <c r="A10" s="22" t="s">
        <v>843</v>
      </c>
      <c r="B10" s="39">
        <v>5769696.9399999995</v>
      </c>
      <c r="C10" s="39">
        <v>9782576.7799999975</v>
      </c>
      <c r="D10" s="39">
        <v>11520226.859999999</v>
      </c>
      <c r="E10" s="39">
        <v>12802504.959999995</v>
      </c>
      <c r="F10" s="39">
        <v>11166635.239999995</v>
      </c>
      <c r="G10" s="39">
        <v>6247321.0600000005</v>
      </c>
      <c r="H10" s="39">
        <v>7548695.7600000016</v>
      </c>
      <c r="I10" s="39">
        <v>5188975.9800000004</v>
      </c>
      <c r="J10" s="39">
        <v>6644703.3899999987</v>
      </c>
      <c r="K10" s="39">
        <v>10945569.130000005</v>
      </c>
      <c r="L10" s="39">
        <v>5105606.7899999982</v>
      </c>
      <c r="M10" s="39">
        <v>2963790.87</v>
      </c>
      <c r="N10" s="9">
        <v>2246962.6799999997</v>
      </c>
    </row>
    <row r="11" spans="1:14">
      <c r="A11" s="22" t="s">
        <v>844</v>
      </c>
      <c r="B11" s="39">
        <v>217738470.8499999</v>
      </c>
      <c r="C11" s="39">
        <v>298340628.92999983</v>
      </c>
      <c r="D11" s="39">
        <v>309333084.56999999</v>
      </c>
      <c r="E11" s="39">
        <v>311332468.50000006</v>
      </c>
      <c r="F11" s="39">
        <v>323389805.69999987</v>
      </c>
      <c r="G11" s="39">
        <v>291222311.29999989</v>
      </c>
      <c r="H11" s="39">
        <v>264630626.34999996</v>
      </c>
      <c r="I11" s="39">
        <v>235502120.08999979</v>
      </c>
      <c r="J11" s="39">
        <v>303542283.0199995</v>
      </c>
      <c r="K11" s="39">
        <v>283232924.16999996</v>
      </c>
      <c r="L11" s="39">
        <v>235821892.69999975</v>
      </c>
      <c r="M11" s="39">
        <v>91985435.350000039</v>
      </c>
      <c r="N11" s="9">
        <v>136271673.04999998</v>
      </c>
    </row>
    <row r="12" spans="1:14">
      <c r="A12" s="22" t="s">
        <v>845</v>
      </c>
      <c r="B12" s="39">
        <v>210440502.39000022</v>
      </c>
      <c r="C12" s="39">
        <v>327255736.39999998</v>
      </c>
      <c r="D12" s="39">
        <v>296720903.30999994</v>
      </c>
      <c r="E12" s="39">
        <v>267750002.97000045</v>
      </c>
      <c r="F12" s="39">
        <v>286987140.79000002</v>
      </c>
      <c r="G12" s="39">
        <v>249953020.84999967</v>
      </c>
      <c r="H12" s="39">
        <v>258068473.16000006</v>
      </c>
      <c r="I12" s="39">
        <v>238782869.8599999</v>
      </c>
      <c r="J12" s="39">
        <v>292384257.17000026</v>
      </c>
      <c r="K12" s="39">
        <v>268697602.50000018</v>
      </c>
      <c r="L12" s="39">
        <v>222740145.88999972</v>
      </c>
      <c r="M12" s="39">
        <v>89835605.060000062</v>
      </c>
      <c r="N12" s="9">
        <v>144592927.91</v>
      </c>
    </row>
    <row r="13" spans="1:14">
      <c r="A13" s="22" t="s">
        <v>846</v>
      </c>
      <c r="B13" s="39">
        <v>91871547.12999998</v>
      </c>
      <c r="C13" s="39">
        <v>151382809.05000001</v>
      </c>
      <c r="D13" s="39">
        <v>136493049.51000005</v>
      </c>
      <c r="E13" s="39">
        <v>137310383.56000003</v>
      </c>
      <c r="F13" s="39">
        <v>145643263.74999997</v>
      </c>
      <c r="G13" s="39">
        <v>146293751.29000008</v>
      </c>
      <c r="H13" s="39">
        <v>110392590.49000002</v>
      </c>
      <c r="I13" s="39">
        <v>105811506.36000007</v>
      </c>
      <c r="J13" s="39">
        <v>111791258.87000012</v>
      </c>
      <c r="K13" s="39">
        <v>99210525.019999981</v>
      </c>
      <c r="L13" s="39">
        <v>125792893.97000007</v>
      </c>
      <c r="M13" s="39">
        <v>39308431.939999998</v>
      </c>
      <c r="N13" s="9">
        <v>54544517.660000026</v>
      </c>
    </row>
    <row r="14" spans="1:14">
      <c r="A14" s="22" t="s">
        <v>847</v>
      </c>
      <c r="B14" s="39">
        <v>19525787.659999996</v>
      </c>
      <c r="C14" s="39">
        <v>26916707.56000001</v>
      </c>
      <c r="D14" s="39">
        <v>31515836.630000003</v>
      </c>
      <c r="E14" s="39">
        <v>27443934.560000021</v>
      </c>
      <c r="F14" s="39">
        <v>30449110.830000002</v>
      </c>
      <c r="G14" s="39">
        <v>28126093.189999957</v>
      </c>
      <c r="H14" s="39">
        <v>23591657.34</v>
      </c>
      <c r="I14" s="39">
        <v>22750930.040000029</v>
      </c>
      <c r="J14" s="39">
        <v>26448203.589999977</v>
      </c>
      <c r="K14" s="39">
        <v>23263858.999999996</v>
      </c>
      <c r="L14" s="39">
        <v>17376879.680000003</v>
      </c>
      <c r="M14" s="39">
        <v>7053539.8800000008</v>
      </c>
      <c r="N14" s="9">
        <v>7414466.7199999979</v>
      </c>
    </row>
    <row r="15" spans="1:14">
      <c r="A15" s="22" t="s">
        <v>848</v>
      </c>
      <c r="B15" s="39">
        <v>29199307.70999999</v>
      </c>
      <c r="C15" s="39">
        <v>34829556.130000003</v>
      </c>
      <c r="D15" s="39">
        <v>38560419.399999991</v>
      </c>
      <c r="E15" s="39">
        <v>36131050.080000006</v>
      </c>
      <c r="F15" s="39">
        <v>35728710.120000012</v>
      </c>
      <c r="G15" s="39">
        <v>32008314.550000027</v>
      </c>
      <c r="H15" s="39">
        <v>31786587.560000032</v>
      </c>
      <c r="I15" s="39">
        <v>27610516.770000026</v>
      </c>
      <c r="J15" s="39">
        <v>32411574.39999998</v>
      </c>
      <c r="K15" s="39">
        <v>31752644.359999981</v>
      </c>
      <c r="L15" s="39">
        <v>25055672.880000006</v>
      </c>
      <c r="M15" s="39">
        <v>9274005.4200000037</v>
      </c>
      <c r="N15" s="9">
        <v>14111351.220000014</v>
      </c>
    </row>
    <row r="16" spans="1:14">
      <c r="A16" s="22" t="s">
        <v>849</v>
      </c>
      <c r="B16" s="39">
        <v>28577646.349999994</v>
      </c>
      <c r="C16" s="39">
        <v>41300409.690000027</v>
      </c>
      <c r="D16" s="39">
        <v>58783255.859999985</v>
      </c>
      <c r="E16" s="39">
        <v>63791377.80999998</v>
      </c>
      <c r="F16" s="39">
        <v>69941366.470000073</v>
      </c>
      <c r="G16" s="39">
        <v>52281696.06000001</v>
      </c>
      <c r="H16" s="39">
        <v>50896825.750000045</v>
      </c>
      <c r="I16" s="39">
        <v>52445921.349999949</v>
      </c>
      <c r="J16" s="39">
        <v>54298910.110000022</v>
      </c>
      <c r="K16" s="39">
        <v>60685291.109999992</v>
      </c>
      <c r="L16" s="39">
        <v>48258759.419999994</v>
      </c>
      <c r="M16" s="39">
        <v>18313521.309999976</v>
      </c>
      <c r="N16" s="9">
        <v>26316738.030000016</v>
      </c>
    </row>
    <row r="17" spans="1:14">
      <c r="A17" s="22" t="s">
        <v>850</v>
      </c>
      <c r="B17" s="39">
        <v>62143843.359999985</v>
      </c>
      <c r="C17" s="39">
        <v>117267086.40000004</v>
      </c>
      <c r="D17" s="39">
        <v>131659720.35999992</v>
      </c>
      <c r="E17" s="39">
        <v>120656103.25999996</v>
      </c>
      <c r="F17" s="39">
        <v>161097667.33999994</v>
      </c>
      <c r="G17" s="39">
        <v>132271464.06000009</v>
      </c>
      <c r="H17" s="39">
        <v>125943587.75000003</v>
      </c>
      <c r="I17" s="39">
        <v>131222233.64999998</v>
      </c>
      <c r="J17" s="39">
        <v>176882006.42000005</v>
      </c>
      <c r="K17" s="39">
        <v>158934052.49999994</v>
      </c>
      <c r="L17" s="39">
        <v>143353145.39000008</v>
      </c>
      <c r="M17" s="39">
        <v>47535915.849999994</v>
      </c>
      <c r="N17" s="9">
        <v>83129680.859999955</v>
      </c>
    </row>
    <row r="18" spans="1:14">
      <c r="A18" s="22" t="s">
        <v>851</v>
      </c>
      <c r="B18" s="39">
        <v>165224139.26000047</v>
      </c>
      <c r="C18" s="39">
        <v>282809571.24000078</v>
      </c>
      <c r="D18" s="39">
        <v>350587996.40000004</v>
      </c>
      <c r="E18" s="39">
        <v>351480346.54999882</v>
      </c>
      <c r="F18" s="39">
        <v>383691101.29000109</v>
      </c>
      <c r="G18" s="39">
        <v>302141748.10999948</v>
      </c>
      <c r="H18" s="39">
        <v>235888260.57999998</v>
      </c>
      <c r="I18" s="39">
        <v>276529964.25999928</v>
      </c>
      <c r="J18" s="39">
        <v>322418712.44000113</v>
      </c>
      <c r="K18" s="39">
        <v>319305230.90999991</v>
      </c>
      <c r="L18" s="39">
        <v>200017150.62000063</v>
      </c>
      <c r="M18" s="39">
        <v>69971613.250000089</v>
      </c>
      <c r="N18" s="9">
        <v>89468163.529999763</v>
      </c>
    </row>
    <row r="19" spans="1:14">
      <c r="A19" s="22" t="s">
        <v>852</v>
      </c>
      <c r="B19" s="39">
        <v>165074681.08000013</v>
      </c>
      <c r="C19" s="39">
        <v>278556618.97999936</v>
      </c>
      <c r="D19" s="39">
        <v>367632980.63000077</v>
      </c>
      <c r="E19" s="39">
        <v>389112389.4600004</v>
      </c>
      <c r="F19" s="39">
        <v>404032343.72000092</v>
      </c>
      <c r="G19" s="39">
        <v>339826392.56</v>
      </c>
      <c r="H19" s="39">
        <v>267649498.35999942</v>
      </c>
      <c r="I19" s="39">
        <v>308989583.05999845</v>
      </c>
      <c r="J19" s="39">
        <v>349471671.65000111</v>
      </c>
      <c r="K19" s="39">
        <v>362289894.59999889</v>
      </c>
      <c r="L19" s="39">
        <v>207755536.08000025</v>
      </c>
      <c r="M19" s="39">
        <v>77193800.400000304</v>
      </c>
      <c r="N19" s="9">
        <v>84436813.019999981</v>
      </c>
    </row>
    <row r="20" spans="1:14">
      <c r="A20" s="22" t="s">
        <v>853</v>
      </c>
      <c r="B20" s="39">
        <v>98077677.589999899</v>
      </c>
      <c r="C20" s="39">
        <v>139689175.16000006</v>
      </c>
      <c r="D20" s="39">
        <v>154407269.72000006</v>
      </c>
      <c r="E20" s="39">
        <v>119325392.69999994</v>
      </c>
      <c r="F20" s="39">
        <v>122536978.43999986</v>
      </c>
      <c r="G20" s="39">
        <v>106303407.42999998</v>
      </c>
      <c r="H20" s="39">
        <v>79952492.340000123</v>
      </c>
      <c r="I20" s="39">
        <v>99014474.559999898</v>
      </c>
      <c r="J20" s="39">
        <v>111580474.3299998</v>
      </c>
      <c r="K20" s="39">
        <v>99904164.8800001</v>
      </c>
      <c r="L20" s="39">
        <v>509364131.75000095</v>
      </c>
      <c r="M20" s="39">
        <v>64278660.45000004</v>
      </c>
      <c r="N20" s="9">
        <v>39692497.790000036</v>
      </c>
    </row>
    <row r="21" spans="1:14">
      <c r="A21" s="22" t="s">
        <v>854</v>
      </c>
      <c r="B21" s="39">
        <v>328242568.61999935</v>
      </c>
      <c r="C21" s="39">
        <v>490885534.09999985</v>
      </c>
      <c r="D21" s="39">
        <v>581548357.25999963</v>
      </c>
      <c r="E21" s="39">
        <v>490251214.1899997</v>
      </c>
      <c r="F21" s="39">
        <v>481340108.34999955</v>
      </c>
      <c r="G21" s="39">
        <v>391321842.26999968</v>
      </c>
      <c r="H21" s="39">
        <v>336359713.06999975</v>
      </c>
      <c r="I21" s="39">
        <v>355341250.98000014</v>
      </c>
      <c r="J21" s="39">
        <v>396212052.30999994</v>
      </c>
      <c r="K21" s="39">
        <v>419463696.44000041</v>
      </c>
      <c r="L21" s="39">
        <v>280617109.0200001</v>
      </c>
      <c r="M21" s="39">
        <v>108663033.61</v>
      </c>
      <c r="N21" s="9">
        <v>116214246.81000006</v>
      </c>
    </row>
    <row r="22" spans="1:14">
      <c r="A22" s="23" t="s">
        <v>855</v>
      </c>
      <c r="B22" s="40">
        <v>21600625.159999982</v>
      </c>
      <c r="C22" s="40">
        <v>31555337.850000024</v>
      </c>
      <c r="D22" s="40">
        <v>39494181.859999977</v>
      </c>
      <c r="E22" s="40">
        <v>48795089.119999945</v>
      </c>
      <c r="F22" s="40">
        <v>48733605.109999999</v>
      </c>
      <c r="G22" s="40">
        <v>48195719.620000005</v>
      </c>
      <c r="H22" s="40">
        <v>41542359.650000028</v>
      </c>
      <c r="I22" s="40">
        <v>43639075.419999987</v>
      </c>
      <c r="J22" s="40">
        <v>44435169.389999993</v>
      </c>
      <c r="K22" s="40">
        <v>52578246.109999977</v>
      </c>
      <c r="L22" s="40">
        <v>41033015.920000017</v>
      </c>
      <c r="M22" s="40">
        <v>16270651.830000002</v>
      </c>
      <c r="N22" s="19">
        <v>23048394.610000018</v>
      </c>
    </row>
  </sheetData>
  <mergeCells count="1">
    <mergeCell ref="M5:N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showGridLines="0" zoomScale="55" zoomScaleNormal="55" workbookViewId="0">
      <selection activeCell="A7" sqref="A7:A10"/>
    </sheetView>
  </sheetViews>
  <sheetFormatPr baseColWidth="10" defaultRowHeight="15"/>
  <cols>
    <col min="3" max="4" width="12" bestFit="1" customWidth="1"/>
    <col min="5" max="5" width="12.42578125" bestFit="1" customWidth="1"/>
    <col min="6" max="13" width="12" bestFit="1" customWidth="1"/>
    <col min="14" max="15" width="11.42578125" bestFit="1" customWidth="1"/>
  </cols>
  <sheetData>
    <row r="1" spans="1:15" s="15" customFormat="1" ht="18">
      <c r="A1" s="15" t="s">
        <v>1109</v>
      </c>
    </row>
    <row r="2" spans="1:15" s="15" customFormat="1" ht="18">
      <c r="A2" s="15" t="s">
        <v>8</v>
      </c>
    </row>
    <row r="3" spans="1:15" s="15" customFormat="1" ht="18">
      <c r="A3" s="15" t="s">
        <v>1016</v>
      </c>
    </row>
    <row r="5" spans="1:15">
      <c r="N5" s="203" t="s">
        <v>29</v>
      </c>
      <c r="O5" s="204"/>
    </row>
    <row r="6" spans="1:15">
      <c r="A6" s="48" t="s">
        <v>856</v>
      </c>
      <c r="B6" s="48" t="s">
        <v>1114</v>
      </c>
      <c r="C6" s="48">
        <v>2010</v>
      </c>
      <c r="D6" s="48">
        <v>2011</v>
      </c>
      <c r="E6" s="48">
        <v>2012</v>
      </c>
      <c r="F6" s="48">
        <v>2013</v>
      </c>
      <c r="G6" s="48">
        <v>2014</v>
      </c>
      <c r="H6" s="48">
        <v>2015</v>
      </c>
      <c r="I6" s="48">
        <v>2016</v>
      </c>
      <c r="J6" s="48">
        <v>2017</v>
      </c>
      <c r="K6" s="48">
        <v>2018</v>
      </c>
      <c r="L6" s="48">
        <v>2019</v>
      </c>
      <c r="M6" s="50">
        <v>2020</v>
      </c>
      <c r="N6" s="51">
        <v>2020</v>
      </c>
      <c r="O6" s="47">
        <v>2021</v>
      </c>
    </row>
    <row r="7" spans="1:15">
      <c r="A7" s="200" t="s">
        <v>840</v>
      </c>
      <c r="B7" s="48" t="s">
        <v>1110</v>
      </c>
      <c r="C7" s="52">
        <v>0</v>
      </c>
      <c r="D7" s="52">
        <v>0</v>
      </c>
      <c r="E7" s="52">
        <v>23125.200000000001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3">
        <v>0</v>
      </c>
      <c r="N7" s="53">
        <v>0</v>
      </c>
      <c r="O7" s="54">
        <v>0</v>
      </c>
    </row>
    <row r="8" spans="1:15">
      <c r="A8" s="201"/>
      <c r="B8" s="49" t="s">
        <v>857</v>
      </c>
      <c r="C8" s="55">
        <v>163234.31</v>
      </c>
      <c r="D8" s="55">
        <v>85239.07</v>
      </c>
      <c r="E8" s="55">
        <v>195351.25</v>
      </c>
      <c r="F8" s="55">
        <v>116735.03</v>
      </c>
      <c r="G8" s="55">
        <v>145888.74</v>
      </c>
      <c r="H8" s="55">
        <v>70754</v>
      </c>
      <c r="I8" s="55">
        <v>96976.51999999999</v>
      </c>
      <c r="J8" s="55">
        <v>86322.880000000005</v>
      </c>
      <c r="K8" s="55">
        <v>126421.43</v>
      </c>
      <c r="L8" s="55">
        <v>97868.12999999999</v>
      </c>
      <c r="M8" s="56">
        <v>64984.310000000005</v>
      </c>
      <c r="N8" s="56">
        <v>26905.320000000003</v>
      </c>
      <c r="O8" s="57">
        <v>27518.350000000002</v>
      </c>
    </row>
    <row r="9" spans="1:15">
      <c r="A9" s="201"/>
      <c r="B9" s="49" t="s">
        <v>858</v>
      </c>
      <c r="C9" s="55">
        <v>0</v>
      </c>
      <c r="D9" s="55">
        <v>0</v>
      </c>
      <c r="E9" s="55">
        <v>0</v>
      </c>
      <c r="F9" s="55">
        <v>371.28</v>
      </c>
      <c r="G9" s="55">
        <v>564.61999999999989</v>
      </c>
      <c r="H9" s="55">
        <v>51.35</v>
      </c>
      <c r="I9" s="55">
        <v>8583.65</v>
      </c>
      <c r="J9" s="55">
        <v>0</v>
      </c>
      <c r="K9" s="55">
        <v>0</v>
      </c>
      <c r="L9" s="55">
        <v>353.53</v>
      </c>
      <c r="M9" s="56">
        <v>0</v>
      </c>
      <c r="N9" s="56">
        <v>0</v>
      </c>
      <c r="O9" s="57">
        <v>0</v>
      </c>
    </row>
    <row r="10" spans="1:15">
      <c r="A10" s="201"/>
      <c r="B10" s="49" t="s">
        <v>859</v>
      </c>
      <c r="C10" s="55">
        <v>766238.69000000018</v>
      </c>
      <c r="D10" s="55">
        <v>1222769.6999999997</v>
      </c>
      <c r="E10" s="55">
        <v>748085.61999999976</v>
      </c>
      <c r="F10" s="55">
        <v>910976.14000000013</v>
      </c>
      <c r="G10" s="55">
        <v>864445.88</v>
      </c>
      <c r="H10" s="55">
        <v>581092.94000000006</v>
      </c>
      <c r="I10" s="55">
        <v>836543.58000000019</v>
      </c>
      <c r="J10" s="55">
        <v>1239075.8899999999</v>
      </c>
      <c r="K10" s="55">
        <v>951288.93000000028</v>
      </c>
      <c r="L10" s="55">
        <v>649579.41000000015</v>
      </c>
      <c r="M10" s="56">
        <v>237658.49999999997</v>
      </c>
      <c r="N10" s="56">
        <v>145812.75000000003</v>
      </c>
      <c r="O10" s="57">
        <v>147546.75000000003</v>
      </c>
    </row>
    <row r="11" spans="1:15">
      <c r="A11" s="200" t="s">
        <v>841</v>
      </c>
      <c r="B11" s="48" t="s">
        <v>860</v>
      </c>
      <c r="C11" s="52">
        <v>103238.84</v>
      </c>
      <c r="D11" s="52">
        <v>7578.04</v>
      </c>
      <c r="E11" s="52">
        <v>10515.98</v>
      </c>
      <c r="F11" s="52">
        <v>59809</v>
      </c>
      <c r="G11" s="52">
        <v>0</v>
      </c>
      <c r="H11" s="52">
        <v>0</v>
      </c>
      <c r="I11" s="52">
        <v>0</v>
      </c>
      <c r="J11" s="52">
        <v>2226.71</v>
      </c>
      <c r="K11" s="52">
        <v>0</v>
      </c>
      <c r="L11" s="52">
        <v>0</v>
      </c>
      <c r="M11" s="53">
        <v>0</v>
      </c>
      <c r="N11" s="53">
        <v>0</v>
      </c>
      <c r="O11" s="54">
        <v>0</v>
      </c>
    </row>
    <row r="12" spans="1:15">
      <c r="A12" s="201"/>
      <c r="B12" s="49" t="s">
        <v>861</v>
      </c>
      <c r="C12" s="55">
        <v>145381.91</v>
      </c>
      <c r="D12" s="55">
        <v>238910.58000000002</v>
      </c>
      <c r="E12" s="55">
        <v>605513.05000000005</v>
      </c>
      <c r="F12" s="55">
        <v>522575.27999999997</v>
      </c>
      <c r="G12" s="55">
        <v>507641.13</v>
      </c>
      <c r="H12" s="55">
        <v>229688.45</v>
      </c>
      <c r="I12" s="55">
        <v>169007.66999999998</v>
      </c>
      <c r="J12" s="55">
        <v>108400.26000000001</v>
      </c>
      <c r="K12" s="55">
        <v>122067.56</v>
      </c>
      <c r="L12" s="55">
        <v>89584.07</v>
      </c>
      <c r="M12" s="56">
        <v>38040.47</v>
      </c>
      <c r="N12" s="56">
        <v>38040.47</v>
      </c>
      <c r="O12" s="57">
        <v>64693.36</v>
      </c>
    </row>
    <row r="13" spans="1:15">
      <c r="A13" s="201"/>
      <c r="B13" s="49" t="s">
        <v>1111</v>
      </c>
      <c r="C13" s="55">
        <v>0</v>
      </c>
      <c r="D13" s="55">
        <v>26832.26</v>
      </c>
      <c r="E13" s="55">
        <v>0</v>
      </c>
      <c r="F13" s="55">
        <v>14098.3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6">
        <v>0</v>
      </c>
      <c r="N13" s="56">
        <v>0</v>
      </c>
      <c r="O13" s="57">
        <v>0</v>
      </c>
    </row>
    <row r="14" spans="1:15">
      <c r="A14" s="201"/>
      <c r="B14" s="49" t="s">
        <v>862</v>
      </c>
      <c r="C14" s="55">
        <v>1825517.93</v>
      </c>
      <c r="D14" s="55">
        <v>4055304.1900000004</v>
      </c>
      <c r="E14" s="55">
        <v>3724518.1700000004</v>
      </c>
      <c r="F14" s="55">
        <v>1795105.8800000001</v>
      </c>
      <c r="G14" s="55">
        <v>7395.4699999999993</v>
      </c>
      <c r="H14" s="55">
        <v>6509.01</v>
      </c>
      <c r="I14" s="55">
        <v>5853.17</v>
      </c>
      <c r="J14" s="55">
        <v>10015.34</v>
      </c>
      <c r="K14" s="55">
        <v>5464.7699999999995</v>
      </c>
      <c r="L14" s="55">
        <v>41393.060000000005</v>
      </c>
      <c r="M14" s="56">
        <v>20850.27</v>
      </c>
      <c r="N14" s="56">
        <v>15126.04</v>
      </c>
      <c r="O14" s="57">
        <v>9742.380000000001</v>
      </c>
    </row>
    <row r="15" spans="1:15">
      <c r="A15" s="201"/>
      <c r="B15" s="49" t="s">
        <v>1112</v>
      </c>
      <c r="C15" s="55">
        <v>86318.35</v>
      </c>
      <c r="D15" s="55">
        <v>125446.68</v>
      </c>
      <c r="E15" s="55">
        <v>134174.82</v>
      </c>
      <c r="F15" s="55">
        <v>136415.79</v>
      </c>
      <c r="G15" s="55">
        <v>19889.52</v>
      </c>
      <c r="H15" s="55">
        <v>7794.21</v>
      </c>
      <c r="I15" s="55">
        <v>13745.87</v>
      </c>
      <c r="J15" s="55">
        <v>9555.2200000000012</v>
      </c>
      <c r="K15" s="55">
        <v>13023.900000000001</v>
      </c>
      <c r="L15" s="55">
        <v>3555.42</v>
      </c>
      <c r="M15" s="56">
        <v>242.96</v>
      </c>
      <c r="N15" s="56">
        <v>0</v>
      </c>
      <c r="O15" s="57">
        <v>919.74</v>
      </c>
    </row>
    <row r="16" spans="1:15">
      <c r="A16" s="201"/>
      <c r="B16" s="49" t="s">
        <v>863</v>
      </c>
      <c r="C16" s="55">
        <v>35135.86</v>
      </c>
      <c r="D16" s="55">
        <v>99882.150000000009</v>
      </c>
      <c r="E16" s="55">
        <v>63378.869999999995</v>
      </c>
      <c r="F16" s="55">
        <v>3380.14</v>
      </c>
      <c r="G16" s="55">
        <v>153905.38</v>
      </c>
      <c r="H16" s="55">
        <v>8196.0499999999993</v>
      </c>
      <c r="I16" s="55">
        <v>7271.9699999999993</v>
      </c>
      <c r="J16" s="55">
        <v>29230.31</v>
      </c>
      <c r="K16" s="55">
        <v>217875.97999999998</v>
      </c>
      <c r="L16" s="55">
        <v>122084.57999999999</v>
      </c>
      <c r="M16" s="56">
        <v>95219.58</v>
      </c>
      <c r="N16" s="56">
        <v>88159.27</v>
      </c>
      <c r="O16" s="57">
        <v>0</v>
      </c>
    </row>
    <row r="17" spans="1:15">
      <c r="A17" s="201"/>
      <c r="B17" s="49" t="s">
        <v>1113</v>
      </c>
      <c r="C17" s="55">
        <v>36602.42</v>
      </c>
      <c r="D17" s="55">
        <v>17735.27</v>
      </c>
      <c r="E17" s="55">
        <v>28894.730000000003</v>
      </c>
      <c r="F17" s="55">
        <v>44872.94000000001</v>
      </c>
      <c r="G17" s="55">
        <v>77514.260000000009</v>
      </c>
      <c r="H17" s="55">
        <v>107310.11</v>
      </c>
      <c r="I17" s="55">
        <v>2737.54</v>
      </c>
      <c r="J17" s="55">
        <v>31347.17</v>
      </c>
      <c r="K17" s="55">
        <v>33258.639999999999</v>
      </c>
      <c r="L17" s="55">
        <v>16330.650000000001</v>
      </c>
      <c r="M17" s="56">
        <v>71085.98</v>
      </c>
      <c r="N17" s="56">
        <v>15851.12</v>
      </c>
      <c r="O17" s="57">
        <v>2548.38</v>
      </c>
    </row>
    <row r="18" spans="1:15">
      <c r="A18" s="201"/>
      <c r="B18" s="49" t="s">
        <v>864</v>
      </c>
      <c r="C18" s="55">
        <v>21288.959999999999</v>
      </c>
      <c r="D18" s="55">
        <v>114667.14</v>
      </c>
      <c r="E18" s="55">
        <v>54831.529999999992</v>
      </c>
      <c r="F18" s="55">
        <v>29174.129999999997</v>
      </c>
      <c r="G18" s="55">
        <v>19239.68</v>
      </c>
      <c r="H18" s="55">
        <v>14838.32</v>
      </c>
      <c r="I18" s="55">
        <v>35835.729999999996</v>
      </c>
      <c r="J18" s="55">
        <v>29253.949999999997</v>
      </c>
      <c r="K18" s="55">
        <v>15742.66</v>
      </c>
      <c r="L18" s="55">
        <v>21316.92</v>
      </c>
      <c r="M18" s="56">
        <v>1173.9199999999998</v>
      </c>
      <c r="N18" s="56">
        <v>461.87</v>
      </c>
      <c r="O18" s="57">
        <v>530</v>
      </c>
    </row>
    <row r="19" spans="1:15">
      <c r="A19" s="201"/>
      <c r="B19" s="49" t="s">
        <v>866</v>
      </c>
      <c r="C19" s="55">
        <v>326196.76</v>
      </c>
      <c r="D19" s="55">
        <v>446795.96</v>
      </c>
      <c r="E19" s="55">
        <v>693863.85</v>
      </c>
      <c r="F19" s="55">
        <v>204576.79</v>
      </c>
      <c r="G19" s="55">
        <v>327669.76999999996</v>
      </c>
      <c r="H19" s="55">
        <v>332679.52999999997</v>
      </c>
      <c r="I19" s="55">
        <v>266368.7</v>
      </c>
      <c r="J19" s="55">
        <v>138767.21999999997</v>
      </c>
      <c r="K19" s="55">
        <v>323824.43999999994</v>
      </c>
      <c r="L19" s="55">
        <v>253390.81</v>
      </c>
      <c r="M19" s="56">
        <v>66403.899999999994</v>
      </c>
      <c r="N19" s="56">
        <v>26284.249999999996</v>
      </c>
      <c r="O19" s="57">
        <v>9622.36</v>
      </c>
    </row>
    <row r="20" spans="1:15">
      <c r="A20" s="201"/>
      <c r="B20" s="49" t="s">
        <v>867</v>
      </c>
      <c r="C20" s="55">
        <v>12523287.390000001</v>
      </c>
      <c r="D20" s="55">
        <v>19964806.679999996</v>
      </c>
      <c r="E20" s="55">
        <v>17087953.960000001</v>
      </c>
      <c r="F20" s="55">
        <v>16246577.660000009</v>
      </c>
      <c r="G20" s="55">
        <v>14711243.4</v>
      </c>
      <c r="H20" s="55">
        <v>12331568.760000004</v>
      </c>
      <c r="I20" s="55">
        <v>10369243.18</v>
      </c>
      <c r="J20" s="55">
        <v>8389160.3100000005</v>
      </c>
      <c r="K20" s="55">
        <v>8377551.0000000028</v>
      </c>
      <c r="L20" s="55">
        <v>7667587.7899999991</v>
      </c>
      <c r="M20" s="56">
        <v>2230728.7999999998</v>
      </c>
      <c r="N20" s="56">
        <v>1944488.3099999994</v>
      </c>
      <c r="O20" s="57">
        <v>479500.39000000007</v>
      </c>
    </row>
    <row r="21" spans="1:15">
      <c r="A21" s="202"/>
      <c r="B21" s="46" t="s">
        <v>868</v>
      </c>
      <c r="C21" s="58">
        <v>0</v>
      </c>
      <c r="D21" s="58">
        <v>0</v>
      </c>
      <c r="E21" s="58">
        <v>17145.449999999997</v>
      </c>
      <c r="F21" s="58">
        <v>20816.98</v>
      </c>
      <c r="G21" s="58">
        <v>8278.85</v>
      </c>
      <c r="H21" s="58">
        <v>16717.64</v>
      </c>
      <c r="I21" s="58">
        <v>13633.82</v>
      </c>
      <c r="J21" s="58">
        <v>0</v>
      </c>
      <c r="K21" s="58">
        <v>22.83</v>
      </c>
      <c r="L21" s="58">
        <v>11892.93</v>
      </c>
      <c r="M21" s="59">
        <v>1660.78</v>
      </c>
      <c r="N21" s="59">
        <v>1660.78</v>
      </c>
      <c r="O21" s="60">
        <v>0</v>
      </c>
    </row>
    <row r="22" spans="1:15">
      <c r="A22" s="200" t="s">
        <v>842</v>
      </c>
      <c r="B22" s="48" t="s">
        <v>869</v>
      </c>
      <c r="C22" s="52">
        <v>107388859.48000003</v>
      </c>
      <c r="D22" s="52">
        <v>140800812.16000009</v>
      </c>
      <c r="E22" s="52">
        <v>65650556.919999972</v>
      </c>
      <c r="F22" s="52">
        <v>72035145.36999999</v>
      </c>
      <c r="G22" s="52">
        <v>61685288.669999987</v>
      </c>
      <c r="H22" s="52">
        <v>46325607.130000003</v>
      </c>
      <c r="I22" s="52">
        <v>53507334.250000015</v>
      </c>
      <c r="J22" s="52">
        <v>45798542.449999996</v>
      </c>
      <c r="K22" s="52">
        <v>49844191.279999986</v>
      </c>
      <c r="L22" s="52">
        <v>26735805.289999992</v>
      </c>
      <c r="M22" s="53">
        <v>22057551.469999991</v>
      </c>
      <c r="N22" s="53">
        <v>13238162.59</v>
      </c>
      <c r="O22" s="54">
        <v>13401129.649999999</v>
      </c>
    </row>
    <row r="23" spans="1:15">
      <c r="A23" s="201"/>
      <c r="B23" s="49" t="s">
        <v>870</v>
      </c>
      <c r="C23" s="55">
        <v>208902.54</v>
      </c>
      <c r="D23" s="55">
        <v>1206648.5999999999</v>
      </c>
      <c r="E23" s="55">
        <v>1234244.9099999999</v>
      </c>
      <c r="F23" s="55">
        <v>943157.32000000007</v>
      </c>
      <c r="G23" s="55">
        <v>1011455.2700000001</v>
      </c>
      <c r="H23" s="55">
        <v>703885.15999999992</v>
      </c>
      <c r="I23" s="55">
        <v>466369.60000000003</v>
      </c>
      <c r="J23" s="55">
        <v>242176.88999999998</v>
      </c>
      <c r="K23" s="55">
        <v>794216.07000000007</v>
      </c>
      <c r="L23" s="55">
        <v>647646.03</v>
      </c>
      <c r="M23" s="56">
        <v>703927.21999999986</v>
      </c>
      <c r="N23" s="56">
        <v>120177.59000000001</v>
      </c>
      <c r="O23" s="57">
        <v>133377.56999999998</v>
      </c>
    </row>
    <row r="24" spans="1:15">
      <c r="A24" s="201"/>
      <c r="B24" s="49" t="s">
        <v>871</v>
      </c>
      <c r="C24" s="55">
        <v>12600.199999999999</v>
      </c>
      <c r="D24" s="55">
        <v>92786.05</v>
      </c>
      <c r="E24" s="55">
        <v>35080.639999999999</v>
      </c>
      <c r="F24" s="55">
        <v>86574.75</v>
      </c>
      <c r="G24" s="55">
        <v>59810.399999999994</v>
      </c>
      <c r="H24" s="55">
        <v>13529.17</v>
      </c>
      <c r="I24" s="55">
        <v>30295.360000000001</v>
      </c>
      <c r="J24" s="55">
        <v>52478.21</v>
      </c>
      <c r="K24" s="55">
        <v>24628.45</v>
      </c>
      <c r="L24" s="55">
        <v>73909.680000000008</v>
      </c>
      <c r="M24" s="56">
        <v>88864.47</v>
      </c>
      <c r="N24" s="56">
        <v>31777.51</v>
      </c>
      <c r="O24" s="57">
        <v>62489.020000000004</v>
      </c>
    </row>
    <row r="25" spans="1:15">
      <c r="A25" s="201"/>
      <c r="B25" s="49" t="s">
        <v>872</v>
      </c>
      <c r="C25" s="55">
        <v>564426.35</v>
      </c>
      <c r="D25" s="55">
        <v>507863.34</v>
      </c>
      <c r="E25" s="55">
        <v>1120206.1299999999</v>
      </c>
      <c r="F25" s="55">
        <v>397735.69999999995</v>
      </c>
      <c r="G25" s="55">
        <v>696717.89</v>
      </c>
      <c r="H25" s="55">
        <v>566007.12</v>
      </c>
      <c r="I25" s="55">
        <v>409119.10000000009</v>
      </c>
      <c r="J25" s="55">
        <v>432475.33</v>
      </c>
      <c r="K25" s="55">
        <v>251735.86</v>
      </c>
      <c r="L25" s="55">
        <v>184868.69999999995</v>
      </c>
      <c r="M25" s="56">
        <v>141167.70000000001</v>
      </c>
      <c r="N25" s="56">
        <v>93331.98</v>
      </c>
      <c r="O25" s="57">
        <v>63791.68</v>
      </c>
    </row>
    <row r="26" spans="1:15">
      <c r="A26" s="201"/>
      <c r="B26" s="49" t="s">
        <v>873</v>
      </c>
      <c r="C26" s="55">
        <v>136187145.32999998</v>
      </c>
      <c r="D26" s="55">
        <v>149032480.56999999</v>
      </c>
      <c r="E26" s="55">
        <v>156930901.53000006</v>
      </c>
      <c r="F26" s="55">
        <v>127110636.64999999</v>
      </c>
      <c r="G26" s="55">
        <v>145679951.66999999</v>
      </c>
      <c r="H26" s="55">
        <v>117752055.13000001</v>
      </c>
      <c r="I26" s="55">
        <v>122398713.39</v>
      </c>
      <c r="J26" s="55">
        <v>110298172.82999997</v>
      </c>
      <c r="K26" s="55">
        <v>143576934.12999997</v>
      </c>
      <c r="L26" s="55">
        <v>120422372.01000001</v>
      </c>
      <c r="M26" s="56">
        <v>76971984.220000014</v>
      </c>
      <c r="N26" s="56">
        <v>38684820.300000012</v>
      </c>
      <c r="O26" s="57">
        <v>68604914.529999971</v>
      </c>
    </row>
    <row r="27" spans="1:15">
      <c r="A27" s="201"/>
      <c r="B27" s="49" t="s">
        <v>874</v>
      </c>
      <c r="C27" s="55">
        <v>2064361.8600000003</v>
      </c>
      <c r="D27" s="55">
        <v>7218946.2199999997</v>
      </c>
      <c r="E27" s="55">
        <v>6524202.7500000009</v>
      </c>
      <c r="F27" s="55">
        <v>6800030.7800000003</v>
      </c>
      <c r="G27" s="55">
        <v>6338103.0299999984</v>
      </c>
      <c r="H27" s="55">
        <v>9336340.8499999996</v>
      </c>
      <c r="I27" s="55">
        <v>6575210.2100000009</v>
      </c>
      <c r="J27" s="55">
        <v>6385542.0999999996</v>
      </c>
      <c r="K27" s="55">
        <v>7907663.5800000029</v>
      </c>
      <c r="L27" s="55">
        <v>7354275.8600000013</v>
      </c>
      <c r="M27" s="56">
        <v>6497107.8500000006</v>
      </c>
      <c r="N27" s="56">
        <v>2707295.1700000013</v>
      </c>
      <c r="O27" s="57">
        <v>3898645.22</v>
      </c>
    </row>
    <row r="28" spans="1:15">
      <c r="A28" s="201"/>
      <c r="B28" s="49" t="s">
        <v>875</v>
      </c>
      <c r="C28" s="55">
        <v>953720.62</v>
      </c>
      <c r="D28" s="55">
        <v>1371851.6199999999</v>
      </c>
      <c r="E28" s="55">
        <v>1151319.82</v>
      </c>
      <c r="F28" s="55">
        <v>1062607.0199999998</v>
      </c>
      <c r="G28" s="55">
        <v>1065433.6599999997</v>
      </c>
      <c r="H28" s="55">
        <v>714822.34</v>
      </c>
      <c r="I28" s="55">
        <v>606590.79999999993</v>
      </c>
      <c r="J28" s="55">
        <v>871982.06000000017</v>
      </c>
      <c r="K28" s="55">
        <v>1030344.99</v>
      </c>
      <c r="L28" s="55">
        <v>972239.14</v>
      </c>
      <c r="M28" s="56">
        <v>888254.77</v>
      </c>
      <c r="N28" s="56">
        <v>291541.22999999992</v>
      </c>
      <c r="O28" s="57">
        <v>397421.51999999996</v>
      </c>
    </row>
    <row r="29" spans="1:15">
      <c r="A29" s="201"/>
      <c r="B29" s="49" t="s">
        <v>876</v>
      </c>
      <c r="C29" s="55">
        <v>58866802.059999987</v>
      </c>
      <c r="D29" s="55">
        <v>66052308.35999994</v>
      </c>
      <c r="E29" s="55">
        <v>56684354.340000056</v>
      </c>
      <c r="F29" s="55">
        <v>57484429.809999906</v>
      </c>
      <c r="G29" s="55">
        <v>71229073.090000033</v>
      </c>
      <c r="H29" s="55">
        <v>59986075.969999991</v>
      </c>
      <c r="I29" s="55">
        <v>53294193.089999981</v>
      </c>
      <c r="J29" s="55">
        <v>48577027.740000062</v>
      </c>
      <c r="K29" s="55">
        <v>51091240.989999935</v>
      </c>
      <c r="L29" s="55">
        <v>44003969.139999993</v>
      </c>
      <c r="M29" s="56">
        <v>23144897.709999986</v>
      </c>
      <c r="N29" s="56">
        <v>11946300.740000004</v>
      </c>
      <c r="O29" s="57">
        <v>16547616.649999999</v>
      </c>
    </row>
    <row r="30" spans="1:15">
      <c r="A30" s="201"/>
      <c r="B30" s="49" t="s">
        <v>877</v>
      </c>
      <c r="C30" s="55">
        <v>96598842.520000026</v>
      </c>
      <c r="D30" s="55">
        <v>99737206.219999984</v>
      </c>
      <c r="E30" s="55">
        <v>121136428.68000014</v>
      </c>
      <c r="F30" s="55">
        <v>93425144.109999999</v>
      </c>
      <c r="G30" s="55">
        <v>92529798.550000027</v>
      </c>
      <c r="H30" s="55">
        <v>80076630.399999961</v>
      </c>
      <c r="I30" s="55">
        <v>79763366.290000051</v>
      </c>
      <c r="J30" s="55">
        <v>74386313.409999967</v>
      </c>
      <c r="K30" s="55">
        <v>93731434.089999989</v>
      </c>
      <c r="L30" s="55">
        <v>90918770.209999993</v>
      </c>
      <c r="M30" s="56">
        <v>57569801.210000008</v>
      </c>
      <c r="N30" s="56">
        <v>26455802.579999983</v>
      </c>
      <c r="O30" s="57">
        <v>45539099.199999981</v>
      </c>
    </row>
    <row r="31" spans="1:15">
      <c r="A31" s="201"/>
      <c r="B31" s="49" t="s">
        <v>878</v>
      </c>
      <c r="C31" s="55">
        <v>11864937.790000005</v>
      </c>
      <c r="D31" s="55">
        <v>11796179.350000003</v>
      </c>
      <c r="E31" s="55">
        <v>12123245.660000008</v>
      </c>
      <c r="F31" s="55">
        <v>11133694.979999999</v>
      </c>
      <c r="G31" s="55">
        <v>12634506.530000005</v>
      </c>
      <c r="H31" s="55">
        <v>9044143.6400000006</v>
      </c>
      <c r="I31" s="55">
        <v>10785335.009999996</v>
      </c>
      <c r="J31" s="55">
        <v>9237129.9699999969</v>
      </c>
      <c r="K31" s="55">
        <v>9816994.2799999993</v>
      </c>
      <c r="L31" s="55">
        <v>8891542.2699999958</v>
      </c>
      <c r="M31" s="56">
        <v>4901057.7299999995</v>
      </c>
      <c r="N31" s="56">
        <v>2192963.2500000005</v>
      </c>
      <c r="O31" s="57">
        <v>3772258.1100000003</v>
      </c>
    </row>
    <row r="32" spans="1:15">
      <c r="A32" s="201"/>
      <c r="B32" s="49" t="s">
        <v>879</v>
      </c>
      <c r="C32" s="55">
        <v>48963644.95000001</v>
      </c>
      <c r="D32" s="55">
        <v>86745085.849999994</v>
      </c>
      <c r="E32" s="55">
        <v>97633715.070000052</v>
      </c>
      <c r="F32" s="55">
        <v>87220755.459999964</v>
      </c>
      <c r="G32" s="55">
        <v>116759926.47000006</v>
      </c>
      <c r="H32" s="55">
        <v>94150226.980000004</v>
      </c>
      <c r="I32" s="55">
        <v>92406914.710000023</v>
      </c>
      <c r="J32" s="55">
        <v>76431407.630000025</v>
      </c>
      <c r="K32" s="55">
        <v>126329601.38999996</v>
      </c>
      <c r="L32" s="55">
        <v>110063806.24999996</v>
      </c>
      <c r="M32" s="56">
        <v>56970207.699999966</v>
      </c>
      <c r="N32" s="56">
        <v>25877408.140000008</v>
      </c>
      <c r="O32" s="57">
        <v>46350841.340000018</v>
      </c>
    </row>
    <row r="33" spans="1:15">
      <c r="A33" s="202"/>
      <c r="B33" s="46" t="s">
        <v>880</v>
      </c>
      <c r="C33" s="58">
        <v>1080884.9399999997</v>
      </c>
      <c r="D33" s="58">
        <v>1657004.2899999986</v>
      </c>
      <c r="E33" s="58">
        <v>1401858.5700000003</v>
      </c>
      <c r="F33" s="58">
        <v>903688.59999999986</v>
      </c>
      <c r="G33" s="58">
        <v>1295249.9999999998</v>
      </c>
      <c r="H33" s="58">
        <v>868837.43000000028</v>
      </c>
      <c r="I33" s="58">
        <v>539689.53</v>
      </c>
      <c r="J33" s="58">
        <v>456599.9200000001</v>
      </c>
      <c r="K33" s="58">
        <v>698057.05000000016</v>
      </c>
      <c r="L33" s="58">
        <v>670423.11999999988</v>
      </c>
      <c r="M33" s="59">
        <v>247957.66999999995</v>
      </c>
      <c r="N33" s="59">
        <v>167154.84</v>
      </c>
      <c r="O33" s="60">
        <v>308652.63999999996</v>
      </c>
    </row>
    <row r="34" spans="1:15">
      <c r="A34" s="200" t="s">
        <v>843</v>
      </c>
      <c r="B34" s="48" t="s">
        <v>881</v>
      </c>
      <c r="C34" s="52">
        <v>40135.94</v>
      </c>
      <c r="D34" s="52">
        <v>89700</v>
      </c>
      <c r="E34" s="52">
        <v>39730.6</v>
      </c>
      <c r="F34" s="52">
        <v>0</v>
      </c>
      <c r="G34" s="52">
        <v>40117.4</v>
      </c>
      <c r="H34" s="52">
        <v>0</v>
      </c>
      <c r="I34" s="52">
        <v>3686.07</v>
      </c>
      <c r="J34" s="52">
        <v>0</v>
      </c>
      <c r="K34" s="52">
        <v>0</v>
      </c>
      <c r="L34" s="52">
        <v>91484.040000000008</v>
      </c>
      <c r="M34" s="53">
        <v>53374.89</v>
      </c>
      <c r="N34" s="53">
        <v>53374.89</v>
      </c>
      <c r="O34" s="54">
        <v>0</v>
      </c>
    </row>
    <row r="35" spans="1:15">
      <c r="A35" s="201"/>
      <c r="B35" s="49" t="s">
        <v>882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6583.18</v>
      </c>
      <c r="I35" s="55">
        <v>0</v>
      </c>
      <c r="J35" s="55">
        <v>0</v>
      </c>
      <c r="K35" s="55">
        <v>0</v>
      </c>
      <c r="L35" s="55">
        <v>0</v>
      </c>
      <c r="M35" s="56">
        <v>0</v>
      </c>
      <c r="N35" s="56">
        <v>0</v>
      </c>
      <c r="O35" s="57">
        <v>0</v>
      </c>
    </row>
    <row r="36" spans="1:15">
      <c r="A36" s="201"/>
      <c r="B36" s="49" t="s">
        <v>883</v>
      </c>
      <c r="C36" s="55">
        <v>0</v>
      </c>
      <c r="D36" s="55">
        <v>30.92</v>
      </c>
      <c r="E36" s="55">
        <v>0</v>
      </c>
      <c r="F36" s="55">
        <v>55.87</v>
      </c>
      <c r="G36" s="55">
        <v>5337.1500000000005</v>
      </c>
      <c r="H36" s="55">
        <v>661.03</v>
      </c>
      <c r="I36" s="55">
        <v>2849.7900000000004</v>
      </c>
      <c r="J36" s="55">
        <v>0</v>
      </c>
      <c r="K36" s="55">
        <v>688.31</v>
      </c>
      <c r="L36" s="55">
        <v>0</v>
      </c>
      <c r="M36" s="56">
        <v>1034.94</v>
      </c>
      <c r="N36" s="56">
        <v>0</v>
      </c>
      <c r="O36" s="57">
        <v>55.91</v>
      </c>
    </row>
    <row r="37" spans="1:15">
      <c r="A37" s="201"/>
      <c r="B37" s="49" t="s">
        <v>884</v>
      </c>
      <c r="C37" s="55">
        <v>0</v>
      </c>
      <c r="D37" s="55">
        <v>47.42</v>
      </c>
      <c r="E37" s="55">
        <v>1218.9100000000001</v>
      </c>
      <c r="F37" s="55">
        <v>28752.789999999997</v>
      </c>
      <c r="G37" s="55">
        <v>77629.349999999991</v>
      </c>
      <c r="H37" s="55">
        <v>37115.440000000002</v>
      </c>
      <c r="I37" s="55">
        <v>136602.97999999998</v>
      </c>
      <c r="J37" s="55">
        <v>108848.06</v>
      </c>
      <c r="K37" s="55">
        <v>234331.84000000003</v>
      </c>
      <c r="L37" s="55">
        <v>223949.43</v>
      </c>
      <c r="M37" s="56">
        <v>200908.4</v>
      </c>
      <c r="N37" s="56">
        <v>115464.63</v>
      </c>
      <c r="O37" s="57">
        <v>13993.31</v>
      </c>
    </row>
    <row r="38" spans="1:15">
      <c r="A38" s="201"/>
      <c r="B38" s="49" t="s">
        <v>885</v>
      </c>
      <c r="C38" s="55">
        <v>970.05</v>
      </c>
      <c r="D38" s="55">
        <v>6504.06</v>
      </c>
      <c r="E38" s="55">
        <v>121.56</v>
      </c>
      <c r="F38" s="55">
        <v>0</v>
      </c>
      <c r="G38" s="55">
        <v>24514.410000000003</v>
      </c>
      <c r="H38" s="55">
        <v>23346.47</v>
      </c>
      <c r="I38" s="55">
        <v>86602.77</v>
      </c>
      <c r="J38" s="55">
        <v>104463.55</v>
      </c>
      <c r="K38" s="55">
        <v>244118.02000000002</v>
      </c>
      <c r="L38" s="55">
        <v>253206.85</v>
      </c>
      <c r="M38" s="56">
        <v>87552.53</v>
      </c>
      <c r="N38" s="56">
        <v>82559.75</v>
      </c>
      <c r="O38" s="57">
        <v>0</v>
      </c>
    </row>
    <row r="39" spans="1:15">
      <c r="A39" s="201"/>
      <c r="B39" s="49" t="s">
        <v>886</v>
      </c>
      <c r="C39" s="55">
        <v>140191.38999999998</v>
      </c>
      <c r="D39" s="55">
        <v>137725.29</v>
      </c>
      <c r="E39" s="55">
        <v>75037.03</v>
      </c>
      <c r="F39" s="55">
        <v>49771.58</v>
      </c>
      <c r="G39" s="55">
        <v>26045.67</v>
      </c>
      <c r="H39" s="55">
        <v>19101.939999999999</v>
      </c>
      <c r="I39" s="55">
        <v>25941.64</v>
      </c>
      <c r="J39" s="55">
        <v>49998.51</v>
      </c>
      <c r="K39" s="55">
        <v>73999.55</v>
      </c>
      <c r="L39" s="55">
        <v>118826.9</v>
      </c>
      <c r="M39" s="56">
        <v>124422.03</v>
      </c>
      <c r="N39" s="56">
        <v>48117.56</v>
      </c>
      <c r="O39" s="57">
        <v>59036.950000000004</v>
      </c>
    </row>
    <row r="40" spans="1:15">
      <c r="A40" s="201"/>
      <c r="B40" s="49" t="s">
        <v>887</v>
      </c>
      <c r="C40" s="55">
        <v>47626.32</v>
      </c>
      <c r="D40" s="55">
        <v>113176.81999999999</v>
      </c>
      <c r="E40" s="55">
        <v>106079.84999999999</v>
      </c>
      <c r="F40" s="55">
        <v>48545.789999999994</v>
      </c>
      <c r="G40" s="55">
        <v>133362.17000000001</v>
      </c>
      <c r="H40" s="55">
        <v>116151.06999999999</v>
      </c>
      <c r="I40" s="55">
        <v>117867.95000000001</v>
      </c>
      <c r="J40" s="55">
        <v>79594.86</v>
      </c>
      <c r="K40" s="55">
        <v>130174.40999999999</v>
      </c>
      <c r="L40" s="55">
        <v>249298.52</v>
      </c>
      <c r="M40" s="56">
        <v>319083.12999999995</v>
      </c>
      <c r="N40" s="56">
        <v>71916.430000000008</v>
      </c>
      <c r="O40" s="57">
        <v>390044.2</v>
      </c>
    </row>
    <row r="41" spans="1:15">
      <c r="A41" s="201"/>
      <c r="B41" s="49" t="s">
        <v>888</v>
      </c>
      <c r="C41" s="55">
        <v>4573873.5399999982</v>
      </c>
      <c r="D41" s="55">
        <v>8076613.5199999986</v>
      </c>
      <c r="E41" s="55">
        <v>9844728</v>
      </c>
      <c r="F41" s="55">
        <v>11930652.919999996</v>
      </c>
      <c r="G41" s="55">
        <v>10270673.920000002</v>
      </c>
      <c r="H41" s="55">
        <v>5494218.3600000003</v>
      </c>
      <c r="I41" s="55">
        <v>6685854.4199999999</v>
      </c>
      <c r="J41" s="55">
        <v>4582337.2599999988</v>
      </c>
      <c r="K41" s="55">
        <v>5561148.6600000001</v>
      </c>
      <c r="L41" s="55">
        <v>7139421.6299999999</v>
      </c>
      <c r="M41" s="56">
        <v>4140311.55</v>
      </c>
      <c r="N41" s="56">
        <v>2486893.08</v>
      </c>
      <c r="O41" s="57">
        <v>1644395.67</v>
      </c>
    </row>
    <row r="42" spans="1:15">
      <c r="A42" s="201"/>
      <c r="B42" s="49" t="s">
        <v>889</v>
      </c>
      <c r="C42" s="55">
        <v>99539.89</v>
      </c>
      <c r="D42" s="55">
        <v>74425.67</v>
      </c>
      <c r="E42" s="55">
        <v>125377.12000000001</v>
      </c>
      <c r="F42" s="55">
        <v>59860.19999999999</v>
      </c>
      <c r="G42" s="55">
        <v>68257.61</v>
      </c>
      <c r="H42" s="55">
        <v>127466.66999999998</v>
      </c>
      <c r="I42" s="55">
        <v>169544.05</v>
      </c>
      <c r="J42" s="55">
        <v>168471.5</v>
      </c>
      <c r="K42" s="55">
        <v>248300.36000000002</v>
      </c>
      <c r="L42" s="55">
        <v>154455.97999999998</v>
      </c>
      <c r="M42" s="56">
        <v>139399.81</v>
      </c>
      <c r="N42" s="56">
        <v>95829.359999999986</v>
      </c>
      <c r="O42" s="57">
        <v>91409.46</v>
      </c>
    </row>
    <row r="43" spans="1:15">
      <c r="A43" s="202"/>
      <c r="B43" s="46" t="s">
        <v>890</v>
      </c>
      <c r="C43" s="58">
        <v>867359.81</v>
      </c>
      <c r="D43" s="58">
        <v>1284353.0799999998</v>
      </c>
      <c r="E43" s="58">
        <v>1327933.7899999998</v>
      </c>
      <c r="F43" s="58">
        <v>684865.80999999994</v>
      </c>
      <c r="G43" s="58">
        <v>520697.56</v>
      </c>
      <c r="H43" s="58">
        <v>422676.89999999997</v>
      </c>
      <c r="I43" s="58">
        <v>319746.09000000008</v>
      </c>
      <c r="J43" s="58">
        <v>95262.239999999991</v>
      </c>
      <c r="K43" s="58">
        <v>151942.24000000002</v>
      </c>
      <c r="L43" s="58">
        <v>2714925.7800000003</v>
      </c>
      <c r="M43" s="59">
        <v>39519.51</v>
      </c>
      <c r="N43" s="59">
        <v>9635.17</v>
      </c>
      <c r="O43" s="60">
        <v>48027.179999999993</v>
      </c>
    </row>
    <row r="44" spans="1:15">
      <c r="A44" s="200" t="s">
        <v>844</v>
      </c>
      <c r="B44" s="48" t="s">
        <v>891</v>
      </c>
      <c r="C44" s="52">
        <v>4522256.4500000011</v>
      </c>
      <c r="D44" s="52">
        <v>5285381.2499999991</v>
      </c>
      <c r="E44" s="52">
        <v>4728945.3900000006</v>
      </c>
      <c r="F44" s="52">
        <v>4622402.2699999996</v>
      </c>
      <c r="G44" s="52">
        <v>5053612.3499999987</v>
      </c>
      <c r="H44" s="52">
        <v>3755088.2600000016</v>
      </c>
      <c r="I44" s="52">
        <v>3917770.8400000003</v>
      </c>
      <c r="J44" s="52">
        <v>3614672.6900000009</v>
      </c>
      <c r="K44" s="52">
        <v>3690983.3100000015</v>
      </c>
      <c r="L44" s="52">
        <v>3640729.0900000008</v>
      </c>
      <c r="M44" s="53">
        <v>2602244.3999999985</v>
      </c>
      <c r="N44" s="53">
        <v>1070100.43</v>
      </c>
      <c r="O44" s="54">
        <v>1360359.53</v>
      </c>
    </row>
    <row r="45" spans="1:15">
      <c r="A45" s="201"/>
      <c r="B45" s="49" t="s">
        <v>892</v>
      </c>
      <c r="C45" s="55">
        <v>125898083.63000004</v>
      </c>
      <c r="D45" s="55">
        <v>164103301.06</v>
      </c>
      <c r="E45" s="55">
        <v>172799323.1700002</v>
      </c>
      <c r="F45" s="55">
        <v>168123070.05000001</v>
      </c>
      <c r="G45" s="55">
        <v>177528474.00000003</v>
      </c>
      <c r="H45" s="55">
        <v>155932094.77000004</v>
      </c>
      <c r="I45" s="55">
        <v>147860164.42000008</v>
      </c>
      <c r="J45" s="55">
        <v>130895947.8</v>
      </c>
      <c r="K45" s="55">
        <v>165333930.22</v>
      </c>
      <c r="L45" s="55">
        <v>148560650.36000016</v>
      </c>
      <c r="M45" s="56">
        <v>133745502.79000002</v>
      </c>
      <c r="N45" s="56">
        <v>52835004.229999989</v>
      </c>
      <c r="O45" s="57">
        <v>90920613.520000026</v>
      </c>
    </row>
    <row r="46" spans="1:15">
      <c r="A46" s="201"/>
      <c r="B46" s="49" t="s">
        <v>893</v>
      </c>
      <c r="C46" s="55">
        <v>559285.02</v>
      </c>
      <c r="D46" s="55">
        <v>564055.40999999992</v>
      </c>
      <c r="E46" s="55">
        <v>602408.14</v>
      </c>
      <c r="F46" s="55">
        <v>798759.38</v>
      </c>
      <c r="G46" s="55">
        <v>562959.12</v>
      </c>
      <c r="H46" s="55">
        <v>555940.44000000006</v>
      </c>
      <c r="I46" s="55">
        <v>330986.81</v>
      </c>
      <c r="J46" s="55">
        <v>335945.58</v>
      </c>
      <c r="K46" s="55">
        <v>120147.66999999998</v>
      </c>
      <c r="L46" s="55">
        <v>270521.15000000002</v>
      </c>
      <c r="M46" s="56">
        <v>102287.89000000001</v>
      </c>
      <c r="N46" s="56">
        <v>41432.429999999993</v>
      </c>
      <c r="O46" s="57">
        <v>68052.890000000014</v>
      </c>
    </row>
    <row r="47" spans="1:15">
      <c r="A47" s="201"/>
      <c r="B47" s="49" t="s">
        <v>894</v>
      </c>
      <c r="C47" s="55">
        <v>2604497.2700000005</v>
      </c>
      <c r="D47" s="55">
        <v>2622428.85</v>
      </c>
      <c r="E47" s="55">
        <v>3589768.4899999988</v>
      </c>
      <c r="F47" s="55">
        <v>3026704.5299999993</v>
      </c>
      <c r="G47" s="55">
        <v>2351522.6899999995</v>
      </c>
      <c r="H47" s="55">
        <v>2035328.7299999997</v>
      </c>
      <c r="I47" s="55">
        <v>1915862.59</v>
      </c>
      <c r="J47" s="55">
        <v>1851569.95</v>
      </c>
      <c r="K47" s="55">
        <v>2588858.5300000007</v>
      </c>
      <c r="L47" s="55">
        <v>2783939.1399999997</v>
      </c>
      <c r="M47" s="56">
        <v>2716549.9199999995</v>
      </c>
      <c r="N47" s="56">
        <v>1227247.69</v>
      </c>
      <c r="O47" s="57">
        <v>1733340.33</v>
      </c>
    </row>
    <row r="48" spans="1:15">
      <c r="A48" s="201"/>
      <c r="B48" s="49" t="s">
        <v>895</v>
      </c>
      <c r="C48" s="55">
        <v>12014.2</v>
      </c>
      <c r="D48" s="55">
        <v>42826.680000000008</v>
      </c>
      <c r="E48" s="55">
        <v>16067.82</v>
      </c>
      <c r="F48" s="55">
        <v>12157.060000000001</v>
      </c>
      <c r="G48" s="55">
        <v>25989.25</v>
      </c>
      <c r="H48" s="55">
        <v>52868.21</v>
      </c>
      <c r="I48" s="55">
        <v>135768.60999999999</v>
      </c>
      <c r="J48" s="55">
        <v>3835.08</v>
      </c>
      <c r="K48" s="55">
        <v>2306.0100000000002</v>
      </c>
      <c r="L48" s="55">
        <v>3303.5</v>
      </c>
      <c r="M48" s="56">
        <v>820.31</v>
      </c>
      <c r="N48" s="56">
        <v>0</v>
      </c>
      <c r="O48" s="57">
        <v>0</v>
      </c>
    </row>
    <row r="49" spans="1:15">
      <c r="A49" s="201"/>
      <c r="B49" s="49" t="s">
        <v>896</v>
      </c>
      <c r="C49" s="55">
        <v>124165.29000000001</v>
      </c>
      <c r="D49" s="55">
        <v>306886.15999999997</v>
      </c>
      <c r="E49" s="55">
        <v>222947.29999999996</v>
      </c>
      <c r="F49" s="55">
        <v>103969.57999999999</v>
      </c>
      <c r="G49" s="55">
        <v>189392.3</v>
      </c>
      <c r="H49" s="55">
        <v>134908.02000000002</v>
      </c>
      <c r="I49" s="55">
        <v>106374.15000000001</v>
      </c>
      <c r="J49" s="55">
        <v>90456.1</v>
      </c>
      <c r="K49" s="55">
        <v>258644.38</v>
      </c>
      <c r="L49" s="55">
        <v>162712</v>
      </c>
      <c r="M49" s="56">
        <v>138361.54999999999</v>
      </c>
      <c r="N49" s="56">
        <v>36902.689999999995</v>
      </c>
      <c r="O49" s="57">
        <v>41696.82</v>
      </c>
    </row>
    <row r="50" spans="1:15">
      <c r="A50" s="201"/>
      <c r="B50" s="49" t="s">
        <v>897</v>
      </c>
      <c r="C50" s="55">
        <v>81109880.450000107</v>
      </c>
      <c r="D50" s="55">
        <v>122119394.86000001</v>
      </c>
      <c r="E50" s="55">
        <v>123795848.48000005</v>
      </c>
      <c r="F50" s="55">
        <v>130210796.54999994</v>
      </c>
      <c r="G50" s="55">
        <v>130600481.9700001</v>
      </c>
      <c r="H50" s="55">
        <v>123329771.50999993</v>
      </c>
      <c r="I50" s="55">
        <v>106685896.25000003</v>
      </c>
      <c r="J50" s="55">
        <v>96253277.169999972</v>
      </c>
      <c r="K50" s="55">
        <v>129186563.45000005</v>
      </c>
      <c r="L50" s="55">
        <v>125693552.56</v>
      </c>
      <c r="M50" s="56">
        <v>95144331.690000013</v>
      </c>
      <c r="N50" s="56">
        <v>36215982.160000011</v>
      </c>
      <c r="O50" s="57">
        <v>40622630.679999985</v>
      </c>
    </row>
    <row r="51" spans="1:15">
      <c r="A51" s="202"/>
      <c r="B51" s="46" t="s">
        <v>898</v>
      </c>
      <c r="C51" s="58">
        <v>2908288.5399999991</v>
      </c>
      <c r="D51" s="58">
        <v>3296354.6599999997</v>
      </c>
      <c r="E51" s="58">
        <v>3577775.7800000003</v>
      </c>
      <c r="F51" s="58">
        <v>4434609.080000001</v>
      </c>
      <c r="G51" s="58">
        <v>7077374.0199999996</v>
      </c>
      <c r="H51" s="58">
        <v>5426311.3599999985</v>
      </c>
      <c r="I51" s="58">
        <v>3677802.6799999988</v>
      </c>
      <c r="J51" s="58">
        <v>2456415.7199999988</v>
      </c>
      <c r="K51" s="58">
        <v>2360849.4499999993</v>
      </c>
      <c r="L51" s="58">
        <v>2117516.3699999996</v>
      </c>
      <c r="M51" s="59">
        <v>1371794.1499999997</v>
      </c>
      <c r="N51" s="59">
        <v>558765.72</v>
      </c>
      <c r="O51" s="60">
        <v>1524979.2799999998</v>
      </c>
    </row>
    <row r="52" spans="1:15">
      <c r="A52" s="200" t="s">
        <v>845</v>
      </c>
      <c r="B52" s="48" t="s">
        <v>899</v>
      </c>
      <c r="C52" s="52">
        <v>13023285.33</v>
      </c>
      <c r="D52" s="52">
        <v>16013125.120000001</v>
      </c>
      <c r="E52" s="52">
        <v>10774054.460000003</v>
      </c>
      <c r="F52" s="52">
        <v>7360180.8800000008</v>
      </c>
      <c r="G52" s="52">
        <v>5935291.8699999992</v>
      </c>
      <c r="H52" s="52">
        <v>6348700.7700000005</v>
      </c>
      <c r="I52" s="52">
        <v>4422623.2799999993</v>
      </c>
      <c r="J52" s="52">
        <v>4373487.830000001</v>
      </c>
      <c r="K52" s="52">
        <v>4959428.08</v>
      </c>
      <c r="L52" s="52">
        <v>4838943.3999999994</v>
      </c>
      <c r="M52" s="53">
        <v>3007258.7800000003</v>
      </c>
      <c r="N52" s="53">
        <v>1031584.28</v>
      </c>
      <c r="O52" s="54">
        <v>993613.49</v>
      </c>
    </row>
    <row r="53" spans="1:15">
      <c r="A53" s="201"/>
      <c r="B53" s="49" t="s">
        <v>900</v>
      </c>
      <c r="C53" s="55">
        <v>6802820.7500000009</v>
      </c>
      <c r="D53" s="55">
        <v>6456668.1799999988</v>
      </c>
      <c r="E53" s="55">
        <v>6269355.8799999999</v>
      </c>
      <c r="F53" s="55">
        <v>7416695.6399999987</v>
      </c>
      <c r="G53" s="55">
        <v>6024896.830000001</v>
      </c>
      <c r="H53" s="55">
        <v>3952403.1500000004</v>
      </c>
      <c r="I53" s="55">
        <v>3571590.1500000008</v>
      </c>
      <c r="J53" s="55">
        <v>3247888.76</v>
      </c>
      <c r="K53" s="55">
        <v>2561897.6200000006</v>
      </c>
      <c r="L53" s="55">
        <v>796193.91999999993</v>
      </c>
      <c r="M53" s="56">
        <v>194390.87</v>
      </c>
      <c r="N53" s="56">
        <v>75983.649999999994</v>
      </c>
      <c r="O53" s="57">
        <v>64444.69000000001</v>
      </c>
    </row>
    <row r="54" spans="1:15">
      <c r="A54" s="201"/>
      <c r="B54" s="49" t="s">
        <v>901</v>
      </c>
      <c r="C54" s="55">
        <v>32564816.780000005</v>
      </c>
      <c r="D54" s="55">
        <v>52071487.899999999</v>
      </c>
      <c r="E54" s="55">
        <v>43761301.350000001</v>
      </c>
      <c r="F54" s="55">
        <v>37721414.650000013</v>
      </c>
      <c r="G54" s="55">
        <v>37290460.639999986</v>
      </c>
      <c r="H54" s="55">
        <v>30729808.81000001</v>
      </c>
      <c r="I54" s="55">
        <v>24746635.740000002</v>
      </c>
      <c r="J54" s="55">
        <v>28952548.859999999</v>
      </c>
      <c r="K54" s="55">
        <v>34407788.629999995</v>
      </c>
      <c r="L54" s="55">
        <v>32669921.000000004</v>
      </c>
      <c r="M54" s="56">
        <v>33617476.620000005</v>
      </c>
      <c r="N54" s="56">
        <v>12518286.460000001</v>
      </c>
      <c r="O54" s="57">
        <v>19782026.699999999</v>
      </c>
    </row>
    <row r="55" spans="1:15">
      <c r="A55" s="201"/>
      <c r="B55" s="49" t="s">
        <v>902</v>
      </c>
      <c r="C55" s="55">
        <v>4260991.83</v>
      </c>
      <c r="D55" s="55">
        <v>2602481.1700000004</v>
      </c>
      <c r="E55" s="55">
        <v>1672051.9300000002</v>
      </c>
      <c r="F55" s="55">
        <v>1007811.1900000001</v>
      </c>
      <c r="G55" s="55">
        <v>1024751.2299999999</v>
      </c>
      <c r="H55" s="55">
        <v>1420257.48</v>
      </c>
      <c r="I55" s="55">
        <v>990660.26</v>
      </c>
      <c r="J55" s="55">
        <v>1592853.53</v>
      </c>
      <c r="K55" s="55">
        <v>1354532.2999999998</v>
      </c>
      <c r="L55" s="55">
        <v>1694264.62</v>
      </c>
      <c r="M55" s="56">
        <v>1169412.3999999999</v>
      </c>
      <c r="N55" s="56">
        <v>568729.30000000005</v>
      </c>
      <c r="O55" s="57">
        <v>609446.58000000007</v>
      </c>
    </row>
    <row r="56" spans="1:15">
      <c r="A56" s="201"/>
      <c r="B56" s="49" t="s">
        <v>903</v>
      </c>
      <c r="C56" s="55">
        <v>339777.78</v>
      </c>
      <c r="D56" s="55">
        <v>617192.56000000006</v>
      </c>
      <c r="E56" s="55">
        <v>953806.62</v>
      </c>
      <c r="F56" s="55">
        <v>235459.08000000002</v>
      </c>
      <c r="G56" s="55">
        <v>438882.84</v>
      </c>
      <c r="H56" s="55">
        <v>715460.6399999999</v>
      </c>
      <c r="I56" s="55">
        <v>323114.65000000002</v>
      </c>
      <c r="J56" s="55">
        <v>455604.92999999993</v>
      </c>
      <c r="K56" s="55">
        <v>654873.77000000014</v>
      </c>
      <c r="L56" s="55">
        <v>158048.02000000002</v>
      </c>
      <c r="M56" s="56">
        <v>30903.599999999999</v>
      </c>
      <c r="N56" s="56">
        <v>30593.010000000002</v>
      </c>
      <c r="O56" s="57">
        <v>126914.78</v>
      </c>
    </row>
    <row r="57" spans="1:15">
      <c r="A57" s="201"/>
      <c r="B57" s="49" t="s">
        <v>904</v>
      </c>
      <c r="C57" s="55">
        <v>707249.81</v>
      </c>
      <c r="D57" s="55">
        <v>475908.93000000005</v>
      </c>
      <c r="E57" s="55">
        <v>1308142.1099999996</v>
      </c>
      <c r="F57" s="55">
        <v>1136412.8599999999</v>
      </c>
      <c r="G57" s="55">
        <v>447967.41</v>
      </c>
      <c r="H57" s="55">
        <v>871724.01000000013</v>
      </c>
      <c r="I57" s="55">
        <v>957992.98</v>
      </c>
      <c r="J57" s="55">
        <v>1265136.3099999996</v>
      </c>
      <c r="K57" s="55">
        <v>1735266.2899999998</v>
      </c>
      <c r="L57" s="55">
        <v>2423342.46</v>
      </c>
      <c r="M57" s="56">
        <v>1729366.3800000004</v>
      </c>
      <c r="N57" s="56">
        <v>813367.20000000007</v>
      </c>
      <c r="O57" s="57">
        <v>518018.6</v>
      </c>
    </row>
    <row r="58" spans="1:15">
      <c r="A58" s="201"/>
      <c r="B58" s="49" t="s">
        <v>905</v>
      </c>
      <c r="C58" s="55">
        <v>1117.9100000000001</v>
      </c>
      <c r="D58" s="55">
        <v>0</v>
      </c>
      <c r="E58" s="55">
        <v>28422.14</v>
      </c>
      <c r="F58" s="55">
        <v>31812.520000000004</v>
      </c>
      <c r="G58" s="55">
        <v>6975.26</v>
      </c>
      <c r="H58" s="55">
        <v>40253.799999999996</v>
      </c>
      <c r="I58" s="55">
        <v>44048.439999999995</v>
      </c>
      <c r="J58" s="55">
        <v>30588.010000000002</v>
      </c>
      <c r="K58" s="55">
        <v>23730.780000000002</v>
      </c>
      <c r="L58" s="55">
        <v>11447.07</v>
      </c>
      <c r="M58" s="56">
        <v>0</v>
      </c>
      <c r="N58" s="56">
        <v>0</v>
      </c>
      <c r="O58" s="57">
        <v>0</v>
      </c>
    </row>
    <row r="59" spans="1:15">
      <c r="A59" s="201"/>
      <c r="B59" s="49" t="s">
        <v>906</v>
      </c>
      <c r="C59" s="55">
        <v>5716953.379999999</v>
      </c>
      <c r="D59" s="55">
        <v>7932688.0899999999</v>
      </c>
      <c r="E59" s="55">
        <v>7635767.7200000007</v>
      </c>
      <c r="F59" s="55">
        <v>7354411.1800000006</v>
      </c>
      <c r="G59" s="55">
        <v>7781886.4800000004</v>
      </c>
      <c r="H59" s="55">
        <v>6693149.5199999996</v>
      </c>
      <c r="I59" s="55">
        <v>6941215.4499999993</v>
      </c>
      <c r="J59" s="55">
        <v>6957931.5</v>
      </c>
      <c r="K59" s="55">
        <v>7773653.71</v>
      </c>
      <c r="L59" s="55">
        <v>8024182.9999999991</v>
      </c>
      <c r="M59" s="56">
        <v>6626160.6100000013</v>
      </c>
      <c r="N59" s="56">
        <v>2570082.38</v>
      </c>
      <c r="O59" s="57">
        <v>2587131.2299999995</v>
      </c>
    </row>
    <row r="60" spans="1:15">
      <c r="A60" s="201"/>
      <c r="B60" s="49" t="s">
        <v>907</v>
      </c>
      <c r="C60" s="55">
        <v>66101900.790000007</v>
      </c>
      <c r="D60" s="55">
        <v>117086603.53999999</v>
      </c>
      <c r="E60" s="55">
        <v>84489868.000000015</v>
      </c>
      <c r="F60" s="55">
        <v>66566120.229999974</v>
      </c>
      <c r="G60" s="55">
        <v>82958380.28000012</v>
      </c>
      <c r="H60" s="55">
        <v>68854919.669999987</v>
      </c>
      <c r="I60" s="55">
        <v>80118285.689999998</v>
      </c>
      <c r="J60" s="55">
        <v>72750928.610000014</v>
      </c>
      <c r="K60" s="55">
        <v>108317720.43000001</v>
      </c>
      <c r="L60" s="55">
        <v>84454084.799999952</v>
      </c>
      <c r="M60" s="56">
        <v>86980127.25000003</v>
      </c>
      <c r="N60" s="56">
        <v>33111323.579999998</v>
      </c>
      <c r="O60" s="57">
        <v>65794433.929999992</v>
      </c>
    </row>
    <row r="61" spans="1:15">
      <c r="A61" s="201"/>
      <c r="B61" s="49" t="s">
        <v>908</v>
      </c>
      <c r="C61" s="55">
        <v>4330416.16</v>
      </c>
      <c r="D61" s="55">
        <v>12718994.059999999</v>
      </c>
      <c r="E61" s="55">
        <v>17106026.600000001</v>
      </c>
      <c r="F61" s="55">
        <v>13447726.380000001</v>
      </c>
      <c r="G61" s="55">
        <v>12591856.150000002</v>
      </c>
      <c r="H61" s="55">
        <v>11931742.48</v>
      </c>
      <c r="I61" s="55">
        <v>15526067.560000001</v>
      </c>
      <c r="J61" s="55">
        <v>13367826.619999997</v>
      </c>
      <c r="K61" s="55">
        <v>12853155.859999998</v>
      </c>
      <c r="L61" s="55">
        <v>9642134.0099999998</v>
      </c>
      <c r="M61" s="56">
        <v>5786895.6599999983</v>
      </c>
      <c r="N61" s="56">
        <v>2641570.2999999998</v>
      </c>
      <c r="O61" s="57">
        <v>5569936.1100000013</v>
      </c>
    </row>
    <row r="62" spans="1:15">
      <c r="A62" s="201"/>
      <c r="B62" s="49" t="s">
        <v>909</v>
      </c>
      <c r="C62" s="55">
        <v>1134690.3799999997</v>
      </c>
      <c r="D62" s="55">
        <v>1789889.1300000001</v>
      </c>
      <c r="E62" s="55">
        <v>1895060.66</v>
      </c>
      <c r="F62" s="55">
        <v>1432492.49</v>
      </c>
      <c r="G62" s="55">
        <v>1776314.2499999995</v>
      </c>
      <c r="H62" s="55">
        <v>1696042.1899999997</v>
      </c>
      <c r="I62" s="55">
        <v>1281768.6200000001</v>
      </c>
      <c r="J62" s="55">
        <v>1578224.3899999997</v>
      </c>
      <c r="K62" s="55">
        <v>2498788.0799999996</v>
      </c>
      <c r="L62" s="55">
        <v>1442291.65</v>
      </c>
      <c r="M62" s="56">
        <v>1049928.24</v>
      </c>
      <c r="N62" s="56">
        <v>264908.01999999996</v>
      </c>
      <c r="O62" s="57">
        <v>593232.47999999986</v>
      </c>
    </row>
    <row r="63" spans="1:15">
      <c r="A63" s="201"/>
      <c r="B63" s="49" t="s">
        <v>910</v>
      </c>
      <c r="C63" s="55">
        <v>9497676.5399999991</v>
      </c>
      <c r="D63" s="55">
        <v>16665070.040000005</v>
      </c>
      <c r="E63" s="55">
        <v>13098959.050000001</v>
      </c>
      <c r="F63" s="55">
        <v>9692735.8000000026</v>
      </c>
      <c r="G63" s="55">
        <v>11287667.539999997</v>
      </c>
      <c r="H63" s="55">
        <v>9425375.6099999994</v>
      </c>
      <c r="I63" s="55">
        <v>7752926.3299999991</v>
      </c>
      <c r="J63" s="55">
        <v>7933461.6099999975</v>
      </c>
      <c r="K63" s="55">
        <v>12064240.770000003</v>
      </c>
      <c r="L63" s="55">
        <v>13459681.799999995</v>
      </c>
      <c r="M63" s="56">
        <v>9250956.0700000003</v>
      </c>
      <c r="N63" s="56">
        <v>3890058.24</v>
      </c>
      <c r="O63" s="57">
        <v>5184964.1500000004</v>
      </c>
    </row>
    <row r="64" spans="1:15">
      <c r="A64" s="201"/>
      <c r="B64" s="49" t="s">
        <v>911</v>
      </c>
      <c r="C64" s="55">
        <v>37295073.209999979</v>
      </c>
      <c r="D64" s="55">
        <v>43555664.730000012</v>
      </c>
      <c r="E64" s="55">
        <v>46432404.810000002</v>
      </c>
      <c r="F64" s="55">
        <v>41421127.050000004</v>
      </c>
      <c r="G64" s="55">
        <v>45236917.000000022</v>
      </c>
      <c r="H64" s="55">
        <v>36724182.579999998</v>
      </c>
      <c r="I64" s="55">
        <v>26877358.539999992</v>
      </c>
      <c r="J64" s="55">
        <v>23423681.010000013</v>
      </c>
      <c r="K64" s="55">
        <v>24234671.309999987</v>
      </c>
      <c r="L64" s="55">
        <v>21531207.570000004</v>
      </c>
      <c r="M64" s="56">
        <v>13738319.540000001</v>
      </c>
      <c r="N64" s="56">
        <v>6229354.9499999993</v>
      </c>
      <c r="O64" s="57">
        <v>7346650.2399999984</v>
      </c>
    </row>
    <row r="65" spans="1:15">
      <c r="A65" s="201"/>
      <c r="B65" s="49" t="s">
        <v>912</v>
      </c>
      <c r="C65" s="55">
        <v>3073535.3200000003</v>
      </c>
      <c r="D65" s="55">
        <v>2818009.9199999995</v>
      </c>
      <c r="E65" s="55">
        <v>3102215.7199999993</v>
      </c>
      <c r="F65" s="55">
        <v>2970115.0000000005</v>
      </c>
      <c r="G65" s="55">
        <v>3681013.7600000002</v>
      </c>
      <c r="H65" s="55">
        <v>2350546.23</v>
      </c>
      <c r="I65" s="55">
        <v>7881718.1299999999</v>
      </c>
      <c r="J65" s="55">
        <v>15647152.369999994</v>
      </c>
      <c r="K65" s="55">
        <v>7702362.7799999993</v>
      </c>
      <c r="L65" s="55">
        <v>5357375.7999999989</v>
      </c>
      <c r="M65" s="56">
        <v>3947467.5999999992</v>
      </c>
      <c r="N65" s="56">
        <v>1996640.1899999997</v>
      </c>
      <c r="O65" s="57">
        <v>2180734.060000001</v>
      </c>
    </row>
    <row r="66" spans="1:15">
      <c r="A66" s="201"/>
      <c r="B66" s="49" t="s">
        <v>913</v>
      </c>
      <c r="C66" s="55">
        <v>16735132.489999995</v>
      </c>
      <c r="D66" s="55">
        <v>25829485.760000002</v>
      </c>
      <c r="E66" s="55">
        <v>24428359.57</v>
      </c>
      <c r="F66" s="55">
        <v>22968444.440000001</v>
      </c>
      <c r="G66" s="55">
        <v>25929037.729999989</v>
      </c>
      <c r="H66" s="55">
        <v>23370073.75</v>
      </c>
      <c r="I66" s="55">
        <v>22859290.140000001</v>
      </c>
      <c r="J66" s="55">
        <v>24741325.339999992</v>
      </c>
      <c r="K66" s="55">
        <v>30797148.940000001</v>
      </c>
      <c r="L66" s="55">
        <v>29450729.009999979</v>
      </c>
      <c r="M66" s="56">
        <v>25705487.220000003</v>
      </c>
      <c r="N66" s="56">
        <v>8030323.3500000015</v>
      </c>
      <c r="O66" s="57">
        <v>13362602.890000001</v>
      </c>
    </row>
    <row r="67" spans="1:15">
      <c r="A67" s="202"/>
      <c r="B67" s="46" t="s">
        <v>914</v>
      </c>
      <c r="C67" s="58">
        <v>8855063.9300000016</v>
      </c>
      <c r="D67" s="58">
        <v>20622467.27</v>
      </c>
      <c r="E67" s="58">
        <v>33765106.689999983</v>
      </c>
      <c r="F67" s="58">
        <v>46987043.579999991</v>
      </c>
      <c r="G67" s="58">
        <v>44574841.519999966</v>
      </c>
      <c r="H67" s="58">
        <v>44828380.159999989</v>
      </c>
      <c r="I67" s="58">
        <v>53773177.200000003</v>
      </c>
      <c r="J67" s="58">
        <v>32464230.180000015</v>
      </c>
      <c r="K67" s="58">
        <v>40444997.82</v>
      </c>
      <c r="L67" s="58">
        <v>52743754.370000012</v>
      </c>
      <c r="M67" s="59">
        <v>29905995.049999986</v>
      </c>
      <c r="N67" s="59">
        <v>16062800.149999993</v>
      </c>
      <c r="O67" s="60">
        <v>19878777.979999993</v>
      </c>
    </row>
    <row r="68" spans="1:15">
      <c r="A68" s="200" t="s">
        <v>846</v>
      </c>
      <c r="B68" s="48" t="s">
        <v>915</v>
      </c>
      <c r="C68" s="52">
        <v>3545693.4900000007</v>
      </c>
      <c r="D68" s="52">
        <v>7898976.4699999997</v>
      </c>
      <c r="E68" s="52">
        <v>6379390.7100000018</v>
      </c>
      <c r="F68" s="52">
        <v>6127720.5099999988</v>
      </c>
      <c r="G68" s="52">
        <v>6647749.8500000015</v>
      </c>
      <c r="H68" s="52">
        <v>6278915.2199999997</v>
      </c>
      <c r="I68" s="52">
        <v>7656366.0899999989</v>
      </c>
      <c r="J68" s="52">
        <v>7316222.7699999996</v>
      </c>
      <c r="K68" s="52">
        <v>10338221.100000001</v>
      </c>
      <c r="L68" s="52">
        <v>4696350.6799999988</v>
      </c>
      <c r="M68" s="53">
        <v>2990642.0300000003</v>
      </c>
      <c r="N68" s="53">
        <v>1092744.9100000001</v>
      </c>
      <c r="O68" s="54">
        <v>1772010.7300000004</v>
      </c>
    </row>
    <row r="69" spans="1:15">
      <c r="A69" s="201"/>
      <c r="B69" s="49" t="s">
        <v>916</v>
      </c>
      <c r="C69" s="55">
        <v>3024889.27</v>
      </c>
      <c r="D69" s="55">
        <v>4980748.1900000004</v>
      </c>
      <c r="E69" s="55">
        <v>6027566.2600000016</v>
      </c>
      <c r="F69" s="55">
        <v>4258725</v>
      </c>
      <c r="G69" s="55">
        <v>5485865.0599999996</v>
      </c>
      <c r="H69" s="55">
        <v>6727363.0700000012</v>
      </c>
      <c r="I69" s="55">
        <v>4380298.37</v>
      </c>
      <c r="J69" s="55">
        <v>3884667.9099999988</v>
      </c>
      <c r="K69" s="55">
        <v>6876366.5300000003</v>
      </c>
      <c r="L69" s="55">
        <v>5408045.5299999975</v>
      </c>
      <c r="M69" s="56">
        <v>3552044.3200000003</v>
      </c>
      <c r="N69" s="56">
        <v>2046881.4500000004</v>
      </c>
      <c r="O69" s="57">
        <v>2208298.59</v>
      </c>
    </row>
    <row r="70" spans="1:15">
      <c r="A70" s="201"/>
      <c r="B70" s="49" t="s">
        <v>917</v>
      </c>
      <c r="C70" s="55">
        <v>72646694.829999998</v>
      </c>
      <c r="D70" s="55">
        <v>121643626.85000004</v>
      </c>
      <c r="E70" s="55">
        <v>107737501.61999995</v>
      </c>
      <c r="F70" s="55">
        <v>110442336.96999998</v>
      </c>
      <c r="G70" s="55">
        <v>112809509.16999999</v>
      </c>
      <c r="H70" s="55">
        <v>112782896.17000003</v>
      </c>
      <c r="I70" s="55">
        <v>80461478.649999991</v>
      </c>
      <c r="J70" s="55">
        <v>79022100.490000024</v>
      </c>
      <c r="K70" s="55">
        <v>77874436.49000001</v>
      </c>
      <c r="L70" s="55">
        <v>73117042.859999985</v>
      </c>
      <c r="M70" s="56">
        <v>104040678.72000003</v>
      </c>
      <c r="N70" s="56">
        <v>29851674.010000009</v>
      </c>
      <c r="O70" s="57">
        <v>41272864.379999988</v>
      </c>
    </row>
    <row r="71" spans="1:15">
      <c r="A71" s="201"/>
      <c r="B71" s="49" t="s">
        <v>918</v>
      </c>
      <c r="C71" s="55">
        <v>1852770.3399999999</v>
      </c>
      <c r="D71" s="55">
        <v>872828.00999999989</v>
      </c>
      <c r="E71" s="55">
        <v>783710.89999999991</v>
      </c>
      <c r="F71" s="55">
        <v>928970.78000000014</v>
      </c>
      <c r="G71" s="55">
        <v>1251885.1299999999</v>
      </c>
      <c r="H71" s="55">
        <v>1234140.54</v>
      </c>
      <c r="I71" s="55">
        <v>952012.94</v>
      </c>
      <c r="J71" s="55">
        <v>1090333.5999999999</v>
      </c>
      <c r="K71" s="55">
        <v>1231849.82</v>
      </c>
      <c r="L71" s="55">
        <v>1197580.98</v>
      </c>
      <c r="M71" s="56">
        <v>2516033.4699999997</v>
      </c>
      <c r="N71" s="56">
        <v>624635.32999999996</v>
      </c>
      <c r="O71" s="57">
        <v>811058.03000000026</v>
      </c>
    </row>
    <row r="72" spans="1:15">
      <c r="A72" s="201"/>
      <c r="B72" s="49" t="s">
        <v>919</v>
      </c>
      <c r="C72" s="55">
        <v>563589.5</v>
      </c>
      <c r="D72" s="55">
        <v>864309.65</v>
      </c>
      <c r="E72" s="55">
        <v>722277.49000000011</v>
      </c>
      <c r="F72" s="55">
        <v>811116.8</v>
      </c>
      <c r="G72" s="55">
        <v>727152.41</v>
      </c>
      <c r="H72" s="55">
        <v>553256.77</v>
      </c>
      <c r="I72" s="55">
        <v>1098291.26</v>
      </c>
      <c r="J72" s="55">
        <v>1135309.1900000002</v>
      </c>
      <c r="K72" s="55">
        <v>779225.75</v>
      </c>
      <c r="L72" s="55">
        <v>692287.28</v>
      </c>
      <c r="M72" s="56">
        <v>540905.63</v>
      </c>
      <c r="N72" s="56">
        <v>173334.30000000002</v>
      </c>
      <c r="O72" s="57">
        <v>156885.87</v>
      </c>
    </row>
    <row r="73" spans="1:15">
      <c r="A73" s="201"/>
      <c r="B73" s="49" t="s">
        <v>920</v>
      </c>
      <c r="C73" s="55">
        <v>3236701.169999999</v>
      </c>
      <c r="D73" s="55">
        <v>4014799.1100000008</v>
      </c>
      <c r="E73" s="55">
        <v>2833627.12</v>
      </c>
      <c r="F73" s="55">
        <v>2637511.1600000006</v>
      </c>
      <c r="G73" s="55">
        <v>5816653.7800000003</v>
      </c>
      <c r="H73" s="55">
        <v>5538491.0999999987</v>
      </c>
      <c r="I73" s="55">
        <v>5506730.9099999992</v>
      </c>
      <c r="J73" s="55">
        <v>3806465.16</v>
      </c>
      <c r="K73" s="55">
        <v>4818705.29</v>
      </c>
      <c r="L73" s="55">
        <v>3766095.040000001</v>
      </c>
      <c r="M73" s="56">
        <v>2286459.62</v>
      </c>
      <c r="N73" s="56">
        <v>879572.1</v>
      </c>
      <c r="O73" s="57">
        <v>2917916.95</v>
      </c>
    </row>
    <row r="74" spans="1:15">
      <c r="A74" s="201"/>
      <c r="B74" s="49" t="s">
        <v>921</v>
      </c>
      <c r="C74" s="55">
        <v>4400046.1000000006</v>
      </c>
      <c r="D74" s="55">
        <v>6141092.8200000012</v>
      </c>
      <c r="E74" s="55">
        <v>7135419.8900000034</v>
      </c>
      <c r="F74" s="55">
        <v>7481067.4199999953</v>
      </c>
      <c r="G74" s="55">
        <v>7010093.2300000014</v>
      </c>
      <c r="H74" s="55">
        <v>5587980.160000002</v>
      </c>
      <c r="I74" s="55">
        <v>5303416.9099999964</v>
      </c>
      <c r="J74" s="55">
        <v>5189809.6699999981</v>
      </c>
      <c r="K74" s="55">
        <v>5280399.42</v>
      </c>
      <c r="L74" s="55">
        <v>4839516.3200000022</v>
      </c>
      <c r="M74" s="56">
        <v>4340857.4299999988</v>
      </c>
      <c r="N74" s="56">
        <v>1890248.17</v>
      </c>
      <c r="O74" s="57">
        <v>2149806.6599999997</v>
      </c>
    </row>
    <row r="75" spans="1:15">
      <c r="A75" s="201"/>
      <c r="B75" s="49" t="s">
        <v>922</v>
      </c>
      <c r="C75" s="55">
        <v>466122.86000000004</v>
      </c>
      <c r="D75" s="55">
        <v>682081.79999999993</v>
      </c>
      <c r="E75" s="55">
        <v>1220545.8999999999</v>
      </c>
      <c r="F75" s="55">
        <v>1158177.3199999998</v>
      </c>
      <c r="G75" s="55">
        <v>1783028.46</v>
      </c>
      <c r="H75" s="55">
        <v>2718115.9300000011</v>
      </c>
      <c r="I75" s="55">
        <v>2162410.1300000004</v>
      </c>
      <c r="J75" s="55">
        <v>2091904.3699999996</v>
      </c>
      <c r="K75" s="55">
        <v>1606868.0499999998</v>
      </c>
      <c r="L75" s="55">
        <v>2114137.7599999998</v>
      </c>
      <c r="M75" s="56">
        <v>2495529.7200000002</v>
      </c>
      <c r="N75" s="56">
        <v>1271782.54</v>
      </c>
      <c r="O75" s="57">
        <v>1484149.22</v>
      </c>
    </row>
    <row r="76" spans="1:15">
      <c r="A76" s="202"/>
      <c r="B76" s="46" t="s">
        <v>923</v>
      </c>
      <c r="C76" s="58">
        <v>2135039.5699999994</v>
      </c>
      <c r="D76" s="58">
        <v>4284346.1500000004</v>
      </c>
      <c r="E76" s="58">
        <v>3653009.62</v>
      </c>
      <c r="F76" s="58">
        <v>3464757.600000001</v>
      </c>
      <c r="G76" s="58">
        <v>4111326.66</v>
      </c>
      <c r="H76" s="58">
        <v>4872592.3299999973</v>
      </c>
      <c r="I76" s="58">
        <v>2871585.2300000009</v>
      </c>
      <c r="J76" s="58">
        <v>2274693.2000000011</v>
      </c>
      <c r="K76" s="58">
        <v>2985186.4199999995</v>
      </c>
      <c r="L76" s="58">
        <v>3379468.5700000003</v>
      </c>
      <c r="M76" s="59">
        <v>3029743.0300000012</v>
      </c>
      <c r="N76" s="59">
        <v>1477559.13</v>
      </c>
      <c r="O76" s="60">
        <v>1771527.2300000002</v>
      </c>
    </row>
    <row r="77" spans="1:15">
      <c r="A77" s="200" t="s">
        <v>847</v>
      </c>
      <c r="B77" s="48" t="s">
        <v>924</v>
      </c>
      <c r="C77" s="52">
        <v>443957.3299999999</v>
      </c>
      <c r="D77" s="52">
        <v>313258.09000000003</v>
      </c>
      <c r="E77" s="52">
        <v>288105.38999999996</v>
      </c>
      <c r="F77" s="52">
        <v>228980.99</v>
      </c>
      <c r="G77" s="52">
        <v>551684.17000000004</v>
      </c>
      <c r="H77" s="52">
        <v>416869.57999999996</v>
      </c>
      <c r="I77" s="52">
        <v>569078.75999999989</v>
      </c>
      <c r="J77" s="52">
        <v>389814.84000000014</v>
      </c>
      <c r="K77" s="52">
        <v>435659.52000000002</v>
      </c>
      <c r="L77" s="52">
        <v>224017.19000000003</v>
      </c>
      <c r="M77" s="53">
        <v>206654.27000000002</v>
      </c>
      <c r="N77" s="53">
        <v>95721.06</v>
      </c>
      <c r="O77" s="54">
        <v>87616.290000000008</v>
      </c>
    </row>
    <row r="78" spans="1:15">
      <c r="A78" s="201"/>
      <c r="B78" s="49" t="s">
        <v>925</v>
      </c>
      <c r="C78" s="55">
        <v>4203185.3600000003</v>
      </c>
      <c r="D78" s="55">
        <v>5270210.5000000009</v>
      </c>
      <c r="E78" s="55">
        <v>5488768.9799999977</v>
      </c>
      <c r="F78" s="55">
        <v>4220806.089999998</v>
      </c>
      <c r="G78" s="55">
        <v>4384261.2799999975</v>
      </c>
      <c r="H78" s="55">
        <v>3563095.6000000006</v>
      </c>
      <c r="I78" s="55">
        <v>3503633.9299999988</v>
      </c>
      <c r="J78" s="55">
        <v>3336961.6899999995</v>
      </c>
      <c r="K78" s="55">
        <v>4434351.5600000005</v>
      </c>
      <c r="L78" s="55">
        <v>4148198.2000000007</v>
      </c>
      <c r="M78" s="56">
        <v>3161350.6300000004</v>
      </c>
      <c r="N78" s="56">
        <v>1234941.7800000003</v>
      </c>
      <c r="O78" s="57">
        <v>1817583.8600000003</v>
      </c>
    </row>
    <row r="79" spans="1:15">
      <c r="A79" s="201"/>
      <c r="B79" s="49" t="s">
        <v>926</v>
      </c>
      <c r="C79" s="55">
        <v>11537092.73</v>
      </c>
      <c r="D79" s="55">
        <v>17514939.809999999</v>
      </c>
      <c r="E79" s="55">
        <v>20822051.089999996</v>
      </c>
      <c r="F79" s="55">
        <v>18094829.429999992</v>
      </c>
      <c r="G79" s="55">
        <v>20111112.359999996</v>
      </c>
      <c r="H79" s="55">
        <v>19179593.620000001</v>
      </c>
      <c r="I79" s="55">
        <v>15692162.819999991</v>
      </c>
      <c r="J79" s="55">
        <v>14614129.919999996</v>
      </c>
      <c r="K79" s="55">
        <v>17810355.339999996</v>
      </c>
      <c r="L79" s="55">
        <v>15787022.819999993</v>
      </c>
      <c r="M79" s="56">
        <v>11075899.620000001</v>
      </c>
      <c r="N79" s="56">
        <v>4765710.0999999968</v>
      </c>
      <c r="O79" s="57">
        <v>4471028.9499999993</v>
      </c>
    </row>
    <row r="80" spans="1:15">
      <c r="A80" s="201"/>
      <c r="B80" s="49" t="s">
        <v>927</v>
      </c>
      <c r="C80" s="55">
        <v>1453971.7799999998</v>
      </c>
      <c r="D80" s="55">
        <v>1300038.94</v>
      </c>
      <c r="E80" s="55">
        <v>1870622.6500000001</v>
      </c>
      <c r="F80" s="55">
        <v>1433916.1499999994</v>
      </c>
      <c r="G80" s="55">
        <v>1039062.9799999999</v>
      </c>
      <c r="H80" s="55">
        <v>1291539.96</v>
      </c>
      <c r="I80" s="55">
        <v>979676.17</v>
      </c>
      <c r="J80" s="55">
        <v>1277632.2499999998</v>
      </c>
      <c r="K80" s="55">
        <v>1155925.1399999999</v>
      </c>
      <c r="L80" s="55">
        <v>1176965.1199999996</v>
      </c>
      <c r="M80" s="56">
        <v>956179.60999999975</v>
      </c>
      <c r="N80" s="56">
        <v>300165.10000000003</v>
      </c>
      <c r="O80" s="57">
        <v>409476.22000000003</v>
      </c>
    </row>
    <row r="81" spans="1:15">
      <c r="A81" s="202"/>
      <c r="B81" s="46" t="s">
        <v>928</v>
      </c>
      <c r="C81" s="58">
        <v>1887580.4599999997</v>
      </c>
      <c r="D81" s="58">
        <v>2518260.2200000002</v>
      </c>
      <c r="E81" s="58">
        <v>3046288.5199999996</v>
      </c>
      <c r="F81" s="58">
        <v>3465401.9</v>
      </c>
      <c r="G81" s="58">
        <v>4362990.04</v>
      </c>
      <c r="H81" s="58">
        <v>3674994.4299999988</v>
      </c>
      <c r="I81" s="58">
        <v>2847105.6599999992</v>
      </c>
      <c r="J81" s="58">
        <v>3132391.3400000003</v>
      </c>
      <c r="K81" s="58">
        <v>2611912.0299999998</v>
      </c>
      <c r="L81" s="58">
        <v>1927655.6699999997</v>
      </c>
      <c r="M81" s="59">
        <v>1976795.55</v>
      </c>
      <c r="N81" s="59">
        <v>657001.84</v>
      </c>
      <c r="O81" s="60">
        <v>628761.4</v>
      </c>
    </row>
    <row r="82" spans="1:15">
      <c r="A82" s="200" t="s">
        <v>848</v>
      </c>
      <c r="B82" s="48" t="s">
        <v>929</v>
      </c>
      <c r="C82" s="52">
        <v>8032669.8500000034</v>
      </c>
      <c r="D82" s="52">
        <v>10881903.399999995</v>
      </c>
      <c r="E82" s="52">
        <v>12418071.069999997</v>
      </c>
      <c r="F82" s="52">
        <v>5596520.0300000003</v>
      </c>
      <c r="G82" s="52">
        <v>7604120.0099999979</v>
      </c>
      <c r="H82" s="52">
        <v>6188332.8800000036</v>
      </c>
      <c r="I82" s="52">
        <v>6998689</v>
      </c>
      <c r="J82" s="52">
        <v>6583328.5300000012</v>
      </c>
      <c r="K82" s="52">
        <v>9355851.0299999993</v>
      </c>
      <c r="L82" s="52">
        <v>10417421.4</v>
      </c>
      <c r="M82" s="53">
        <v>7110457.9199999971</v>
      </c>
      <c r="N82" s="53">
        <v>2412274.19</v>
      </c>
      <c r="O82" s="54">
        <v>4309147.67</v>
      </c>
    </row>
    <row r="83" spans="1:15">
      <c r="A83" s="201"/>
      <c r="B83" s="49" t="s">
        <v>930</v>
      </c>
      <c r="C83" s="55">
        <v>290000.45</v>
      </c>
      <c r="D83" s="55">
        <v>678916.17999999993</v>
      </c>
      <c r="E83" s="55">
        <v>722460.16000000003</v>
      </c>
      <c r="F83" s="55">
        <v>996076.80999999994</v>
      </c>
      <c r="G83" s="55">
        <v>1875413.52</v>
      </c>
      <c r="H83" s="55">
        <v>1274397.4300000002</v>
      </c>
      <c r="I83" s="55">
        <v>1082165.2000000002</v>
      </c>
      <c r="J83" s="55">
        <v>422845.67000000004</v>
      </c>
      <c r="K83" s="55">
        <v>861272.08000000007</v>
      </c>
      <c r="L83" s="55">
        <v>1009305.14</v>
      </c>
      <c r="M83" s="56">
        <v>786376.27999999991</v>
      </c>
      <c r="N83" s="56">
        <v>253253.02000000002</v>
      </c>
      <c r="O83" s="57">
        <v>436274.52999999997</v>
      </c>
    </row>
    <row r="84" spans="1:15">
      <c r="A84" s="201"/>
      <c r="B84" s="49" t="s">
        <v>931</v>
      </c>
      <c r="C84" s="55">
        <v>362759.14</v>
      </c>
      <c r="D84" s="55">
        <v>497598.49000000005</v>
      </c>
      <c r="E84" s="55">
        <v>557071.07999999996</v>
      </c>
      <c r="F84" s="55">
        <v>1069371.3999999999</v>
      </c>
      <c r="G84" s="55">
        <v>1083281.69</v>
      </c>
      <c r="H84" s="55">
        <v>1236476.7</v>
      </c>
      <c r="I84" s="55">
        <v>725755.96</v>
      </c>
      <c r="J84" s="55">
        <v>419056.47</v>
      </c>
      <c r="K84" s="55">
        <v>446128.62999999995</v>
      </c>
      <c r="L84" s="55">
        <v>401983.05999999994</v>
      </c>
      <c r="M84" s="56">
        <v>307069.24000000005</v>
      </c>
      <c r="N84" s="56">
        <v>118056.09000000001</v>
      </c>
      <c r="O84" s="57">
        <v>124483.78999999998</v>
      </c>
    </row>
    <row r="85" spans="1:15">
      <c r="A85" s="201"/>
      <c r="B85" s="49" t="s">
        <v>932</v>
      </c>
      <c r="C85" s="55">
        <v>3474862.9800000009</v>
      </c>
      <c r="D85" s="55">
        <v>5578936.4500000048</v>
      </c>
      <c r="E85" s="55">
        <v>5749454.2900000019</v>
      </c>
      <c r="F85" s="55">
        <v>7870179.5100000035</v>
      </c>
      <c r="G85" s="55">
        <v>5347125.5500000007</v>
      </c>
      <c r="H85" s="55">
        <v>3532559.6699999995</v>
      </c>
      <c r="I85" s="55">
        <v>3521692.51</v>
      </c>
      <c r="J85" s="55">
        <v>2360645.0699999994</v>
      </c>
      <c r="K85" s="55">
        <v>2141131.94</v>
      </c>
      <c r="L85" s="55">
        <v>2230867.06</v>
      </c>
      <c r="M85" s="56">
        <v>1528706.03</v>
      </c>
      <c r="N85" s="56">
        <v>709882.23999999987</v>
      </c>
      <c r="O85" s="57">
        <v>944558.59</v>
      </c>
    </row>
    <row r="86" spans="1:15">
      <c r="A86" s="201"/>
      <c r="B86" s="49" t="s">
        <v>933</v>
      </c>
      <c r="C86" s="55">
        <v>1691.69</v>
      </c>
      <c r="D86" s="55">
        <v>8359.82</v>
      </c>
      <c r="E86" s="55">
        <v>5977.46</v>
      </c>
      <c r="F86" s="55">
        <v>18408.46</v>
      </c>
      <c r="G86" s="55">
        <v>36803.100000000006</v>
      </c>
      <c r="H86" s="55">
        <v>3251.8399999999997</v>
      </c>
      <c r="I86" s="55">
        <v>5719.67</v>
      </c>
      <c r="J86" s="55">
        <v>9407.02</v>
      </c>
      <c r="K86" s="55">
        <v>3945.37</v>
      </c>
      <c r="L86" s="55">
        <v>3335.0299999999997</v>
      </c>
      <c r="M86" s="56">
        <v>99.58</v>
      </c>
      <c r="N86" s="56">
        <v>0</v>
      </c>
      <c r="O86" s="57">
        <v>0</v>
      </c>
    </row>
    <row r="87" spans="1:15">
      <c r="A87" s="201"/>
      <c r="B87" s="49" t="s">
        <v>934</v>
      </c>
      <c r="C87" s="55">
        <v>7373436.6600000001</v>
      </c>
      <c r="D87" s="55">
        <v>8519484.1100000031</v>
      </c>
      <c r="E87" s="55">
        <v>10357730.670000004</v>
      </c>
      <c r="F87" s="55">
        <v>8932970.1899999976</v>
      </c>
      <c r="G87" s="55">
        <v>9541297.6699999943</v>
      </c>
      <c r="H87" s="55">
        <v>8327894.7400000012</v>
      </c>
      <c r="I87" s="55">
        <v>7894973.8499999968</v>
      </c>
      <c r="J87" s="55">
        <v>8140070.3400000017</v>
      </c>
      <c r="K87" s="55">
        <v>9598584.040000001</v>
      </c>
      <c r="L87" s="55">
        <v>9609767.9500000048</v>
      </c>
      <c r="M87" s="56">
        <v>8761913.2699999977</v>
      </c>
      <c r="N87" s="56">
        <v>2759563.5299999993</v>
      </c>
      <c r="O87" s="57">
        <v>4683309.1200000029</v>
      </c>
    </row>
    <row r="88" spans="1:15">
      <c r="A88" s="201"/>
      <c r="B88" s="49" t="s">
        <v>935</v>
      </c>
      <c r="C88" s="55">
        <v>726568.00000000012</v>
      </c>
      <c r="D88" s="55">
        <v>667565.26000000059</v>
      </c>
      <c r="E88" s="55">
        <v>738663.05</v>
      </c>
      <c r="F88" s="55">
        <v>686601.64</v>
      </c>
      <c r="G88" s="55">
        <v>625858.50000000012</v>
      </c>
      <c r="H88" s="55">
        <v>1214195.3199999998</v>
      </c>
      <c r="I88" s="55">
        <v>1240232.5799999998</v>
      </c>
      <c r="J88" s="55">
        <v>1310311.7799999998</v>
      </c>
      <c r="K88" s="55">
        <v>835340.42999999993</v>
      </c>
      <c r="L88" s="55">
        <v>836891.9099999998</v>
      </c>
      <c r="M88" s="56">
        <v>480674.14000000007</v>
      </c>
      <c r="N88" s="56">
        <v>224648.86000000002</v>
      </c>
      <c r="O88" s="57">
        <v>254441.44</v>
      </c>
    </row>
    <row r="89" spans="1:15">
      <c r="A89" s="201"/>
      <c r="B89" s="49" t="s">
        <v>936</v>
      </c>
      <c r="C89" s="55">
        <v>660775.64</v>
      </c>
      <c r="D89" s="55">
        <v>1030418.49</v>
      </c>
      <c r="E89" s="55">
        <v>1322601.06</v>
      </c>
      <c r="F89" s="55">
        <v>885264.41</v>
      </c>
      <c r="G89" s="55">
        <v>807147.77</v>
      </c>
      <c r="H89" s="55">
        <v>702097.94999999984</v>
      </c>
      <c r="I89" s="55">
        <v>977880.54</v>
      </c>
      <c r="J89" s="55">
        <v>686378.45</v>
      </c>
      <c r="K89" s="55">
        <v>1184660.6400000004</v>
      </c>
      <c r="L89" s="55">
        <v>1213970.7800000003</v>
      </c>
      <c r="M89" s="56">
        <v>635140.6</v>
      </c>
      <c r="N89" s="56">
        <v>260864.11999999997</v>
      </c>
      <c r="O89" s="57">
        <v>321677.2</v>
      </c>
    </row>
    <row r="90" spans="1:15">
      <c r="A90" s="201"/>
      <c r="B90" s="49" t="s">
        <v>937</v>
      </c>
      <c r="C90" s="55">
        <v>62162.460000000006</v>
      </c>
      <c r="D90" s="55">
        <v>74124.439999999988</v>
      </c>
      <c r="E90" s="55">
        <v>58353.79</v>
      </c>
      <c r="F90" s="55">
        <v>131039.12</v>
      </c>
      <c r="G90" s="55">
        <v>53767.96</v>
      </c>
      <c r="H90" s="55">
        <v>139254.33000000002</v>
      </c>
      <c r="I90" s="55">
        <v>64365.43</v>
      </c>
      <c r="J90" s="55">
        <v>119742.15</v>
      </c>
      <c r="K90" s="55">
        <v>190758.96000000002</v>
      </c>
      <c r="L90" s="55">
        <v>163697.36000000002</v>
      </c>
      <c r="M90" s="56">
        <v>53075.33</v>
      </c>
      <c r="N90" s="56">
        <v>16895</v>
      </c>
      <c r="O90" s="57">
        <v>8391.02</v>
      </c>
    </row>
    <row r="91" spans="1:15">
      <c r="A91" s="201"/>
      <c r="B91" s="49" t="s">
        <v>938</v>
      </c>
      <c r="C91" s="55">
        <v>6193228.6699999999</v>
      </c>
      <c r="D91" s="55">
        <v>5626196.0099999988</v>
      </c>
      <c r="E91" s="55">
        <v>5260167.03</v>
      </c>
      <c r="F91" s="55">
        <v>9080107.1000000034</v>
      </c>
      <c r="G91" s="55">
        <v>7468127.6399999987</v>
      </c>
      <c r="H91" s="55">
        <v>8205091.9400000004</v>
      </c>
      <c r="I91" s="55">
        <v>8319783.7400000012</v>
      </c>
      <c r="J91" s="55">
        <v>6452377.5999999996</v>
      </c>
      <c r="K91" s="55">
        <v>6448485.0800000001</v>
      </c>
      <c r="L91" s="55">
        <v>4277748.4499999993</v>
      </c>
      <c r="M91" s="56">
        <v>4197000.2899999991</v>
      </c>
      <c r="N91" s="56">
        <v>1963700.3500000003</v>
      </c>
      <c r="O91" s="57">
        <v>2081990.39</v>
      </c>
    </row>
    <row r="92" spans="1:15">
      <c r="A92" s="202"/>
      <c r="B92" s="46" t="s">
        <v>939</v>
      </c>
      <c r="C92" s="58">
        <v>2021152.1700000004</v>
      </c>
      <c r="D92" s="58">
        <v>1266053.48</v>
      </c>
      <c r="E92" s="58">
        <v>1369869.74</v>
      </c>
      <c r="F92" s="58">
        <v>864511.41</v>
      </c>
      <c r="G92" s="58">
        <v>1285766.7100000002</v>
      </c>
      <c r="H92" s="58">
        <v>1184761.75</v>
      </c>
      <c r="I92" s="58">
        <v>955329.08</v>
      </c>
      <c r="J92" s="58">
        <v>1106353.6900000004</v>
      </c>
      <c r="K92" s="58">
        <v>1345416.2000000002</v>
      </c>
      <c r="L92" s="58">
        <v>1587656.2200000004</v>
      </c>
      <c r="M92" s="59">
        <v>1195160.1999999997</v>
      </c>
      <c r="N92" s="59">
        <v>554868.02</v>
      </c>
      <c r="O92" s="60">
        <v>947077.47</v>
      </c>
    </row>
    <row r="93" spans="1:15">
      <c r="A93" s="200" t="s">
        <v>849</v>
      </c>
      <c r="B93" s="48" t="s">
        <v>940</v>
      </c>
      <c r="C93" s="52">
        <v>159951.60999999999</v>
      </c>
      <c r="D93" s="52">
        <v>173024.43000000002</v>
      </c>
      <c r="E93" s="52">
        <v>265514.84000000003</v>
      </c>
      <c r="F93" s="52">
        <v>517755.80000000005</v>
      </c>
      <c r="G93" s="52">
        <v>268276.56</v>
      </c>
      <c r="H93" s="52">
        <v>329469.79000000004</v>
      </c>
      <c r="I93" s="52">
        <v>263493.24</v>
      </c>
      <c r="J93" s="52">
        <v>364553.09</v>
      </c>
      <c r="K93" s="52">
        <v>501149.7</v>
      </c>
      <c r="L93" s="52">
        <v>435836.27000000008</v>
      </c>
      <c r="M93" s="53">
        <v>463806.20000000007</v>
      </c>
      <c r="N93" s="53">
        <v>106463.43999999997</v>
      </c>
      <c r="O93" s="54">
        <v>266160.44</v>
      </c>
    </row>
    <row r="94" spans="1:15">
      <c r="A94" s="201"/>
      <c r="B94" s="49" t="s">
        <v>941</v>
      </c>
      <c r="C94" s="55">
        <v>236016.99000000002</v>
      </c>
      <c r="D94" s="55">
        <v>243565.58000000002</v>
      </c>
      <c r="E94" s="55">
        <v>253674.22000000003</v>
      </c>
      <c r="F94" s="55">
        <v>992920.93</v>
      </c>
      <c r="G94" s="55">
        <v>91536.79</v>
      </c>
      <c r="H94" s="55">
        <v>17838</v>
      </c>
      <c r="I94" s="55">
        <v>51367.7</v>
      </c>
      <c r="J94" s="55">
        <v>8877.84</v>
      </c>
      <c r="K94" s="55">
        <v>12355.96</v>
      </c>
      <c r="L94" s="55">
        <v>10445.27</v>
      </c>
      <c r="M94" s="56">
        <v>3305.54</v>
      </c>
      <c r="N94" s="56">
        <v>2918.29</v>
      </c>
      <c r="O94" s="57">
        <v>27724.99</v>
      </c>
    </row>
    <row r="95" spans="1:15">
      <c r="A95" s="201"/>
      <c r="B95" s="49" t="s">
        <v>942</v>
      </c>
      <c r="C95" s="55">
        <v>12536411.76</v>
      </c>
      <c r="D95" s="55">
        <v>20998356.999999993</v>
      </c>
      <c r="E95" s="55">
        <v>35951978.600000016</v>
      </c>
      <c r="F95" s="55">
        <v>40921592.310000002</v>
      </c>
      <c r="G95" s="55">
        <v>43610614.460000008</v>
      </c>
      <c r="H95" s="55">
        <v>25027309.360000003</v>
      </c>
      <c r="I95" s="55">
        <v>23751514.349999987</v>
      </c>
      <c r="J95" s="55">
        <v>23980457.190000005</v>
      </c>
      <c r="K95" s="55">
        <v>25218038.749999993</v>
      </c>
      <c r="L95" s="55">
        <v>30199594.920000006</v>
      </c>
      <c r="M95" s="56">
        <v>20651525.00999999</v>
      </c>
      <c r="N95" s="56">
        <v>6889973.0200000023</v>
      </c>
      <c r="O95" s="57">
        <v>13157819.879999997</v>
      </c>
    </row>
    <row r="96" spans="1:15">
      <c r="A96" s="201"/>
      <c r="B96" s="49" t="s">
        <v>943</v>
      </c>
      <c r="C96" s="55">
        <v>0</v>
      </c>
      <c r="D96" s="55">
        <v>3621.95</v>
      </c>
      <c r="E96" s="55">
        <v>128665.45999999999</v>
      </c>
      <c r="F96" s="55">
        <v>0</v>
      </c>
      <c r="G96" s="55">
        <v>78310.84</v>
      </c>
      <c r="H96" s="55">
        <v>9375.5</v>
      </c>
      <c r="I96" s="55">
        <v>8902</v>
      </c>
      <c r="J96" s="55">
        <v>4995.84</v>
      </c>
      <c r="K96" s="55">
        <v>34083.370000000003</v>
      </c>
      <c r="L96" s="55">
        <v>155583.82</v>
      </c>
      <c r="M96" s="56">
        <v>116025.60999999999</v>
      </c>
      <c r="N96" s="56">
        <v>9287.11</v>
      </c>
      <c r="O96" s="57">
        <v>0</v>
      </c>
    </row>
    <row r="97" spans="1:15">
      <c r="A97" s="201"/>
      <c r="B97" s="49" t="s">
        <v>944</v>
      </c>
      <c r="C97" s="55">
        <v>84972.82</v>
      </c>
      <c r="D97" s="55">
        <v>80835.180000000008</v>
      </c>
      <c r="E97" s="55">
        <v>45284.770000000004</v>
      </c>
      <c r="F97" s="55">
        <v>29317.829999999994</v>
      </c>
      <c r="G97" s="55">
        <v>41097.39</v>
      </c>
      <c r="H97" s="55">
        <v>45571.790000000008</v>
      </c>
      <c r="I97" s="55">
        <v>32211.850000000002</v>
      </c>
      <c r="J97" s="55">
        <v>79312.900000000009</v>
      </c>
      <c r="K97" s="55">
        <v>96761.5</v>
      </c>
      <c r="L97" s="55">
        <v>1036997.7499999999</v>
      </c>
      <c r="M97" s="56">
        <v>1006083.9800000001</v>
      </c>
      <c r="N97" s="56">
        <v>381431.86999999988</v>
      </c>
      <c r="O97" s="57">
        <v>715237.19</v>
      </c>
    </row>
    <row r="98" spans="1:15">
      <c r="A98" s="201"/>
      <c r="B98" s="49" t="s">
        <v>945</v>
      </c>
      <c r="C98" s="55">
        <v>931117.16</v>
      </c>
      <c r="D98" s="55">
        <v>1239087.8400000001</v>
      </c>
      <c r="E98" s="55">
        <v>1280732.56</v>
      </c>
      <c r="F98" s="55">
        <v>1348788.7499999998</v>
      </c>
      <c r="G98" s="55">
        <v>1593751.1899999995</v>
      </c>
      <c r="H98" s="55">
        <v>2256924.2200000011</v>
      </c>
      <c r="I98" s="55">
        <v>2552681.8399999994</v>
      </c>
      <c r="J98" s="55">
        <v>2071099.6099999999</v>
      </c>
      <c r="K98" s="55">
        <v>2191102.84</v>
      </c>
      <c r="L98" s="55">
        <v>1967539.5899999999</v>
      </c>
      <c r="M98" s="56">
        <v>1961000.4500000004</v>
      </c>
      <c r="N98" s="56">
        <v>696537.14</v>
      </c>
      <c r="O98" s="57">
        <v>991527.59</v>
      </c>
    </row>
    <row r="99" spans="1:15">
      <c r="A99" s="201"/>
      <c r="B99" s="49" t="s">
        <v>946</v>
      </c>
      <c r="C99" s="55">
        <v>1434136.5000000002</v>
      </c>
      <c r="D99" s="55">
        <v>2478319.0699999998</v>
      </c>
      <c r="E99" s="55">
        <v>4935873.3099999996</v>
      </c>
      <c r="F99" s="55">
        <v>3240939.8</v>
      </c>
      <c r="G99" s="55">
        <v>3565648.9800000009</v>
      </c>
      <c r="H99" s="55">
        <v>3683242.8800000004</v>
      </c>
      <c r="I99" s="55">
        <v>3976932.0200000005</v>
      </c>
      <c r="J99" s="55">
        <v>4385639.8699999992</v>
      </c>
      <c r="K99" s="55">
        <v>4008001.43</v>
      </c>
      <c r="L99" s="55">
        <v>4024029.9300000006</v>
      </c>
      <c r="M99" s="56">
        <v>3160067.1800000006</v>
      </c>
      <c r="N99" s="56">
        <v>1073278.97</v>
      </c>
      <c r="O99" s="57">
        <v>1963164.28</v>
      </c>
    </row>
    <row r="100" spans="1:15">
      <c r="A100" s="201"/>
      <c r="B100" s="49" t="s">
        <v>947</v>
      </c>
      <c r="C100" s="55">
        <v>15820.159999999998</v>
      </c>
      <c r="D100" s="55">
        <v>24164.839999999997</v>
      </c>
      <c r="E100" s="55">
        <v>23459.519999999997</v>
      </c>
      <c r="F100" s="55">
        <v>33613.269999999997</v>
      </c>
      <c r="G100" s="55">
        <v>54981.250000000007</v>
      </c>
      <c r="H100" s="55">
        <v>33877.18</v>
      </c>
      <c r="I100" s="55">
        <v>37566.94</v>
      </c>
      <c r="J100" s="55">
        <v>42214.02</v>
      </c>
      <c r="K100" s="55">
        <v>44828.350000000006</v>
      </c>
      <c r="L100" s="55">
        <v>86805.67</v>
      </c>
      <c r="M100" s="56">
        <v>66701.010000000009</v>
      </c>
      <c r="N100" s="56">
        <v>16647.36</v>
      </c>
      <c r="O100" s="57">
        <v>11964.699999999999</v>
      </c>
    </row>
    <row r="101" spans="1:15">
      <c r="A101" s="201"/>
      <c r="B101" s="49" t="s">
        <v>948</v>
      </c>
      <c r="C101" s="55">
        <v>481704.32999999996</v>
      </c>
      <c r="D101" s="55">
        <v>994950.2</v>
      </c>
      <c r="E101" s="55">
        <v>1511182.76</v>
      </c>
      <c r="F101" s="55">
        <v>1516216.4099999997</v>
      </c>
      <c r="G101" s="55">
        <v>1946368.8999999997</v>
      </c>
      <c r="H101" s="55">
        <v>1828519.37</v>
      </c>
      <c r="I101" s="55">
        <v>1511464.1400000001</v>
      </c>
      <c r="J101" s="55">
        <v>1736486.5799999996</v>
      </c>
      <c r="K101" s="55">
        <v>1784777.8499999999</v>
      </c>
      <c r="L101" s="55">
        <v>1680794.4000000001</v>
      </c>
      <c r="M101" s="56">
        <v>1605439.09</v>
      </c>
      <c r="N101" s="56">
        <v>809349.39</v>
      </c>
      <c r="O101" s="57">
        <v>585571.09000000008</v>
      </c>
    </row>
    <row r="102" spans="1:15">
      <c r="A102" s="201"/>
      <c r="B102" s="49" t="s">
        <v>949</v>
      </c>
      <c r="C102" s="55">
        <v>582208.46000000008</v>
      </c>
      <c r="D102" s="55">
        <v>783250.70999999985</v>
      </c>
      <c r="E102" s="55">
        <v>837925.58000000019</v>
      </c>
      <c r="F102" s="55">
        <v>797109.80999999994</v>
      </c>
      <c r="G102" s="55">
        <v>1257446.06</v>
      </c>
      <c r="H102" s="55">
        <v>1055807.19</v>
      </c>
      <c r="I102" s="55">
        <v>1177399.6500000001</v>
      </c>
      <c r="J102" s="55">
        <v>1362529.65</v>
      </c>
      <c r="K102" s="55">
        <v>1537034.0500000003</v>
      </c>
      <c r="L102" s="55">
        <v>1286815.3499999996</v>
      </c>
      <c r="M102" s="56">
        <v>1067799.9900000002</v>
      </c>
      <c r="N102" s="56">
        <v>349525.92000000004</v>
      </c>
      <c r="O102" s="57">
        <v>309771.5</v>
      </c>
    </row>
    <row r="103" spans="1:15">
      <c r="A103" s="202"/>
      <c r="B103" s="46" t="s">
        <v>950</v>
      </c>
      <c r="C103" s="58">
        <v>12115306.560000002</v>
      </c>
      <c r="D103" s="58">
        <v>14281232.889999995</v>
      </c>
      <c r="E103" s="58">
        <v>13548964.240000008</v>
      </c>
      <c r="F103" s="58">
        <v>14393122.900000002</v>
      </c>
      <c r="G103" s="58">
        <v>17433334.049999993</v>
      </c>
      <c r="H103" s="58">
        <v>17993760.780000012</v>
      </c>
      <c r="I103" s="58">
        <v>17533292.020000011</v>
      </c>
      <c r="J103" s="58">
        <v>18409754.760000002</v>
      </c>
      <c r="K103" s="58">
        <v>18870776.309999995</v>
      </c>
      <c r="L103" s="58">
        <v>19800848.140000001</v>
      </c>
      <c r="M103" s="59">
        <v>18157005.360000003</v>
      </c>
      <c r="N103" s="59">
        <v>7978108.7999999989</v>
      </c>
      <c r="O103" s="60">
        <v>8287796.370000001</v>
      </c>
    </row>
    <row r="104" spans="1:15">
      <c r="A104" s="200" t="s">
        <v>850</v>
      </c>
      <c r="B104" s="48" t="s">
        <v>951</v>
      </c>
      <c r="C104" s="52">
        <v>11764316.940000001</v>
      </c>
      <c r="D104" s="52">
        <v>24811744.67000002</v>
      </c>
      <c r="E104" s="52">
        <v>29502617.550000023</v>
      </c>
      <c r="F104" s="52">
        <v>29701725.789999992</v>
      </c>
      <c r="G104" s="52">
        <v>36975413.130000003</v>
      </c>
      <c r="H104" s="52">
        <v>35803268.399999999</v>
      </c>
      <c r="I104" s="52">
        <v>28890465.490000006</v>
      </c>
      <c r="J104" s="52">
        <v>38281551.040000007</v>
      </c>
      <c r="K104" s="52">
        <v>54614211.850000009</v>
      </c>
      <c r="L104" s="52">
        <v>43489903.329999998</v>
      </c>
      <c r="M104" s="53">
        <v>44211576.189999968</v>
      </c>
      <c r="N104" s="53">
        <v>14263689.189999998</v>
      </c>
      <c r="O104" s="54">
        <v>24448261.850000001</v>
      </c>
    </row>
    <row r="105" spans="1:15">
      <c r="A105" s="201"/>
      <c r="B105" s="49" t="s">
        <v>952</v>
      </c>
      <c r="C105" s="55">
        <v>27180.299999999996</v>
      </c>
      <c r="D105" s="55">
        <v>235676.08000000005</v>
      </c>
      <c r="E105" s="55">
        <v>400034.89</v>
      </c>
      <c r="F105" s="55">
        <v>355184.05000000005</v>
      </c>
      <c r="G105" s="55">
        <v>577310.63000000012</v>
      </c>
      <c r="H105" s="55">
        <v>708055.79</v>
      </c>
      <c r="I105" s="55">
        <v>683381.34000000008</v>
      </c>
      <c r="J105" s="55">
        <v>645233.03999999992</v>
      </c>
      <c r="K105" s="55">
        <v>547260.02000000014</v>
      </c>
      <c r="L105" s="55">
        <v>773067.46000000031</v>
      </c>
      <c r="M105" s="56">
        <v>1384133.94</v>
      </c>
      <c r="N105" s="56">
        <v>189053.47</v>
      </c>
      <c r="O105" s="57">
        <v>421342.25000000006</v>
      </c>
    </row>
    <row r="106" spans="1:15">
      <c r="A106" s="201"/>
      <c r="B106" s="49" t="s">
        <v>953</v>
      </c>
      <c r="C106" s="55">
        <v>727780.21000000008</v>
      </c>
      <c r="D106" s="55">
        <v>885829.69</v>
      </c>
      <c r="E106" s="55">
        <v>930299.56999999983</v>
      </c>
      <c r="F106" s="55">
        <v>781749.50999999989</v>
      </c>
      <c r="G106" s="55">
        <v>762888.12</v>
      </c>
      <c r="H106" s="55">
        <v>710510.50999999978</v>
      </c>
      <c r="I106" s="55">
        <v>721547.85000000009</v>
      </c>
      <c r="J106" s="55">
        <v>641671.48</v>
      </c>
      <c r="K106" s="55">
        <v>643394.41999999993</v>
      </c>
      <c r="L106" s="55">
        <v>678382.14999999991</v>
      </c>
      <c r="M106" s="56">
        <v>1023447.7499999998</v>
      </c>
      <c r="N106" s="56">
        <v>259853.92</v>
      </c>
      <c r="O106" s="57">
        <v>435902.80999999994</v>
      </c>
    </row>
    <row r="107" spans="1:15">
      <c r="A107" s="201"/>
      <c r="B107" s="49" t="s">
        <v>954</v>
      </c>
      <c r="C107" s="55">
        <v>14038783.349999998</v>
      </c>
      <c r="D107" s="55">
        <v>23762760.169999998</v>
      </c>
      <c r="E107" s="55">
        <v>29216254.119999997</v>
      </c>
      <c r="F107" s="55">
        <v>26087333.099999994</v>
      </c>
      <c r="G107" s="55">
        <v>33505237.339999996</v>
      </c>
      <c r="H107" s="55">
        <v>25357262.959999993</v>
      </c>
      <c r="I107" s="55">
        <v>23663365.980000004</v>
      </c>
      <c r="J107" s="55">
        <v>23780588.130000014</v>
      </c>
      <c r="K107" s="55">
        <v>31410641.120000012</v>
      </c>
      <c r="L107" s="55">
        <v>31097846.710000001</v>
      </c>
      <c r="M107" s="56">
        <v>30331063.019999996</v>
      </c>
      <c r="N107" s="56">
        <v>9552029.3199999984</v>
      </c>
      <c r="O107" s="57">
        <v>17718696.230000004</v>
      </c>
    </row>
    <row r="108" spans="1:15">
      <c r="A108" s="201"/>
      <c r="B108" s="49" t="s">
        <v>955</v>
      </c>
      <c r="C108" s="55">
        <v>3899773.25</v>
      </c>
      <c r="D108" s="55">
        <v>7554616.3499999959</v>
      </c>
      <c r="E108" s="55">
        <v>10002631.749999993</v>
      </c>
      <c r="F108" s="55">
        <v>13911318.070000006</v>
      </c>
      <c r="G108" s="55">
        <v>20902583.840000004</v>
      </c>
      <c r="H108" s="55">
        <v>17409056.320000004</v>
      </c>
      <c r="I108" s="55">
        <v>17126972.559999995</v>
      </c>
      <c r="J108" s="55">
        <v>11459857.310000001</v>
      </c>
      <c r="K108" s="55">
        <v>13578441.579999993</v>
      </c>
      <c r="L108" s="55">
        <v>15166386.970000003</v>
      </c>
      <c r="M108" s="56">
        <v>13147892.219999995</v>
      </c>
      <c r="N108" s="56">
        <v>4628134.4400000004</v>
      </c>
      <c r="O108" s="57">
        <v>8172369.2399999974</v>
      </c>
    </row>
    <row r="109" spans="1:15">
      <c r="A109" s="202"/>
      <c r="B109" s="46" t="s">
        <v>956</v>
      </c>
      <c r="C109" s="58">
        <v>31686009.310000006</v>
      </c>
      <c r="D109" s="58">
        <v>60016459.439999975</v>
      </c>
      <c r="E109" s="58">
        <v>61607882.479999982</v>
      </c>
      <c r="F109" s="58">
        <v>49818792.739999995</v>
      </c>
      <c r="G109" s="58">
        <v>68374234.280000001</v>
      </c>
      <c r="H109" s="58">
        <v>52283310.080000058</v>
      </c>
      <c r="I109" s="58">
        <v>54857854.529999949</v>
      </c>
      <c r="J109" s="58">
        <v>56413332.649999984</v>
      </c>
      <c r="K109" s="58">
        <v>76088057.430000022</v>
      </c>
      <c r="L109" s="58">
        <v>67728465.879999995</v>
      </c>
      <c r="M109" s="59">
        <v>53255032.269999981</v>
      </c>
      <c r="N109" s="59">
        <v>18643155.50999999</v>
      </c>
      <c r="O109" s="60">
        <v>31933108.479999997</v>
      </c>
    </row>
    <row r="110" spans="1:15">
      <c r="A110" s="200" t="s">
        <v>851</v>
      </c>
      <c r="B110" s="48" t="s">
        <v>957</v>
      </c>
      <c r="C110" s="52">
        <v>1786842.1099999994</v>
      </c>
      <c r="D110" s="52">
        <v>3334787.4500000007</v>
      </c>
      <c r="E110" s="52">
        <v>6516670.7800000003</v>
      </c>
      <c r="F110" s="52">
        <v>5426870.160000002</v>
      </c>
      <c r="G110" s="52">
        <v>6414350.4299999988</v>
      </c>
      <c r="H110" s="52">
        <v>2840969.3300000015</v>
      </c>
      <c r="I110" s="52">
        <v>2629225.5199999991</v>
      </c>
      <c r="J110" s="52">
        <v>4408848.2700000005</v>
      </c>
      <c r="K110" s="52">
        <v>3937545.0900000017</v>
      </c>
      <c r="L110" s="52">
        <v>4350616.8000000007</v>
      </c>
      <c r="M110" s="53">
        <v>2771779.9099999988</v>
      </c>
      <c r="N110" s="53">
        <v>798204.50999999978</v>
      </c>
      <c r="O110" s="54">
        <v>862528.56999999972</v>
      </c>
    </row>
    <row r="111" spans="1:15">
      <c r="A111" s="201"/>
      <c r="B111" s="49" t="s">
        <v>958</v>
      </c>
      <c r="C111" s="55">
        <v>1598272.0700000008</v>
      </c>
      <c r="D111" s="55">
        <v>2686835.2500000023</v>
      </c>
      <c r="E111" s="55">
        <v>4207604.0799999982</v>
      </c>
      <c r="F111" s="55">
        <v>3250175.380000005</v>
      </c>
      <c r="G111" s="55">
        <v>4012105.4900000026</v>
      </c>
      <c r="H111" s="55">
        <v>3303162.5400000014</v>
      </c>
      <c r="I111" s="55">
        <v>3078440.3899999969</v>
      </c>
      <c r="J111" s="55">
        <v>4524377.2199999979</v>
      </c>
      <c r="K111" s="55">
        <v>5179606.8300000019</v>
      </c>
      <c r="L111" s="55">
        <v>5224126.4499999946</v>
      </c>
      <c r="M111" s="56">
        <v>2655471.3099999987</v>
      </c>
      <c r="N111" s="56">
        <v>946258.49000000022</v>
      </c>
      <c r="O111" s="57">
        <v>1097706.5200000003</v>
      </c>
    </row>
    <row r="112" spans="1:15">
      <c r="A112" s="201"/>
      <c r="B112" s="49" t="s">
        <v>959</v>
      </c>
      <c r="C112" s="55">
        <v>3851647.5400000024</v>
      </c>
      <c r="D112" s="55">
        <v>7551939.5900000017</v>
      </c>
      <c r="E112" s="55">
        <v>12900078.390000002</v>
      </c>
      <c r="F112" s="55">
        <v>10594818.050000004</v>
      </c>
      <c r="G112" s="55">
        <v>11809240.009999996</v>
      </c>
      <c r="H112" s="55">
        <v>9104648.7099999879</v>
      </c>
      <c r="I112" s="55">
        <v>9643786.4500000086</v>
      </c>
      <c r="J112" s="55">
        <v>13651615.589999994</v>
      </c>
      <c r="K112" s="55">
        <v>15241965.019999998</v>
      </c>
      <c r="L112" s="55">
        <v>16563111.460000005</v>
      </c>
      <c r="M112" s="56">
        <v>10358092.03999999</v>
      </c>
      <c r="N112" s="56">
        <v>3422271.4400000004</v>
      </c>
      <c r="O112" s="57">
        <v>5390316.9499999974</v>
      </c>
    </row>
    <row r="113" spans="1:15">
      <c r="A113" s="201"/>
      <c r="B113" s="49" t="s">
        <v>960</v>
      </c>
      <c r="C113" s="55">
        <v>14694749.389999995</v>
      </c>
      <c r="D113" s="55">
        <v>30666714.459999997</v>
      </c>
      <c r="E113" s="55">
        <v>37804804.299999945</v>
      </c>
      <c r="F113" s="55">
        <v>44548584.380000032</v>
      </c>
      <c r="G113" s="55">
        <v>48434696.740000114</v>
      </c>
      <c r="H113" s="55">
        <v>34789190.909999952</v>
      </c>
      <c r="I113" s="55">
        <v>24700477.87999998</v>
      </c>
      <c r="J113" s="55">
        <v>29870350.649999972</v>
      </c>
      <c r="K113" s="55">
        <v>31763864.989999965</v>
      </c>
      <c r="L113" s="55">
        <v>31769410.890000015</v>
      </c>
      <c r="M113" s="56">
        <v>18713272.499999996</v>
      </c>
      <c r="N113" s="56">
        <v>6100537.4699999969</v>
      </c>
      <c r="O113" s="57">
        <v>9535439.1699999943</v>
      </c>
    </row>
    <row r="114" spans="1:15">
      <c r="A114" s="201"/>
      <c r="B114" s="49" t="s">
        <v>961</v>
      </c>
      <c r="C114" s="55">
        <v>20388799.049999986</v>
      </c>
      <c r="D114" s="55">
        <v>29605061.33999997</v>
      </c>
      <c r="E114" s="55">
        <v>30414492.77</v>
      </c>
      <c r="F114" s="55">
        <v>32694905.640000001</v>
      </c>
      <c r="G114" s="55">
        <v>42492210.799999997</v>
      </c>
      <c r="H114" s="55">
        <v>32301754.780000001</v>
      </c>
      <c r="I114" s="55">
        <v>19646289.429999996</v>
      </c>
      <c r="J114" s="55">
        <v>23793357.760000005</v>
      </c>
      <c r="K114" s="55">
        <v>24555146.459999986</v>
      </c>
      <c r="L114" s="55">
        <v>21292579.589999992</v>
      </c>
      <c r="M114" s="56">
        <v>12071551.699999999</v>
      </c>
      <c r="N114" s="56">
        <v>3811603.3200000008</v>
      </c>
      <c r="O114" s="57">
        <v>4484973.4900000021</v>
      </c>
    </row>
    <row r="115" spans="1:15">
      <c r="A115" s="201"/>
      <c r="B115" s="49" t="s">
        <v>962</v>
      </c>
      <c r="C115" s="55">
        <v>13797722.680000002</v>
      </c>
      <c r="D115" s="55">
        <v>30274096.949999992</v>
      </c>
      <c r="E115" s="55">
        <v>40796790.710000001</v>
      </c>
      <c r="F115" s="55">
        <v>40401520.060000047</v>
      </c>
      <c r="G115" s="55">
        <v>41530860.369999975</v>
      </c>
      <c r="H115" s="55">
        <v>32379294.049999986</v>
      </c>
      <c r="I115" s="55">
        <v>20325019.439999998</v>
      </c>
      <c r="J115" s="55">
        <v>20091317.539999995</v>
      </c>
      <c r="K115" s="55">
        <v>21051608.869999986</v>
      </c>
      <c r="L115" s="55">
        <v>17971553.950000007</v>
      </c>
      <c r="M115" s="56">
        <v>8247171.2700000051</v>
      </c>
      <c r="N115" s="56">
        <v>3189010.7099999995</v>
      </c>
      <c r="O115" s="57">
        <v>4398941.57</v>
      </c>
    </row>
    <row r="116" spans="1:15">
      <c r="A116" s="201"/>
      <c r="B116" s="49" t="s">
        <v>963</v>
      </c>
      <c r="C116" s="55">
        <v>3403573.2700000009</v>
      </c>
      <c r="D116" s="55">
        <v>6977953.7600000016</v>
      </c>
      <c r="E116" s="55">
        <v>7252765.8299999991</v>
      </c>
      <c r="F116" s="55">
        <v>6573886.9699999979</v>
      </c>
      <c r="G116" s="55">
        <v>8689659.3399999999</v>
      </c>
      <c r="H116" s="55">
        <v>7786304.2499999963</v>
      </c>
      <c r="I116" s="55">
        <v>4542341.839999998</v>
      </c>
      <c r="J116" s="55">
        <v>5571162.21</v>
      </c>
      <c r="K116" s="55">
        <v>8275700.7800000003</v>
      </c>
      <c r="L116" s="55">
        <v>7427988.7399999974</v>
      </c>
      <c r="M116" s="56">
        <v>5278939.04</v>
      </c>
      <c r="N116" s="56">
        <v>1459824.0099999998</v>
      </c>
      <c r="O116" s="57">
        <v>2007040.29</v>
      </c>
    </row>
    <row r="117" spans="1:15">
      <c r="A117" s="201"/>
      <c r="B117" s="49" t="s">
        <v>964</v>
      </c>
      <c r="C117" s="55">
        <v>6435828.7899999982</v>
      </c>
      <c r="D117" s="55">
        <v>10968042.490000004</v>
      </c>
      <c r="E117" s="55">
        <v>13922393.230000004</v>
      </c>
      <c r="F117" s="55">
        <v>13308785.020000003</v>
      </c>
      <c r="G117" s="55">
        <v>13886003.299999986</v>
      </c>
      <c r="H117" s="55">
        <v>11041935.059999999</v>
      </c>
      <c r="I117" s="55">
        <v>7943629.6299999943</v>
      </c>
      <c r="J117" s="55">
        <v>11450159.730000006</v>
      </c>
      <c r="K117" s="55">
        <v>13080044.159999998</v>
      </c>
      <c r="L117" s="55">
        <v>12738747.989999995</v>
      </c>
      <c r="M117" s="56">
        <v>8669484.0299999975</v>
      </c>
      <c r="N117" s="56">
        <v>2732550.9999999991</v>
      </c>
      <c r="O117" s="57">
        <v>3774016.1399999997</v>
      </c>
    </row>
    <row r="118" spans="1:15">
      <c r="A118" s="201"/>
      <c r="B118" s="49" t="s">
        <v>965</v>
      </c>
      <c r="C118" s="55">
        <v>42265762.489999972</v>
      </c>
      <c r="D118" s="55">
        <v>62894559.599999979</v>
      </c>
      <c r="E118" s="55">
        <v>69566308.770000026</v>
      </c>
      <c r="F118" s="55">
        <v>74306681.01000005</v>
      </c>
      <c r="G118" s="55">
        <v>80875054.949999988</v>
      </c>
      <c r="H118" s="55">
        <v>57455400.159999974</v>
      </c>
      <c r="I118" s="55">
        <v>50445788.919999942</v>
      </c>
      <c r="J118" s="55">
        <v>62105216.189999968</v>
      </c>
      <c r="K118" s="55">
        <v>73255035.220000058</v>
      </c>
      <c r="L118" s="55">
        <v>68172026.439999953</v>
      </c>
      <c r="M118" s="56">
        <v>43659603.280000016</v>
      </c>
      <c r="N118" s="56">
        <v>16109074.479999995</v>
      </c>
      <c r="O118" s="57">
        <v>20472899.710000005</v>
      </c>
    </row>
    <row r="119" spans="1:15">
      <c r="A119" s="201"/>
      <c r="B119" s="49" t="s">
        <v>966</v>
      </c>
      <c r="C119" s="55">
        <v>31052122.369999986</v>
      </c>
      <c r="D119" s="55">
        <v>57372233.139999986</v>
      </c>
      <c r="E119" s="55">
        <v>71316463.150000051</v>
      </c>
      <c r="F119" s="55">
        <v>67981759.830000043</v>
      </c>
      <c r="G119" s="55">
        <v>65745200.51000005</v>
      </c>
      <c r="H119" s="55">
        <v>58061375.010000028</v>
      </c>
      <c r="I119" s="55">
        <v>44750952.360000052</v>
      </c>
      <c r="J119" s="55">
        <v>50850788.899999984</v>
      </c>
      <c r="K119" s="55">
        <v>63450167.129999988</v>
      </c>
      <c r="L119" s="55">
        <v>66421290.800000019</v>
      </c>
      <c r="M119" s="56">
        <v>42126719.929999948</v>
      </c>
      <c r="N119" s="56">
        <v>15370279.23</v>
      </c>
      <c r="O119" s="57">
        <v>15900252.759999983</v>
      </c>
    </row>
    <row r="120" spans="1:15">
      <c r="A120" s="201"/>
      <c r="B120" s="49" t="s">
        <v>967</v>
      </c>
      <c r="C120" s="55">
        <v>6353127.9700000035</v>
      </c>
      <c r="D120" s="55">
        <v>11849626.279999994</v>
      </c>
      <c r="E120" s="55">
        <v>15669805.409999995</v>
      </c>
      <c r="F120" s="55">
        <v>15645896.570000008</v>
      </c>
      <c r="G120" s="55">
        <v>18894961.450000014</v>
      </c>
      <c r="H120" s="55">
        <v>16136412.519999996</v>
      </c>
      <c r="I120" s="55">
        <v>13495871.92999999</v>
      </c>
      <c r="J120" s="55">
        <v>12523343.62000001</v>
      </c>
      <c r="K120" s="55">
        <v>14674154.02</v>
      </c>
      <c r="L120" s="55">
        <v>13585431.270000001</v>
      </c>
      <c r="M120" s="56">
        <v>10490191.200000001</v>
      </c>
      <c r="N120" s="56">
        <v>3571942.96</v>
      </c>
      <c r="O120" s="57">
        <v>4137674.9799999991</v>
      </c>
    </row>
    <row r="121" spans="1:15">
      <c r="A121" s="201"/>
      <c r="B121" s="49" t="s">
        <v>968</v>
      </c>
      <c r="C121" s="55">
        <v>1416614.49</v>
      </c>
      <c r="D121" s="55">
        <v>2871276.2799999989</v>
      </c>
      <c r="E121" s="55">
        <v>4335409.5200000023</v>
      </c>
      <c r="F121" s="55">
        <v>5139415.2400000021</v>
      </c>
      <c r="G121" s="55">
        <v>4485794.83</v>
      </c>
      <c r="H121" s="55">
        <v>4502308.8600000031</v>
      </c>
      <c r="I121" s="55">
        <v>3818265.7699999991</v>
      </c>
      <c r="J121" s="55">
        <v>4660205.7699999977</v>
      </c>
      <c r="K121" s="55">
        <v>5952639.7299999986</v>
      </c>
      <c r="L121" s="55">
        <v>6210052.9200000046</v>
      </c>
      <c r="M121" s="56">
        <v>2715600.1699999981</v>
      </c>
      <c r="N121" s="56">
        <v>1374312.7999999996</v>
      </c>
      <c r="O121" s="57">
        <v>1638091.6999999993</v>
      </c>
    </row>
    <row r="122" spans="1:15">
      <c r="A122" s="201"/>
      <c r="B122" s="49" t="s">
        <v>969</v>
      </c>
      <c r="C122" s="55">
        <v>39878.079999999994</v>
      </c>
      <c r="D122" s="55">
        <v>82663.64</v>
      </c>
      <c r="E122" s="55">
        <v>44638.31</v>
      </c>
      <c r="F122" s="55">
        <v>65354.350000000013</v>
      </c>
      <c r="G122" s="55">
        <v>61001.63</v>
      </c>
      <c r="H122" s="55">
        <v>101227.70000000001</v>
      </c>
      <c r="I122" s="55">
        <v>306834.76</v>
      </c>
      <c r="J122" s="55">
        <v>272168.89999999985</v>
      </c>
      <c r="K122" s="55">
        <v>522574.65000000008</v>
      </c>
      <c r="L122" s="55">
        <v>718425.87000000011</v>
      </c>
      <c r="M122" s="56">
        <v>629931.56999999995</v>
      </c>
      <c r="N122" s="56">
        <v>163499.64999999994</v>
      </c>
      <c r="O122" s="57">
        <v>145674.85999999999</v>
      </c>
    </row>
    <row r="123" spans="1:15">
      <c r="A123" s="201"/>
      <c r="B123" s="49" t="s">
        <v>970</v>
      </c>
      <c r="C123" s="55">
        <v>4041474.3800000013</v>
      </c>
      <c r="D123" s="55">
        <v>3797358.5300000003</v>
      </c>
      <c r="E123" s="55">
        <v>4572611.7799999984</v>
      </c>
      <c r="F123" s="55">
        <v>5296659.9100000011</v>
      </c>
      <c r="G123" s="55">
        <v>4761652.59</v>
      </c>
      <c r="H123" s="55">
        <v>4316870.2699999968</v>
      </c>
      <c r="I123" s="55">
        <v>5443382.9400000013</v>
      </c>
      <c r="J123" s="55">
        <v>5123990.7700000023</v>
      </c>
      <c r="K123" s="55">
        <v>6698425.6899999995</v>
      </c>
      <c r="L123" s="55">
        <v>8358913.2400000021</v>
      </c>
      <c r="M123" s="56">
        <v>5845065.2200000016</v>
      </c>
      <c r="N123" s="56">
        <v>1432264.8499999992</v>
      </c>
      <c r="O123" s="57">
        <v>4138501.4699999979</v>
      </c>
    </row>
    <row r="124" spans="1:15">
      <c r="A124" s="201"/>
      <c r="B124" s="49" t="s">
        <v>971</v>
      </c>
      <c r="C124" s="55">
        <v>7103208.1500000022</v>
      </c>
      <c r="D124" s="55">
        <v>10998399.560000002</v>
      </c>
      <c r="E124" s="55">
        <v>17627286.54000001</v>
      </c>
      <c r="F124" s="55">
        <v>14916165.579999987</v>
      </c>
      <c r="G124" s="55">
        <v>18979218.330000013</v>
      </c>
      <c r="H124" s="55">
        <v>16791807.54999999</v>
      </c>
      <c r="I124" s="55">
        <v>14046980.23</v>
      </c>
      <c r="J124" s="55">
        <v>15679721.170000007</v>
      </c>
      <c r="K124" s="55">
        <v>21784559.84999999</v>
      </c>
      <c r="L124" s="55">
        <v>21525523.989999983</v>
      </c>
      <c r="M124" s="56">
        <v>13378502.59</v>
      </c>
      <c r="N124" s="56">
        <v>4387947.0100000007</v>
      </c>
      <c r="O124" s="57">
        <v>6015850.6499999994</v>
      </c>
    </row>
    <row r="125" spans="1:15">
      <c r="A125" s="201"/>
      <c r="B125" s="49" t="s">
        <v>972</v>
      </c>
      <c r="C125" s="55">
        <v>3755027.3</v>
      </c>
      <c r="D125" s="55">
        <v>6762506.3900000015</v>
      </c>
      <c r="E125" s="55">
        <v>8585229.2200000025</v>
      </c>
      <c r="F125" s="55">
        <v>7302480.3100000015</v>
      </c>
      <c r="G125" s="55">
        <v>8549384.8800000045</v>
      </c>
      <c r="H125" s="55">
        <v>8380249.129999998</v>
      </c>
      <c r="I125" s="55">
        <v>8167030.2399999993</v>
      </c>
      <c r="J125" s="55">
        <v>8732420.0500000007</v>
      </c>
      <c r="K125" s="55">
        <v>9427479.9599999953</v>
      </c>
      <c r="L125" s="55">
        <v>12843221.269999996</v>
      </c>
      <c r="M125" s="56">
        <v>9834251.8900000025</v>
      </c>
      <c r="N125" s="56">
        <v>4246983.330000001</v>
      </c>
      <c r="O125" s="57">
        <v>3920029.6599999997</v>
      </c>
    </row>
    <row r="126" spans="1:15">
      <c r="A126" s="202"/>
      <c r="B126" s="46" t="s">
        <v>973</v>
      </c>
      <c r="C126" s="58">
        <v>3239489.1300000004</v>
      </c>
      <c r="D126" s="58">
        <v>4115516.5299999984</v>
      </c>
      <c r="E126" s="58">
        <v>5054643.6099999994</v>
      </c>
      <c r="F126" s="58">
        <v>4026388.0899999994</v>
      </c>
      <c r="G126" s="58">
        <v>4069705.6399999978</v>
      </c>
      <c r="H126" s="58">
        <v>2848837.2800000017</v>
      </c>
      <c r="I126" s="58">
        <v>2903942.8499999992</v>
      </c>
      <c r="J126" s="58">
        <v>3220919.9200000009</v>
      </c>
      <c r="K126" s="58">
        <v>3568193.9899999998</v>
      </c>
      <c r="L126" s="58">
        <v>4132209.2400000007</v>
      </c>
      <c r="M126" s="59">
        <v>2571522.9700000002</v>
      </c>
      <c r="N126" s="59">
        <v>855047.99000000011</v>
      </c>
      <c r="O126" s="60">
        <v>1548225.0400000003</v>
      </c>
    </row>
    <row r="127" spans="1:15">
      <c r="A127" s="200" t="s">
        <v>852</v>
      </c>
      <c r="B127" s="48" t="s">
        <v>974</v>
      </c>
      <c r="C127" s="52">
        <v>11774451.579999994</v>
      </c>
      <c r="D127" s="52">
        <v>20960636.68</v>
      </c>
      <c r="E127" s="52">
        <v>26484070.889999989</v>
      </c>
      <c r="F127" s="52">
        <v>20603414.260000002</v>
      </c>
      <c r="G127" s="52">
        <v>21588480.109999985</v>
      </c>
      <c r="H127" s="52">
        <v>23397434.139999997</v>
      </c>
      <c r="I127" s="52">
        <v>19262943.670000002</v>
      </c>
      <c r="J127" s="52">
        <v>23415283.349999979</v>
      </c>
      <c r="K127" s="52">
        <v>28510716.659999982</v>
      </c>
      <c r="L127" s="52">
        <v>32429389.47000001</v>
      </c>
      <c r="M127" s="53">
        <v>16579731.920000009</v>
      </c>
      <c r="N127" s="53">
        <v>7206261.8500000006</v>
      </c>
      <c r="O127" s="54">
        <v>6253494.8599999975</v>
      </c>
    </row>
    <row r="128" spans="1:15">
      <c r="A128" s="201"/>
      <c r="B128" s="49" t="s">
        <v>975</v>
      </c>
      <c r="C128" s="55">
        <v>11153296.91</v>
      </c>
      <c r="D128" s="55">
        <v>20729737.560000025</v>
      </c>
      <c r="E128" s="55">
        <v>25064148.760000002</v>
      </c>
      <c r="F128" s="55">
        <v>19758778.859999988</v>
      </c>
      <c r="G128" s="55">
        <v>26503609.559999965</v>
      </c>
      <c r="H128" s="55">
        <v>23543555.030000005</v>
      </c>
      <c r="I128" s="55">
        <v>21852606.980000012</v>
      </c>
      <c r="J128" s="55">
        <v>24855982.459999997</v>
      </c>
      <c r="K128" s="55">
        <v>32457572.949999992</v>
      </c>
      <c r="L128" s="55">
        <v>35395519.220000021</v>
      </c>
      <c r="M128" s="56">
        <v>16290286.69999999</v>
      </c>
      <c r="N128" s="56">
        <v>7922739.5299999947</v>
      </c>
      <c r="O128" s="57">
        <v>6922763.2199999997</v>
      </c>
    </row>
    <row r="129" spans="1:15">
      <c r="A129" s="201"/>
      <c r="B129" s="49" t="s">
        <v>976</v>
      </c>
      <c r="C129" s="55">
        <v>34140505.980000041</v>
      </c>
      <c r="D129" s="55">
        <v>61813072.349999994</v>
      </c>
      <c r="E129" s="55">
        <v>79995365.789999947</v>
      </c>
      <c r="F129" s="55">
        <v>85501965.229999915</v>
      </c>
      <c r="G129" s="55">
        <v>87496244.219999939</v>
      </c>
      <c r="H129" s="55">
        <v>62608038.969999984</v>
      </c>
      <c r="I129" s="55">
        <v>44884109.840000026</v>
      </c>
      <c r="J129" s="55">
        <v>58018761.229999997</v>
      </c>
      <c r="K129" s="55">
        <v>67424980.569999993</v>
      </c>
      <c r="L129" s="55">
        <v>67674070.37000002</v>
      </c>
      <c r="M129" s="56">
        <v>39947507.080000035</v>
      </c>
      <c r="N129" s="56">
        <v>12801792.510000007</v>
      </c>
      <c r="O129" s="57">
        <v>14930531.459999992</v>
      </c>
    </row>
    <row r="130" spans="1:15">
      <c r="A130" s="201"/>
      <c r="B130" s="49" t="s">
        <v>977</v>
      </c>
      <c r="C130" s="55">
        <v>40648189.66999992</v>
      </c>
      <c r="D130" s="55">
        <v>65725631.460000113</v>
      </c>
      <c r="E130" s="55">
        <v>92704719.459999755</v>
      </c>
      <c r="F130" s="55">
        <v>106186648.86000013</v>
      </c>
      <c r="G130" s="55">
        <v>104652373.03000018</v>
      </c>
      <c r="H130" s="55">
        <v>83108123.710000008</v>
      </c>
      <c r="I130" s="55">
        <v>66942681.859999985</v>
      </c>
      <c r="J130" s="55">
        <v>80873047.150000125</v>
      </c>
      <c r="K130" s="55">
        <v>90348651.569999948</v>
      </c>
      <c r="L130" s="55">
        <v>100646075.84999998</v>
      </c>
      <c r="M130" s="56">
        <v>60163135.820000023</v>
      </c>
      <c r="N130" s="56">
        <v>21739037.630000006</v>
      </c>
      <c r="O130" s="57">
        <v>24863751.619999979</v>
      </c>
    </row>
    <row r="131" spans="1:15">
      <c r="A131" s="201"/>
      <c r="B131" s="49" t="s">
        <v>978</v>
      </c>
      <c r="C131" s="55">
        <v>18076072.870000008</v>
      </c>
      <c r="D131" s="55">
        <v>34113014.459999993</v>
      </c>
      <c r="E131" s="55">
        <v>39622216.799999967</v>
      </c>
      <c r="F131" s="55">
        <v>36953348.690000005</v>
      </c>
      <c r="G131" s="55">
        <v>39956604.830000021</v>
      </c>
      <c r="H131" s="55">
        <v>38839725.750000007</v>
      </c>
      <c r="I131" s="55">
        <v>29844789.920000002</v>
      </c>
      <c r="J131" s="55">
        <v>31463894.370000001</v>
      </c>
      <c r="K131" s="55">
        <v>32753316.580000013</v>
      </c>
      <c r="L131" s="55">
        <v>32911849.840000004</v>
      </c>
      <c r="M131" s="56">
        <v>16761539.35</v>
      </c>
      <c r="N131" s="56">
        <v>5064616.7</v>
      </c>
      <c r="O131" s="57">
        <v>6484814.1299999999</v>
      </c>
    </row>
    <row r="132" spans="1:15">
      <c r="A132" s="201"/>
      <c r="B132" s="49" t="s">
        <v>979</v>
      </c>
      <c r="C132" s="55">
        <v>21516820.969999995</v>
      </c>
      <c r="D132" s="55">
        <v>31814118.449999984</v>
      </c>
      <c r="E132" s="55">
        <v>45221677.350000024</v>
      </c>
      <c r="F132" s="55">
        <v>64232659.42999997</v>
      </c>
      <c r="G132" s="55">
        <v>60192777.380000025</v>
      </c>
      <c r="H132" s="55">
        <v>52847284.69000002</v>
      </c>
      <c r="I132" s="55">
        <v>44426953.500000015</v>
      </c>
      <c r="J132" s="55">
        <v>47206898.109999992</v>
      </c>
      <c r="K132" s="55">
        <v>46334354.850000009</v>
      </c>
      <c r="L132" s="55">
        <v>41603552.710000008</v>
      </c>
      <c r="M132" s="56">
        <v>20863732.519999996</v>
      </c>
      <c r="N132" s="56">
        <v>9085078.75</v>
      </c>
      <c r="O132" s="57">
        <v>7720102.9299999997</v>
      </c>
    </row>
    <row r="133" spans="1:15">
      <c r="A133" s="201"/>
      <c r="B133" s="49" t="s">
        <v>980</v>
      </c>
      <c r="C133" s="55">
        <v>1025531.8699999996</v>
      </c>
      <c r="D133" s="55">
        <v>2281468.9500000011</v>
      </c>
      <c r="E133" s="55">
        <v>3208187.8899999997</v>
      </c>
      <c r="F133" s="55">
        <v>3137486.63</v>
      </c>
      <c r="G133" s="55">
        <v>3412892.0700000017</v>
      </c>
      <c r="H133" s="55">
        <v>2324468.8699999992</v>
      </c>
      <c r="I133" s="55">
        <v>1755312.1</v>
      </c>
      <c r="J133" s="55">
        <v>1767490.1199999994</v>
      </c>
      <c r="K133" s="55">
        <v>2626180.7400000002</v>
      </c>
      <c r="L133" s="55">
        <v>1751488.6299999997</v>
      </c>
      <c r="M133" s="56">
        <v>1092758.33</v>
      </c>
      <c r="N133" s="56">
        <v>260380.58999999997</v>
      </c>
      <c r="O133" s="57">
        <v>626381.09000000008</v>
      </c>
    </row>
    <row r="134" spans="1:15">
      <c r="A134" s="201"/>
      <c r="B134" s="49" t="s">
        <v>981</v>
      </c>
      <c r="C134" s="55">
        <v>1063000.92</v>
      </c>
      <c r="D134" s="55">
        <v>2029435.7200000007</v>
      </c>
      <c r="E134" s="55">
        <v>2235114.5199999991</v>
      </c>
      <c r="F134" s="55">
        <v>2615832.7400000002</v>
      </c>
      <c r="G134" s="55">
        <v>3321211.2100000028</v>
      </c>
      <c r="H134" s="55">
        <v>2504782.0899999994</v>
      </c>
      <c r="I134" s="55">
        <v>2666334.3899999997</v>
      </c>
      <c r="J134" s="55">
        <v>1948975.9200000002</v>
      </c>
      <c r="K134" s="55">
        <v>3202949.9899999998</v>
      </c>
      <c r="L134" s="55">
        <v>2252822.7199999993</v>
      </c>
      <c r="M134" s="56">
        <v>981286.37999999966</v>
      </c>
      <c r="N134" s="56">
        <v>281450.42000000004</v>
      </c>
      <c r="O134" s="57">
        <v>401829.0799999999</v>
      </c>
    </row>
    <row r="135" spans="1:15">
      <c r="A135" s="201"/>
      <c r="B135" s="49" t="s">
        <v>982</v>
      </c>
      <c r="C135" s="55">
        <v>3423773.1799999983</v>
      </c>
      <c r="D135" s="55">
        <v>5492108.2900000038</v>
      </c>
      <c r="E135" s="55">
        <v>10156399.949999994</v>
      </c>
      <c r="F135" s="55">
        <v>9302240.0699999984</v>
      </c>
      <c r="G135" s="55">
        <v>11135021.000000002</v>
      </c>
      <c r="H135" s="55">
        <v>7583110.5700000003</v>
      </c>
      <c r="I135" s="55">
        <v>4859920.55</v>
      </c>
      <c r="J135" s="55">
        <v>5171622.9900000012</v>
      </c>
      <c r="K135" s="55">
        <v>5780318.6900000023</v>
      </c>
      <c r="L135" s="55">
        <v>4761828.3699999992</v>
      </c>
      <c r="M135" s="56">
        <v>4161926.0199999996</v>
      </c>
      <c r="N135" s="56">
        <v>1737400.36</v>
      </c>
      <c r="O135" s="57">
        <v>1052778.4899999998</v>
      </c>
    </row>
    <row r="136" spans="1:15">
      <c r="A136" s="201"/>
      <c r="B136" s="49" t="s">
        <v>983</v>
      </c>
      <c r="C136" s="55">
        <v>3005236.7300000004</v>
      </c>
      <c r="D136" s="55">
        <v>5021461.74</v>
      </c>
      <c r="E136" s="55">
        <v>5262765.3399999989</v>
      </c>
      <c r="F136" s="55">
        <v>5179958.3200000012</v>
      </c>
      <c r="G136" s="55">
        <v>8918708.3199999984</v>
      </c>
      <c r="H136" s="55">
        <v>7313599.4199999971</v>
      </c>
      <c r="I136" s="55">
        <v>5235196.8300000019</v>
      </c>
      <c r="J136" s="55">
        <v>6940953.7800000012</v>
      </c>
      <c r="K136" s="55">
        <v>5773375.6100000003</v>
      </c>
      <c r="L136" s="55">
        <v>6317118.5199999986</v>
      </c>
      <c r="M136" s="56">
        <v>8221255.3200000022</v>
      </c>
      <c r="N136" s="56">
        <v>2826233.6100000003</v>
      </c>
      <c r="O136" s="57">
        <v>3751312.02</v>
      </c>
    </row>
    <row r="137" spans="1:15">
      <c r="A137" s="201"/>
      <c r="B137" s="49" t="s">
        <v>984</v>
      </c>
      <c r="C137" s="55">
        <v>5860812.3500000052</v>
      </c>
      <c r="D137" s="55">
        <v>8340606.2899999982</v>
      </c>
      <c r="E137" s="55">
        <v>11636924.919999983</v>
      </c>
      <c r="F137" s="55">
        <v>12342173.879999993</v>
      </c>
      <c r="G137" s="55">
        <v>13612340.160000009</v>
      </c>
      <c r="H137" s="55">
        <v>16165789.449999996</v>
      </c>
      <c r="I137" s="55">
        <v>9739162.2999999952</v>
      </c>
      <c r="J137" s="55">
        <v>9899422.7599999905</v>
      </c>
      <c r="K137" s="55">
        <v>13000648.020000005</v>
      </c>
      <c r="L137" s="55">
        <v>12887866.829999998</v>
      </c>
      <c r="M137" s="56">
        <v>9310899.0200000051</v>
      </c>
      <c r="N137" s="56">
        <v>3220588.4799999995</v>
      </c>
      <c r="O137" s="57">
        <v>4954251.240000003</v>
      </c>
    </row>
    <row r="138" spans="1:15">
      <c r="A138" s="201"/>
      <c r="B138" s="49" t="s">
        <v>985</v>
      </c>
      <c r="C138" s="55">
        <v>4371364.16</v>
      </c>
      <c r="D138" s="55">
        <v>7532701.8700000001</v>
      </c>
      <c r="E138" s="55">
        <v>13180249.439999998</v>
      </c>
      <c r="F138" s="55">
        <v>11341558.139999997</v>
      </c>
      <c r="G138" s="55">
        <v>10999363.380000005</v>
      </c>
      <c r="H138" s="55">
        <v>9350035.1100000013</v>
      </c>
      <c r="I138" s="55">
        <v>8122491.5600000005</v>
      </c>
      <c r="J138" s="55">
        <v>9667702.709999999</v>
      </c>
      <c r="K138" s="55">
        <v>12866936.209999999</v>
      </c>
      <c r="L138" s="55">
        <v>14545941.709999995</v>
      </c>
      <c r="M138" s="56">
        <v>7855853.509999997</v>
      </c>
      <c r="N138" s="56">
        <v>2987555.9699999997</v>
      </c>
      <c r="O138" s="57">
        <v>4238670.7499999981</v>
      </c>
    </row>
    <row r="139" spans="1:15">
      <c r="A139" s="201"/>
      <c r="B139" s="49" t="s">
        <v>986</v>
      </c>
      <c r="C139" s="55">
        <v>69052.330000000016</v>
      </c>
      <c r="D139" s="55">
        <v>232176.39000000004</v>
      </c>
      <c r="E139" s="55">
        <v>382230.47999999992</v>
      </c>
      <c r="F139" s="55">
        <v>506019.27000000008</v>
      </c>
      <c r="G139" s="55">
        <v>526685.91000000015</v>
      </c>
      <c r="H139" s="55">
        <v>484155.15000000008</v>
      </c>
      <c r="I139" s="55">
        <v>364093.06000000011</v>
      </c>
      <c r="J139" s="55">
        <v>385830.90999999992</v>
      </c>
      <c r="K139" s="55">
        <v>324717.86</v>
      </c>
      <c r="L139" s="55">
        <v>356654.43</v>
      </c>
      <c r="M139" s="56">
        <v>200062.85</v>
      </c>
      <c r="N139" s="56">
        <v>128346.69</v>
      </c>
      <c r="O139" s="57">
        <v>84678.950000000026</v>
      </c>
    </row>
    <row r="140" spans="1:15">
      <c r="A140" s="201"/>
      <c r="B140" s="49" t="s">
        <v>987</v>
      </c>
      <c r="C140" s="55">
        <v>2082373.21</v>
      </c>
      <c r="D140" s="55">
        <v>5152586.7699999986</v>
      </c>
      <c r="E140" s="55">
        <v>5378052.1299999971</v>
      </c>
      <c r="F140" s="55">
        <v>4470596.1400000015</v>
      </c>
      <c r="G140" s="55">
        <v>4490545.6900000023</v>
      </c>
      <c r="H140" s="55">
        <v>3749374.7300000009</v>
      </c>
      <c r="I140" s="55">
        <v>3013030.6199999992</v>
      </c>
      <c r="J140" s="55">
        <v>2776038.2899999996</v>
      </c>
      <c r="K140" s="55">
        <v>2838595.2499999995</v>
      </c>
      <c r="L140" s="55">
        <v>2515672.0900000017</v>
      </c>
      <c r="M140" s="56">
        <v>886912.64999999967</v>
      </c>
      <c r="N140" s="56">
        <v>394238.44000000006</v>
      </c>
      <c r="O140" s="57">
        <v>458658.26</v>
      </c>
    </row>
    <row r="141" spans="1:15">
      <c r="A141" s="201"/>
      <c r="B141" s="49" t="s">
        <v>988</v>
      </c>
      <c r="C141" s="55">
        <v>2568577.7799999998</v>
      </c>
      <c r="D141" s="55">
        <v>3186641.8999999994</v>
      </c>
      <c r="E141" s="55">
        <v>3040603.5500000003</v>
      </c>
      <c r="F141" s="55">
        <v>2977796.9599999981</v>
      </c>
      <c r="G141" s="55">
        <v>3357524.5499999989</v>
      </c>
      <c r="H141" s="55">
        <v>2624625.1600000006</v>
      </c>
      <c r="I141" s="55">
        <v>1660827.4300000006</v>
      </c>
      <c r="J141" s="55">
        <v>1344134.1</v>
      </c>
      <c r="K141" s="55">
        <v>1305578.0799999998</v>
      </c>
      <c r="L141" s="55">
        <v>1110115.5100000005</v>
      </c>
      <c r="M141" s="56">
        <v>381969.54</v>
      </c>
      <c r="N141" s="56">
        <v>151208.63999999993</v>
      </c>
      <c r="O141" s="57">
        <v>83542.97</v>
      </c>
    </row>
    <row r="142" spans="1:15">
      <c r="A142" s="201"/>
      <c r="B142" s="49" t="s">
        <v>989</v>
      </c>
      <c r="C142" s="55">
        <v>1206577.0400000003</v>
      </c>
      <c r="D142" s="55">
        <v>724507.86</v>
      </c>
      <c r="E142" s="55">
        <v>1480620.3399999999</v>
      </c>
      <c r="F142" s="55">
        <v>1094744.73</v>
      </c>
      <c r="G142" s="55">
        <v>1565154.9900000002</v>
      </c>
      <c r="H142" s="55">
        <v>1645132.33</v>
      </c>
      <c r="I142" s="55">
        <v>1134508.3299999998</v>
      </c>
      <c r="J142" s="55">
        <v>1355780.1400000006</v>
      </c>
      <c r="K142" s="55">
        <v>1642976.9400000006</v>
      </c>
      <c r="L142" s="55">
        <v>2450852.9900000007</v>
      </c>
      <c r="M142" s="56">
        <v>1967066.2300000002</v>
      </c>
      <c r="N142" s="56">
        <v>678392.63</v>
      </c>
      <c r="O142" s="57">
        <v>809290.44000000018</v>
      </c>
    </row>
    <row r="143" spans="1:15">
      <c r="A143" s="202"/>
      <c r="B143" s="46" t="s">
        <v>990</v>
      </c>
      <c r="C143" s="58">
        <v>3089043.5299999984</v>
      </c>
      <c r="D143" s="58">
        <v>3406712.24</v>
      </c>
      <c r="E143" s="58">
        <v>2579633.0199999996</v>
      </c>
      <c r="F143" s="58">
        <v>2907167.2499999995</v>
      </c>
      <c r="G143" s="58">
        <v>2302807.31</v>
      </c>
      <c r="H143" s="58">
        <v>1737157.39</v>
      </c>
      <c r="I143" s="58">
        <v>1884535.4199999997</v>
      </c>
      <c r="J143" s="58">
        <v>1897764.6700000011</v>
      </c>
      <c r="K143" s="58">
        <v>2279801.0799999996</v>
      </c>
      <c r="L143" s="58">
        <v>2679075.34</v>
      </c>
      <c r="M143" s="59">
        <v>2089612.84</v>
      </c>
      <c r="N143" s="59">
        <v>708477.6</v>
      </c>
      <c r="O143" s="60">
        <v>799961.50999999978</v>
      </c>
    </row>
    <row r="144" spans="1:15">
      <c r="A144" s="200" t="s">
        <v>853</v>
      </c>
      <c r="B144" s="48" t="s">
        <v>991</v>
      </c>
      <c r="C144" s="52">
        <v>18911298.019999996</v>
      </c>
      <c r="D144" s="52">
        <v>28706440.920000006</v>
      </c>
      <c r="E144" s="52">
        <v>27462982.150000006</v>
      </c>
      <c r="F144" s="52">
        <v>19084749.150000021</v>
      </c>
      <c r="G144" s="52">
        <v>23544856.490000002</v>
      </c>
      <c r="H144" s="52">
        <v>15758895.24</v>
      </c>
      <c r="I144" s="52">
        <v>10756398.769999998</v>
      </c>
      <c r="J144" s="52">
        <v>11314943.889999999</v>
      </c>
      <c r="K144" s="52">
        <v>14490523.030000007</v>
      </c>
      <c r="L144" s="52">
        <v>14479406.420000002</v>
      </c>
      <c r="M144" s="53">
        <v>8715039.0200000033</v>
      </c>
      <c r="N144" s="53">
        <v>2847562.97</v>
      </c>
      <c r="O144" s="54">
        <v>5289811.040000001</v>
      </c>
    </row>
    <row r="145" spans="1:15">
      <c r="A145" s="201"/>
      <c r="B145" s="49" t="s">
        <v>992</v>
      </c>
      <c r="C145" s="55">
        <v>25478967.47000001</v>
      </c>
      <c r="D145" s="55">
        <v>33803217.240000032</v>
      </c>
      <c r="E145" s="55">
        <v>45552988.029999994</v>
      </c>
      <c r="F145" s="55">
        <v>26385795.410000008</v>
      </c>
      <c r="G145" s="55">
        <v>24028904.340000007</v>
      </c>
      <c r="H145" s="55">
        <v>21874905.710000005</v>
      </c>
      <c r="I145" s="55">
        <v>12926218.539999999</v>
      </c>
      <c r="J145" s="55">
        <v>18958959.950000003</v>
      </c>
      <c r="K145" s="55">
        <v>24817708.839999996</v>
      </c>
      <c r="L145" s="55">
        <v>25785608.089999992</v>
      </c>
      <c r="M145" s="56">
        <v>16229933.869999992</v>
      </c>
      <c r="N145" s="56">
        <v>6017245.9900000002</v>
      </c>
      <c r="O145" s="57">
        <v>6724803.0100000026</v>
      </c>
    </row>
    <row r="146" spans="1:15">
      <c r="A146" s="201"/>
      <c r="B146" s="49" t="s">
        <v>993</v>
      </c>
      <c r="C146" s="55">
        <v>6012720.7699999996</v>
      </c>
      <c r="D146" s="55">
        <v>8688428.6000000015</v>
      </c>
      <c r="E146" s="55">
        <v>10548097.890000001</v>
      </c>
      <c r="F146" s="55">
        <v>6193677.1400000006</v>
      </c>
      <c r="G146" s="55">
        <v>4569768.3900000006</v>
      </c>
      <c r="H146" s="55">
        <v>3265958.5000000009</v>
      </c>
      <c r="I146" s="55">
        <v>1941990.6600000008</v>
      </c>
      <c r="J146" s="55">
        <v>2807006.3400000003</v>
      </c>
      <c r="K146" s="55">
        <v>4390514.4000000004</v>
      </c>
      <c r="L146" s="55">
        <v>4496237.0700000022</v>
      </c>
      <c r="M146" s="56">
        <v>3198442.9600000014</v>
      </c>
      <c r="N146" s="56">
        <v>1517647.4800000007</v>
      </c>
      <c r="O146" s="57">
        <v>1710614.1700000002</v>
      </c>
    </row>
    <row r="147" spans="1:15">
      <c r="A147" s="201"/>
      <c r="B147" s="49" t="s">
        <v>994</v>
      </c>
      <c r="C147" s="55">
        <v>1871478.1</v>
      </c>
      <c r="D147" s="55">
        <v>2611407.17</v>
      </c>
      <c r="E147" s="55">
        <v>3002971.8399999989</v>
      </c>
      <c r="F147" s="55">
        <v>1652852.37</v>
      </c>
      <c r="G147" s="55">
        <v>1742984.99</v>
      </c>
      <c r="H147" s="55">
        <v>1601300.9000000004</v>
      </c>
      <c r="I147" s="55">
        <v>1582556.5399999998</v>
      </c>
      <c r="J147" s="55">
        <v>3238541.9799999995</v>
      </c>
      <c r="K147" s="55">
        <v>3004225.43</v>
      </c>
      <c r="L147" s="55">
        <v>3950639.5899999994</v>
      </c>
      <c r="M147" s="56">
        <v>3001538.9</v>
      </c>
      <c r="N147" s="56">
        <v>1110114.3499999992</v>
      </c>
      <c r="O147" s="57">
        <v>1011792.7999999998</v>
      </c>
    </row>
    <row r="148" spans="1:15">
      <c r="A148" s="201"/>
      <c r="B148" s="49" t="s">
        <v>995</v>
      </c>
      <c r="C148" s="55">
        <v>24250591.440000016</v>
      </c>
      <c r="D148" s="55">
        <v>37927355.120000012</v>
      </c>
      <c r="E148" s="55">
        <v>35065914.289999984</v>
      </c>
      <c r="F148" s="55">
        <v>37093368.370000012</v>
      </c>
      <c r="G148" s="55">
        <v>41533472.410000004</v>
      </c>
      <c r="H148" s="55">
        <v>40537199.209999986</v>
      </c>
      <c r="I148" s="55">
        <v>36702554.01000002</v>
      </c>
      <c r="J148" s="55">
        <v>37074242.779999986</v>
      </c>
      <c r="K148" s="55">
        <v>35496652.649999991</v>
      </c>
      <c r="L148" s="55">
        <v>18219983.030000001</v>
      </c>
      <c r="M148" s="56">
        <v>11567164.239999998</v>
      </c>
      <c r="N148" s="56">
        <v>5535133.9700000025</v>
      </c>
      <c r="O148" s="57">
        <v>5265411.6000000015</v>
      </c>
    </row>
    <row r="149" spans="1:15">
      <c r="A149" s="201"/>
      <c r="B149" s="49" t="s">
        <v>996</v>
      </c>
      <c r="C149" s="55">
        <v>5128513.120000002</v>
      </c>
      <c r="D149" s="55">
        <v>7341864.3100000033</v>
      </c>
      <c r="E149" s="55">
        <v>7875276.5300000003</v>
      </c>
      <c r="F149" s="55">
        <v>5487756.6800000016</v>
      </c>
      <c r="G149" s="55">
        <v>4101744.43</v>
      </c>
      <c r="H149" s="55">
        <v>3460339.7100000018</v>
      </c>
      <c r="I149" s="55">
        <v>1559049.3800000004</v>
      </c>
      <c r="J149" s="55">
        <v>4702851.18</v>
      </c>
      <c r="K149" s="55">
        <v>5140366.1000000024</v>
      </c>
      <c r="L149" s="55">
        <v>4603728.2899999982</v>
      </c>
      <c r="M149" s="56">
        <v>4957621.53</v>
      </c>
      <c r="N149" s="56">
        <v>1504872.9899999993</v>
      </c>
      <c r="O149" s="57">
        <v>1260019.5499999998</v>
      </c>
    </row>
    <row r="150" spans="1:15">
      <c r="A150" s="201"/>
      <c r="B150" s="49" t="s">
        <v>997</v>
      </c>
      <c r="C150" s="55">
        <v>16349418.350000001</v>
      </c>
      <c r="D150" s="55">
        <v>20465580.240000013</v>
      </c>
      <c r="E150" s="55">
        <v>24790599.329999998</v>
      </c>
      <c r="F150" s="55">
        <v>23367620.659999996</v>
      </c>
      <c r="G150" s="55">
        <v>22982450.390000008</v>
      </c>
      <c r="H150" s="55">
        <v>19790359.210000001</v>
      </c>
      <c r="I150" s="55">
        <v>14463900.320000008</v>
      </c>
      <c r="J150" s="55">
        <v>20896213.860000011</v>
      </c>
      <c r="K150" s="55">
        <v>24193015.419999991</v>
      </c>
      <c r="L150" s="55">
        <v>28328759.690000027</v>
      </c>
      <c r="M150" s="56">
        <v>461630885.55000019</v>
      </c>
      <c r="N150" s="56">
        <v>45718577.220000044</v>
      </c>
      <c r="O150" s="57">
        <v>18430000.089999996</v>
      </c>
    </row>
    <row r="151" spans="1:15">
      <c r="A151" s="201"/>
      <c r="B151" s="49" t="s">
        <v>998</v>
      </c>
      <c r="C151" s="55">
        <v>57023.979999999996</v>
      </c>
      <c r="D151" s="55">
        <v>39317.079999999994</v>
      </c>
      <c r="E151" s="55">
        <v>63880.170000000006</v>
      </c>
      <c r="F151" s="55">
        <v>58038.29</v>
      </c>
      <c r="G151" s="55">
        <v>32514.089999999997</v>
      </c>
      <c r="H151" s="55">
        <v>14264.2</v>
      </c>
      <c r="I151" s="55">
        <v>18943.78</v>
      </c>
      <c r="J151" s="55">
        <v>19694.46</v>
      </c>
      <c r="K151" s="55">
        <v>10607.019999999999</v>
      </c>
      <c r="L151" s="55">
        <v>5048.99</v>
      </c>
      <c r="M151" s="56">
        <v>1083.8600000000001</v>
      </c>
      <c r="N151" s="56">
        <v>0</v>
      </c>
      <c r="O151" s="57">
        <v>45.53</v>
      </c>
    </row>
    <row r="152" spans="1:15">
      <c r="A152" s="201"/>
      <c r="B152" s="49" t="s">
        <v>999</v>
      </c>
      <c r="C152" s="55">
        <v>4440.09</v>
      </c>
      <c r="D152" s="55">
        <v>6198.23</v>
      </c>
      <c r="E152" s="55">
        <v>54.81</v>
      </c>
      <c r="F152" s="55">
        <v>0</v>
      </c>
      <c r="G152" s="55">
        <v>0</v>
      </c>
      <c r="H152" s="55">
        <v>0</v>
      </c>
      <c r="I152" s="55">
        <v>0</v>
      </c>
      <c r="J152" s="55">
        <v>0</v>
      </c>
      <c r="K152" s="55">
        <v>0</v>
      </c>
      <c r="L152" s="55">
        <v>0</v>
      </c>
      <c r="M152" s="56">
        <v>0</v>
      </c>
      <c r="N152" s="56">
        <v>0</v>
      </c>
      <c r="O152" s="57">
        <v>0</v>
      </c>
    </row>
    <row r="153" spans="1:15">
      <c r="A153" s="202"/>
      <c r="B153" s="46" t="s">
        <v>1000</v>
      </c>
      <c r="C153" s="58">
        <v>13226.250000000002</v>
      </c>
      <c r="D153" s="58">
        <v>99366.25</v>
      </c>
      <c r="E153" s="58">
        <v>44504.68</v>
      </c>
      <c r="F153" s="58">
        <v>1534.63</v>
      </c>
      <c r="G153" s="58">
        <v>282.90999999999997</v>
      </c>
      <c r="H153" s="58">
        <v>184.75</v>
      </c>
      <c r="I153" s="58">
        <v>880.34000000000015</v>
      </c>
      <c r="J153" s="58">
        <v>2020.12</v>
      </c>
      <c r="K153" s="58">
        <v>36861.440000000002</v>
      </c>
      <c r="L153" s="58">
        <v>34753.71</v>
      </c>
      <c r="M153" s="59">
        <v>62421.82</v>
      </c>
      <c r="N153" s="59">
        <v>27505.480000000003</v>
      </c>
      <c r="O153" s="60">
        <v>0</v>
      </c>
    </row>
    <row r="154" spans="1:15">
      <c r="A154" s="200" t="s">
        <v>854</v>
      </c>
      <c r="B154" s="48" t="s">
        <v>1001</v>
      </c>
      <c r="C154" s="52">
        <v>16211547.239999991</v>
      </c>
      <c r="D154" s="52">
        <v>21405958.110000018</v>
      </c>
      <c r="E154" s="52">
        <v>14576121.109999992</v>
      </c>
      <c r="F154" s="52">
        <v>13276436.84</v>
      </c>
      <c r="G154" s="52">
        <v>14191429.080000002</v>
      </c>
      <c r="H154" s="52">
        <v>11667171.109999999</v>
      </c>
      <c r="I154" s="52">
        <v>8766705.5899999999</v>
      </c>
      <c r="J154" s="52">
        <v>7795703.1199999955</v>
      </c>
      <c r="K154" s="52">
        <v>9430453.2599999998</v>
      </c>
      <c r="L154" s="52">
        <v>10895361.909999998</v>
      </c>
      <c r="M154" s="53">
        <v>11308759.569999995</v>
      </c>
      <c r="N154" s="53">
        <v>3311437.42</v>
      </c>
      <c r="O154" s="54">
        <v>5387490.4999999991</v>
      </c>
    </row>
    <row r="155" spans="1:15">
      <c r="A155" s="201"/>
      <c r="B155" s="49" t="s">
        <v>1002</v>
      </c>
      <c r="C155" s="55">
        <v>136637101.61999992</v>
      </c>
      <c r="D155" s="55">
        <v>198970201.08999997</v>
      </c>
      <c r="E155" s="55">
        <v>255890845.15999985</v>
      </c>
      <c r="F155" s="55">
        <v>190826520.77999985</v>
      </c>
      <c r="G155" s="55">
        <v>177667767.78999981</v>
      </c>
      <c r="H155" s="55">
        <v>143188741.75999987</v>
      </c>
      <c r="I155" s="55">
        <v>120063488.88000003</v>
      </c>
      <c r="J155" s="55">
        <v>121640938.60999992</v>
      </c>
      <c r="K155" s="55">
        <v>130855447.67000006</v>
      </c>
      <c r="L155" s="55">
        <v>144888301.71999997</v>
      </c>
      <c r="M155" s="56">
        <v>103245741.58999997</v>
      </c>
      <c r="N155" s="56">
        <v>41218344.550000004</v>
      </c>
      <c r="O155" s="57">
        <v>44349604.140000001</v>
      </c>
    </row>
    <row r="156" spans="1:15">
      <c r="A156" s="201"/>
      <c r="B156" s="49" t="s">
        <v>1003</v>
      </c>
      <c r="C156" s="55">
        <v>85010135.070000023</v>
      </c>
      <c r="D156" s="55">
        <v>136028419.41000009</v>
      </c>
      <c r="E156" s="55">
        <v>144184070.68000013</v>
      </c>
      <c r="F156" s="55">
        <v>134012647.55000013</v>
      </c>
      <c r="G156" s="55">
        <v>131832439.21000014</v>
      </c>
      <c r="H156" s="55">
        <v>101218587.74000005</v>
      </c>
      <c r="I156" s="55">
        <v>71734712.809999928</v>
      </c>
      <c r="J156" s="55">
        <v>65416954.18999999</v>
      </c>
      <c r="K156" s="55">
        <v>64363718.569999985</v>
      </c>
      <c r="L156" s="55">
        <v>70532491.330000058</v>
      </c>
      <c r="M156" s="56">
        <v>49019576.890000038</v>
      </c>
      <c r="N156" s="56">
        <v>18470204.349999983</v>
      </c>
      <c r="O156" s="57">
        <v>16837391.82</v>
      </c>
    </row>
    <row r="157" spans="1:15">
      <c r="A157" s="201"/>
      <c r="B157" s="49" t="s">
        <v>1004</v>
      </c>
      <c r="C157" s="55">
        <v>79783406.850000009</v>
      </c>
      <c r="D157" s="55">
        <v>119876696.07000002</v>
      </c>
      <c r="E157" s="55">
        <v>149583270.72999999</v>
      </c>
      <c r="F157" s="55">
        <v>138462534.28000003</v>
      </c>
      <c r="G157" s="55">
        <v>142476361.74999985</v>
      </c>
      <c r="H157" s="55">
        <v>121901659.60999995</v>
      </c>
      <c r="I157" s="55">
        <v>126672345.94999994</v>
      </c>
      <c r="J157" s="55">
        <v>152522894.46000013</v>
      </c>
      <c r="K157" s="55">
        <v>182471889.73999989</v>
      </c>
      <c r="L157" s="55">
        <v>182004474.10999995</v>
      </c>
      <c r="M157" s="56">
        <v>108407296.19999997</v>
      </c>
      <c r="N157" s="56">
        <v>42773822.269999981</v>
      </c>
      <c r="O157" s="57">
        <v>45537043.029999994</v>
      </c>
    </row>
    <row r="158" spans="1:15">
      <c r="A158" s="201"/>
      <c r="B158" s="49" t="s">
        <v>1005</v>
      </c>
      <c r="C158" s="55">
        <v>1165128.25</v>
      </c>
      <c r="D158" s="55">
        <v>1199211.9000000004</v>
      </c>
      <c r="E158" s="55">
        <v>2339074.3300000005</v>
      </c>
      <c r="F158" s="55">
        <v>1737196.9399999995</v>
      </c>
      <c r="G158" s="55">
        <v>1682404.6400000004</v>
      </c>
      <c r="H158" s="55">
        <v>1209848.1700000004</v>
      </c>
      <c r="I158" s="55">
        <v>705053.39000000013</v>
      </c>
      <c r="J158" s="55">
        <v>558775.74</v>
      </c>
      <c r="K158" s="55">
        <v>909027.14000000013</v>
      </c>
      <c r="L158" s="55">
        <v>1617398.9899999998</v>
      </c>
      <c r="M158" s="56">
        <v>1879733.43</v>
      </c>
      <c r="N158" s="56">
        <v>461838.43</v>
      </c>
      <c r="O158" s="57">
        <v>720814.46000000031</v>
      </c>
    </row>
    <row r="159" spans="1:15">
      <c r="A159" s="202"/>
      <c r="B159" s="46" t="s">
        <v>1006</v>
      </c>
      <c r="C159" s="58">
        <v>9435249.589999998</v>
      </c>
      <c r="D159" s="58">
        <v>13405047.520000003</v>
      </c>
      <c r="E159" s="58">
        <v>14974975.249999994</v>
      </c>
      <c r="F159" s="58">
        <v>11935877.799999999</v>
      </c>
      <c r="G159" s="58">
        <v>13489705.879999995</v>
      </c>
      <c r="H159" s="58">
        <v>12135833.880000003</v>
      </c>
      <c r="I159" s="58">
        <v>8417406.4499999974</v>
      </c>
      <c r="J159" s="58">
        <v>7405984.8599999975</v>
      </c>
      <c r="K159" s="58">
        <v>8181515.9299999997</v>
      </c>
      <c r="L159" s="58">
        <v>9525668.3800000027</v>
      </c>
      <c r="M159" s="59">
        <v>6756001.3399999971</v>
      </c>
      <c r="N159" s="59">
        <v>2427386.59</v>
      </c>
      <c r="O159" s="60">
        <v>3381902.8599999994</v>
      </c>
    </row>
    <row r="160" spans="1:15">
      <c r="A160" s="200" t="s">
        <v>855</v>
      </c>
      <c r="B160" s="48" t="s">
        <v>1007</v>
      </c>
      <c r="C160" s="52">
        <v>295289.39</v>
      </c>
      <c r="D160" s="52">
        <v>517146.24</v>
      </c>
      <c r="E160" s="52">
        <v>404690.06</v>
      </c>
      <c r="F160" s="52">
        <v>392453.76</v>
      </c>
      <c r="G160" s="52">
        <v>735804.55</v>
      </c>
      <c r="H160" s="52">
        <v>630683.92000000004</v>
      </c>
      <c r="I160" s="52">
        <v>697045.17</v>
      </c>
      <c r="J160" s="52">
        <v>560309.06999999995</v>
      </c>
      <c r="K160" s="52">
        <v>852281.74</v>
      </c>
      <c r="L160" s="52">
        <v>865375.70000000007</v>
      </c>
      <c r="M160" s="53">
        <v>591874.26</v>
      </c>
      <c r="N160" s="53">
        <v>201348.90999999997</v>
      </c>
      <c r="O160" s="54">
        <v>515445.85</v>
      </c>
    </row>
    <row r="161" spans="1:15">
      <c r="A161" s="201"/>
      <c r="B161" s="49" t="s">
        <v>1008</v>
      </c>
      <c r="C161" s="55">
        <v>5916.6900000000005</v>
      </c>
      <c r="D161" s="55">
        <v>5119.7000000000007</v>
      </c>
      <c r="E161" s="55">
        <v>57423.350000000006</v>
      </c>
      <c r="F161" s="55">
        <v>44219.76999999999</v>
      </c>
      <c r="G161" s="55">
        <v>31446.399999999998</v>
      </c>
      <c r="H161" s="55">
        <v>22480.41</v>
      </c>
      <c r="I161" s="55">
        <v>11536.699999999999</v>
      </c>
      <c r="J161" s="55">
        <v>17786.989999999998</v>
      </c>
      <c r="K161" s="55">
        <v>54957.530000000006</v>
      </c>
      <c r="L161" s="55">
        <v>44493.85</v>
      </c>
      <c r="M161" s="56">
        <v>55648.850000000006</v>
      </c>
      <c r="N161" s="56">
        <v>36204.369999999995</v>
      </c>
      <c r="O161" s="57">
        <v>16591.97</v>
      </c>
    </row>
    <row r="162" spans="1:15">
      <c r="A162" s="201"/>
      <c r="B162" s="49" t="s">
        <v>1009</v>
      </c>
      <c r="C162" s="55">
        <v>406025.34</v>
      </c>
      <c r="D162" s="55">
        <v>582821.46</v>
      </c>
      <c r="E162" s="55">
        <v>888256.17999999982</v>
      </c>
      <c r="F162" s="55">
        <v>507547.22000000003</v>
      </c>
      <c r="G162" s="55">
        <v>697143.79</v>
      </c>
      <c r="H162" s="55">
        <v>868897.03000000026</v>
      </c>
      <c r="I162" s="55">
        <v>747214.15000000014</v>
      </c>
      <c r="J162" s="55">
        <v>742540.04</v>
      </c>
      <c r="K162" s="55">
        <v>843702.45999999985</v>
      </c>
      <c r="L162" s="55">
        <v>918814.34999999986</v>
      </c>
      <c r="M162" s="56">
        <v>381703.00000000006</v>
      </c>
      <c r="N162" s="56">
        <v>209090.04000000004</v>
      </c>
      <c r="O162" s="57">
        <v>223657.03000000003</v>
      </c>
    </row>
    <row r="163" spans="1:15">
      <c r="A163" s="201"/>
      <c r="B163" s="49" t="s">
        <v>1010</v>
      </c>
      <c r="C163" s="55">
        <v>6113025.1199999973</v>
      </c>
      <c r="D163" s="55">
        <v>8264221.3199999984</v>
      </c>
      <c r="E163" s="55">
        <v>10200888.319999978</v>
      </c>
      <c r="F163" s="55">
        <v>9450380.4299999792</v>
      </c>
      <c r="G163" s="55">
        <v>10428561.289999992</v>
      </c>
      <c r="H163" s="55">
        <v>11431966.789999995</v>
      </c>
      <c r="I163" s="55">
        <v>11042363.599999988</v>
      </c>
      <c r="J163" s="55">
        <v>12007211.950000001</v>
      </c>
      <c r="K163" s="55">
        <v>13758597.240000004</v>
      </c>
      <c r="L163" s="55">
        <v>13120711.279999988</v>
      </c>
      <c r="M163" s="56">
        <v>9839669.8299999908</v>
      </c>
      <c r="N163" s="56">
        <v>3124173.7399999988</v>
      </c>
      <c r="O163" s="57">
        <v>4292671.0299999975</v>
      </c>
    </row>
    <row r="164" spans="1:15">
      <c r="A164" s="201"/>
      <c r="B164" s="49" t="s">
        <v>1011</v>
      </c>
      <c r="C164" s="55">
        <v>14393243.499999993</v>
      </c>
      <c r="D164" s="55">
        <v>21566951.259999998</v>
      </c>
      <c r="E164" s="55">
        <v>27020219.590000007</v>
      </c>
      <c r="F164" s="55">
        <v>37428139.709999993</v>
      </c>
      <c r="G164" s="55">
        <v>35766987.609999985</v>
      </c>
      <c r="H164" s="55">
        <v>34404019.689999998</v>
      </c>
      <c r="I164" s="55">
        <v>28118907.159999993</v>
      </c>
      <c r="J164" s="55">
        <v>29256386.129999995</v>
      </c>
      <c r="K164" s="55">
        <v>27592689.549999993</v>
      </c>
      <c r="L164" s="55">
        <v>36131852.31999997</v>
      </c>
      <c r="M164" s="56">
        <v>28282731.310000006</v>
      </c>
      <c r="N164" s="56">
        <v>11902515.059999999</v>
      </c>
      <c r="O164" s="57">
        <v>17140490.580000002</v>
      </c>
    </row>
    <row r="165" spans="1:15">
      <c r="A165" s="202"/>
      <c r="B165" s="46" t="s">
        <v>1012</v>
      </c>
      <c r="C165" s="58">
        <v>387125.12000000005</v>
      </c>
      <c r="D165" s="58">
        <v>619077.87</v>
      </c>
      <c r="E165" s="58">
        <v>922704.36</v>
      </c>
      <c r="F165" s="58">
        <v>972348.22999999975</v>
      </c>
      <c r="G165" s="58">
        <v>1073661.47</v>
      </c>
      <c r="H165" s="58">
        <v>837671.78</v>
      </c>
      <c r="I165" s="58">
        <v>925292.86999999953</v>
      </c>
      <c r="J165" s="58">
        <v>1054841.24</v>
      </c>
      <c r="K165" s="58">
        <v>1332940.8700000006</v>
      </c>
      <c r="L165" s="58">
        <v>1496998.6099999994</v>
      </c>
      <c r="M165" s="59">
        <v>1881388.6700000002</v>
      </c>
      <c r="N165" s="59">
        <v>797319.71000000008</v>
      </c>
      <c r="O165" s="60">
        <v>859538.14999999979</v>
      </c>
    </row>
  </sheetData>
  <mergeCells count="17">
    <mergeCell ref="A110:A126"/>
    <mergeCell ref="A127:A143"/>
    <mergeCell ref="A144:A153"/>
    <mergeCell ref="A154:A159"/>
    <mergeCell ref="A160:A165"/>
    <mergeCell ref="A104:A109"/>
    <mergeCell ref="N5:O5"/>
    <mergeCell ref="A7:A10"/>
    <mergeCell ref="A11:A21"/>
    <mergeCell ref="A22:A33"/>
    <mergeCell ref="A34:A43"/>
    <mergeCell ref="A44:A51"/>
    <mergeCell ref="A52:A67"/>
    <mergeCell ref="A68:A76"/>
    <mergeCell ref="A77:A81"/>
    <mergeCell ref="A82:A92"/>
    <mergeCell ref="A93:A10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zoomScale="55" zoomScaleNormal="55" workbookViewId="0">
      <selection activeCell="A5" sqref="A5:XFD5"/>
    </sheetView>
  </sheetViews>
  <sheetFormatPr baseColWidth="10" defaultColWidth="10.85546875" defaultRowHeight="14.25"/>
  <cols>
    <col min="1" max="1" width="10.85546875" style="1"/>
    <col min="2" max="2" width="11.5703125" style="1" bestFit="1" customWidth="1"/>
    <col min="3" max="3" width="11.85546875" style="1" bestFit="1" customWidth="1"/>
    <col min="4" max="4" width="11.42578125" style="1" bestFit="1" customWidth="1"/>
    <col min="5" max="6" width="11.85546875" style="1" bestFit="1" customWidth="1"/>
    <col min="7" max="7" width="11.7109375" style="1" bestFit="1" customWidth="1"/>
    <col min="8" max="12" width="11.85546875" style="1" bestFit="1" customWidth="1"/>
    <col min="13" max="14" width="11.28515625" style="1" bestFit="1" customWidth="1"/>
    <col min="15" max="16384" width="10.85546875" style="1"/>
  </cols>
  <sheetData>
    <row r="1" spans="1:14" s="15" customFormat="1" ht="18">
      <c r="A1" s="15" t="s">
        <v>1115</v>
      </c>
    </row>
    <row r="2" spans="1:14" s="15" customFormat="1" ht="18">
      <c r="A2" s="15" t="s">
        <v>8</v>
      </c>
    </row>
    <row r="3" spans="1:14" s="15" customFormat="1" ht="18">
      <c r="A3" s="15" t="s">
        <v>808</v>
      </c>
    </row>
    <row r="5" spans="1:14" ht="18">
      <c r="A5" s="15" t="s">
        <v>28</v>
      </c>
    </row>
    <row r="6" spans="1:14" ht="18">
      <c r="A6" s="15"/>
      <c r="M6" s="191" t="s">
        <v>29</v>
      </c>
      <c r="N6" s="192"/>
    </row>
    <row r="7" spans="1:14">
      <c r="A7" s="3" t="s">
        <v>839</v>
      </c>
      <c r="B7" s="3">
        <v>2010</v>
      </c>
      <c r="C7" s="3">
        <v>2011</v>
      </c>
      <c r="D7" s="3">
        <v>2012</v>
      </c>
      <c r="E7" s="3">
        <v>2013</v>
      </c>
      <c r="F7" s="3">
        <v>2014</v>
      </c>
      <c r="G7" s="3">
        <v>2015</v>
      </c>
      <c r="H7" s="3">
        <v>2016</v>
      </c>
      <c r="I7" s="3">
        <v>2017</v>
      </c>
      <c r="J7" s="3">
        <v>2018</v>
      </c>
      <c r="K7" s="3">
        <v>2019</v>
      </c>
      <c r="L7" s="29">
        <v>2020</v>
      </c>
      <c r="M7" s="29">
        <v>2020</v>
      </c>
      <c r="N7" s="31">
        <v>2021</v>
      </c>
    </row>
    <row r="8" spans="1:14">
      <c r="A8" s="61" t="s">
        <v>225</v>
      </c>
      <c r="B8" s="44">
        <v>1743894.0399999996</v>
      </c>
      <c r="C8" s="44">
        <v>1248236.9800000007</v>
      </c>
      <c r="D8" s="44">
        <v>1305823.9999999995</v>
      </c>
      <c r="E8" s="44">
        <v>1258173.33</v>
      </c>
      <c r="F8" s="44">
        <v>1137343.99</v>
      </c>
      <c r="G8" s="44">
        <v>1293857.8099999996</v>
      </c>
      <c r="H8" s="44">
        <v>1368446.4999999998</v>
      </c>
      <c r="I8" s="44">
        <v>1165844.2899999998</v>
      </c>
      <c r="J8" s="44">
        <v>1520397.3700000003</v>
      </c>
      <c r="K8" s="44">
        <v>1751247.6600000015</v>
      </c>
      <c r="L8" s="39">
        <v>1322380.2200000002</v>
      </c>
      <c r="M8" s="39">
        <v>436208.56000000006</v>
      </c>
      <c r="N8" s="9">
        <v>599741.19999999995</v>
      </c>
    </row>
    <row r="9" spans="1:14">
      <c r="A9" s="61" t="s">
        <v>274</v>
      </c>
      <c r="B9" s="44">
        <v>420556.91000000015</v>
      </c>
      <c r="C9" s="44">
        <v>375932.93999999994</v>
      </c>
      <c r="D9" s="44">
        <v>439276.6</v>
      </c>
      <c r="E9" s="44">
        <v>417657.0799999999</v>
      </c>
      <c r="F9" s="44">
        <v>472794.10999999987</v>
      </c>
      <c r="G9" s="44">
        <v>658957.71000000008</v>
      </c>
      <c r="H9" s="44">
        <v>563705.22</v>
      </c>
      <c r="I9" s="44">
        <v>573751.8600000001</v>
      </c>
      <c r="J9" s="44">
        <v>684013.33000000007</v>
      </c>
      <c r="K9" s="44">
        <v>738847.13000000024</v>
      </c>
      <c r="L9" s="39">
        <v>733398.51000000047</v>
      </c>
      <c r="M9" s="39">
        <v>188826.49000000008</v>
      </c>
      <c r="N9" s="9">
        <v>472153.05000000005</v>
      </c>
    </row>
    <row r="10" spans="1:14">
      <c r="A10" s="61" t="s">
        <v>198</v>
      </c>
      <c r="B10" s="44">
        <v>5730375.3099999959</v>
      </c>
      <c r="C10" s="44">
        <v>4165733.1300000008</v>
      </c>
      <c r="D10" s="44">
        <v>3998411.0000000047</v>
      </c>
      <c r="E10" s="44">
        <v>3336837.0400000038</v>
      </c>
      <c r="F10" s="44">
        <v>2668913.0599999991</v>
      </c>
      <c r="G10" s="44">
        <v>3141609.689999999</v>
      </c>
      <c r="H10" s="44">
        <v>2204471.14</v>
      </c>
      <c r="I10" s="44">
        <v>2745891.180000002</v>
      </c>
      <c r="J10" s="44">
        <v>3045519.5799999987</v>
      </c>
      <c r="K10" s="44">
        <v>2377500.4899999984</v>
      </c>
      <c r="L10" s="39">
        <v>650929.31999999995</v>
      </c>
      <c r="M10" s="39">
        <v>322213.15000000002</v>
      </c>
      <c r="N10" s="9">
        <v>293075.51</v>
      </c>
    </row>
    <row r="11" spans="1:14">
      <c r="A11" s="61" t="s">
        <v>114</v>
      </c>
      <c r="B11" s="44">
        <v>578981.18000000005</v>
      </c>
      <c r="C11" s="44">
        <v>621809.68999999971</v>
      </c>
      <c r="D11" s="44">
        <v>571973.56000000006</v>
      </c>
      <c r="E11" s="44">
        <v>672779.80000000028</v>
      </c>
      <c r="F11" s="44">
        <v>671907.58</v>
      </c>
      <c r="G11" s="44">
        <v>702687.63000000024</v>
      </c>
      <c r="H11" s="44">
        <v>808806.48</v>
      </c>
      <c r="I11" s="44">
        <v>820176.23000000021</v>
      </c>
      <c r="J11" s="44">
        <v>684566.94000000029</v>
      </c>
      <c r="K11" s="44">
        <v>650586.6599999998</v>
      </c>
      <c r="L11" s="39">
        <v>615823.2699999999</v>
      </c>
      <c r="M11" s="39">
        <v>208489.78999999998</v>
      </c>
      <c r="N11" s="9">
        <v>289335.26</v>
      </c>
    </row>
    <row r="12" spans="1:14">
      <c r="A12" s="61" t="s">
        <v>273</v>
      </c>
      <c r="B12" s="44">
        <v>606133.48</v>
      </c>
      <c r="C12" s="44">
        <v>600048.70999999985</v>
      </c>
      <c r="D12" s="44">
        <v>592711.37999999977</v>
      </c>
      <c r="E12" s="44">
        <v>517150.89999999991</v>
      </c>
      <c r="F12" s="44">
        <v>486280.24000000011</v>
      </c>
      <c r="G12" s="44">
        <v>403512.7800000002</v>
      </c>
      <c r="H12" s="44">
        <v>385822.22999999975</v>
      </c>
      <c r="I12" s="44">
        <v>417861.57000000012</v>
      </c>
      <c r="J12" s="44">
        <v>442519.18999999994</v>
      </c>
      <c r="K12" s="44">
        <v>405647.98999999987</v>
      </c>
      <c r="L12" s="39">
        <v>338917.02000000008</v>
      </c>
      <c r="M12" s="39">
        <v>104299.33</v>
      </c>
      <c r="N12" s="9">
        <v>185184.15999999992</v>
      </c>
    </row>
    <row r="13" spans="1:14">
      <c r="A13" s="61" t="s">
        <v>83</v>
      </c>
      <c r="B13" s="44">
        <v>89547.079999999987</v>
      </c>
      <c r="C13" s="44">
        <v>124433.18000000008</v>
      </c>
      <c r="D13" s="44">
        <v>132326.69999999992</v>
      </c>
      <c r="E13" s="44">
        <v>159765.10000000003</v>
      </c>
      <c r="F13" s="44">
        <v>214968.27000000011</v>
      </c>
      <c r="G13" s="44">
        <v>208946.94999999987</v>
      </c>
      <c r="H13" s="44">
        <v>252618.81000000008</v>
      </c>
      <c r="I13" s="44">
        <v>309292.77000000014</v>
      </c>
      <c r="J13" s="44">
        <v>417407.15000000014</v>
      </c>
      <c r="K13" s="44">
        <v>335508.04999999993</v>
      </c>
      <c r="L13" s="39">
        <v>315355.20999999996</v>
      </c>
      <c r="M13" s="39">
        <v>75782.969999999987</v>
      </c>
      <c r="N13" s="9">
        <v>137430.40000000005</v>
      </c>
    </row>
    <row r="14" spans="1:14">
      <c r="A14" s="61" t="s">
        <v>104</v>
      </c>
      <c r="B14" s="44">
        <v>478152.89999999991</v>
      </c>
      <c r="C14" s="44">
        <v>493512.8</v>
      </c>
      <c r="D14" s="44">
        <v>481215.97</v>
      </c>
      <c r="E14" s="44">
        <v>363205.56999999989</v>
      </c>
      <c r="F14" s="44">
        <v>355867.79</v>
      </c>
      <c r="G14" s="44">
        <v>346616.20999999996</v>
      </c>
      <c r="H14" s="44">
        <v>321313.47999999986</v>
      </c>
      <c r="I14" s="44">
        <v>366562.6599999998</v>
      </c>
      <c r="J14" s="44">
        <v>411481.36</v>
      </c>
      <c r="K14" s="44">
        <v>361279.88000000012</v>
      </c>
      <c r="L14" s="39">
        <v>303408.98999999993</v>
      </c>
      <c r="M14" s="39">
        <v>100575.00000000001</v>
      </c>
      <c r="N14" s="9">
        <v>172370.44999999995</v>
      </c>
    </row>
    <row r="15" spans="1:14">
      <c r="A15" s="61" t="s">
        <v>112</v>
      </c>
      <c r="B15" s="44">
        <v>1883492.9200000018</v>
      </c>
      <c r="C15" s="44">
        <v>1546350.0300000005</v>
      </c>
      <c r="D15" s="44">
        <v>1618186.1099999996</v>
      </c>
      <c r="E15" s="44">
        <v>895656.69999999972</v>
      </c>
      <c r="F15" s="44">
        <v>420725.76000000001</v>
      </c>
      <c r="G15" s="44">
        <v>272790.58000000025</v>
      </c>
      <c r="H15" s="44">
        <v>279493.97000000009</v>
      </c>
      <c r="I15" s="44">
        <v>446324.19000000018</v>
      </c>
      <c r="J15" s="44">
        <v>314575.10000000003</v>
      </c>
      <c r="K15" s="44">
        <v>419696.77000000014</v>
      </c>
      <c r="L15" s="39">
        <v>280543.31000000017</v>
      </c>
      <c r="M15" s="39">
        <v>97404.140000000058</v>
      </c>
      <c r="N15" s="9">
        <v>190962.10000000003</v>
      </c>
    </row>
    <row r="16" spans="1:14">
      <c r="A16" s="61" t="s">
        <v>276</v>
      </c>
      <c r="B16" s="44">
        <v>306545.96999999991</v>
      </c>
      <c r="C16" s="44">
        <v>254017.95000000004</v>
      </c>
      <c r="D16" s="44">
        <v>356637.25000000017</v>
      </c>
      <c r="E16" s="44">
        <v>306384.2100000002</v>
      </c>
      <c r="F16" s="44">
        <v>284352.43999999989</v>
      </c>
      <c r="G16" s="44">
        <v>381944.36000000022</v>
      </c>
      <c r="H16" s="44">
        <v>265676.78000000009</v>
      </c>
      <c r="I16" s="44">
        <v>229358.88000000018</v>
      </c>
      <c r="J16" s="44">
        <v>220400.38000000006</v>
      </c>
      <c r="K16" s="44">
        <v>232570.32000000004</v>
      </c>
      <c r="L16" s="39">
        <v>217800.25</v>
      </c>
      <c r="M16" s="39">
        <v>62894.66</v>
      </c>
      <c r="N16" s="9">
        <v>121313.57</v>
      </c>
    </row>
    <row r="17" spans="1:14">
      <c r="A17" s="62" t="s">
        <v>90</v>
      </c>
      <c r="B17" s="45">
        <v>197411.63000000009</v>
      </c>
      <c r="C17" s="45">
        <v>227223.72</v>
      </c>
      <c r="D17" s="45">
        <v>313599.29000000004</v>
      </c>
      <c r="E17" s="45">
        <v>308885.85000000003</v>
      </c>
      <c r="F17" s="45">
        <v>217256.33999999997</v>
      </c>
      <c r="G17" s="45">
        <v>151240.21</v>
      </c>
      <c r="H17" s="45">
        <v>162044.40000000005</v>
      </c>
      <c r="I17" s="45">
        <v>184599.74000000005</v>
      </c>
      <c r="J17" s="45">
        <v>167853.27000000005</v>
      </c>
      <c r="K17" s="45">
        <v>185439.39</v>
      </c>
      <c r="L17" s="40">
        <v>200450.34</v>
      </c>
      <c r="M17" s="40">
        <v>56197.550000000017</v>
      </c>
      <c r="N17" s="19">
        <v>101683.99000000003</v>
      </c>
    </row>
    <row r="18" spans="1:14">
      <c r="A18" s="1" t="s">
        <v>1116</v>
      </c>
    </row>
    <row r="20" spans="1:14" ht="18">
      <c r="A20" s="15" t="s">
        <v>1</v>
      </c>
    </row>
    <row r="21" spans="1:14" ht="18">
      <c r="A21" s="15"/>
      <c r="M21" s="191" t="s">
        <v>29</v>
      </c>
      <c r="N21" s="192"/>
    </row>
    <row r="22" spans="1:14">
      <c r="A22" s="3" t="s">
        <v>839</v>
      </c>
      <c r="B22" s="3">
        <v>2010</v>
      </c>
      <c r="C22" s="3">
        <v>2011</v>
      </c>
      <c r="D22" s="3">
        <v>2012</v>
      </c>
      <c r="E22" s="3">
        <v>2013</v>
      </c>
      <c r="F22" s="3">
        <v>2014</v>
      </c>
      <c r="G22" s="3">
        <v>2015</v>
      </c>
      <c r="H22" s="3">
        <v>2016</v>
      </c>
      <c r="I22" s="3">
        <v>2017</v>
      </c>
      <c r="J22" s="3">
        <v>2018</v>
      </c>
      <c r="K22" s="3">
        <v>2019</v>
      </c>
      <c r="L22" s="29">
        <v>2020</v>
      </c>
      <c r="M22" s="29">
        <v>2020</v>
      </c>
      <c r="N22" s="31">
        <v>2021</v>
      </c>
    </row>
    <row r="23" spans="1:14">
      <c r="A23" s="61" t="s">
        <v>455</v>
      </c>
      <c r="B23" s="44">
        <v>6313255.5599999968</v>
      </c>
      <c r="C23" s="44">
        <v>6080219.5400000038</v>
      </c>
      <c r="D23" s="44">
        <v>4757104.0399999982</v>
      </c>
      <c r="E23" s="44">
        <v>3642805.8899999997</v>
      </c>
      <c r="F23" s="44">
        <v>3022616.2299999991</v>
      </c>
      <c r="G23" s="44">
        <v>3251421.8599999994</v>
      </c>
      <c r="H23" s="44">
        <v>3947583.92</v>
      </c>
      <c r="I23" s="44">
        <v>4880162.7699999996</v>
      </c>
      <c r="J23" s="44">
        <v>4965527.2699999996</v>
      </c>
      <c r="K23" s="44">
        <v>5303406.2400000012</v>
      </c>
      <c r="L23" s="39">
        <v>4329195.0500000007</v>
      </c>
      <c r="M23" s="39">
        <v>1712845.8099999996</v>
      </c>
      <c r="N23" s="9">
        <v>1571923.9400000002</v>
      </c>
    </row>
    <row r="24" spans="1:14">
      <c r="A24" s="61" t="s">
        <v>777</v>
      </c>
      <c r="B24" s="44">
        <v>4675231.7800000012</v>
      </c>
      <c r="C24" s="44">
        <v>3384895.8899999997</v>
      </c>
      <c r="D24" s="44">
        <v>3801860.4400000013</v>
      </c>
      <c r="E24" s="44">
        <v>3977306.850000001</v>
      </c>
      <c r="F24" s="44">
        <v>3713855.36</v>
      </c>
      <c r="G24" s="44">
        <v>4141098.0400000038</v>
      </c>
      <c r="H24" s="44">
        <v>4746683.6400000071</v>
      </c>
      <c r="I24" s="44">
        <v>5087059.5800000029</v>
      </c>
      <c r="J24" s="44">
        <v>5078141.8100000015</v>
      </c>
      <c r="K24" s="44">
        <v>5161133.6000000006</v>
      </c>
      <c r="L24" s="39">
        <v>4040446.7099999976</v>
      </c>
      <c r="M24" s="39">
        <v>1116241.6000000001</v>
      </c>
      <c r="N24" s="9">
        <v>1701581.8100000003</v>
      </c>
    </row>
    <row r="25" spans="1:14">
      <c r="A25" s="61" t="s">
        <v>739</v>
      </c>
      <c r="B25" s="44">
        <v>2091464.5</v>
      </c>
      <c r="C25" s="44">
        <v>2213259.5</v>
      </c>
      <c r="D25" s="44">
        <v>1447361</v>
      </c>
      <c r="E25" s="44">
        <v>1366999.4</v>
      </c>
      <c r="F25" s="44">
        <v>2949369</v>
      </c>
      <c r="G25" s="44">
        <v>2177542</v>
      </c>
      <c r="H25" s="44">
        <v>2850204</v>
      </c>
      <c r="I25" s="44">
        <v>3350891</v>
      </c>
      <c r="J25" s="44">
        <v>3465489.5</v>
      </c>
      <c r="K25" s="44">
        <v>3372480.5</v>
      </c>
      <c r="L25" s="39">
        <v>3746322.01</v>
      </c>
      <c r="M25" s="39">
        <v>1525283.9</v>
      </c>
      <c r="N25" s="9">
        <v>1666234.64</v>
      </c>
    </row>
    <row r="26" spans="1:14">
      <c r="A26" s="61" t="s">
        <v>534</v>
      </c>
      <c r="B26" s="44">
        <v>0</v>
      </c>
      <c r="C26" s="44">
        <v>0</v>
      </c>
      <c r="D26" s="44">
        <v>3162159.7000000007</v>
      </c>
      <c r="E26" s="44">
        <v>3534839.5000000005</v>
      </c>
      <c r="F26" s="44">
        <v>4717016.7000000011</v>
      </c>
      <c r="G26" s="44">
        <v>3692247.8000000003</v>
      </c>
      <c r="H26" s="44">
        <v>4261422.0700000012</v>
      </c>
      <c r="I26" s="44">
        <v>4346284.9999999991</v>
      </c>
      <c r="J26" s="44">
        <v>4163767.5000000005</v>
      </c>
      <c r="K26" s="44">
        <v>3272795.6999999988</v>
      </c>
      <c r="L26" s="39">
        <v>3314563.0299999979</v>
      </c>
      <c r="M26" s="39">
        <v>1329267.5000000005</v>
      </c>
      <c r="N26" s="9">
        <v>1398821.7999999998</v>
      </c>
    </row>
    <row r="27" spans="1:14">
      <c r="A27" s="61" t="s">
        <v>740</v>
      </c>
      <c r="B27" s="44">
        <v>3177732.98</v>
      </c>
      <c r="C27" s="44">
        <v>4131379</v>
      </c>
      <c r="D27" s="44">
        <v>3592351</v>
      </c>
      <c r="E27" s="44">
        <v>3836217</v>
      </c>
      <c r="F27" s="44">
        <v>3555230.1</v>
      </c>
      <c r="G27" s="44">
        <v>4154457.5</v>
      </c>
      <c r="H27" s="44">
        <v>3524847</v>
      </c>
      <c r="I27" s="44">
        <v>2916208.2800000003</v>
      </c>
      <c r="J27" s="44">
        <v>2570278.2800000003</v>
      </c>
      <c r="K27" s="44">
        <v>1921659.97</v>
      </c>
      <c r="L27" s="39">
        <v>1965002</v>
      </c>
      <c r="M27" s="39">
        <v>460748</v>
      </c>
      <c r="N27" s="9">
        <v>1327318.96</v>
      </c>
    </row>
    <row r="28" spans="1:14">
      <c r="A28" s="61" t="s">
        <v>457</v>
      </c>
      <c r="B28" s="44">
        <v>678524.15999999992</v>
      </c>
      <c r="C28" s="44">
        <v>488070.66000000003</v>
      </c>
      <c r="D28" s="44">
        <v>191995.34000000003</v>
      </c>
      <c r="E28" s="44">
        <v>274436.37999999995</v>
      </c>
      <c r="F28" s="44">
        <v>1271711.1899999997</v>
      </c>
      <c r="G28" s="44">
        <v>1294431.79</v>
      </c>
      <c r="H28" s="44">
        <v>1382118.3199999998</v>
      </c>
      <c r="I28" s="44">
        <v>2571507.87</v>
      </c>
      <c r="J28" s="44">
        <v>2399185.9600000009</v>
      </c>
      <c r="K28" s="44">
        <v>2444662.4900000002</v>
      </c>
      <c r="L28" s="39">
        <v>1433973.5499999998</v>
      </c>
      <c r="M28" s="39">
        <v>692573.96</v>
      </c>
      <c r="N28" s="9">
        <v>624826.27</v>
      </c>
    </row>
    <row r="29" spans="1:14">
      <c r="A29" s="61" t="s">
        <v>459</v>
      </c>
      <c r="B29" s="44">
        <v>124403.06000000003</v>
      </c>
      <c r="C29" s="44">
        <v>798364.53999999992</v>
      </c>
      <c r="D29" s="44">
        <v>345874.55999999994</v>
      </c>
      <c r="E29" s="44">
        <v>700023.02</v>
      </c>
      <c r="F29" s="44">
        <v>1848645.3399999999</v>
      </c>
      <c r="G29" s="44">
        <v>2154277.96</v>
      </c>
      <c r="H29" s="44">
        <v>2221852.7599999998</v>
      </c>
      <c r="I29" s="44">
        <v>3126805.0700000003</v>
      </c>
      <c r="J29" s="44">
        <v>2455145.5499999993</v>
      </c>
      <c r="K29" s="44">
        <v>1925792.6099999999</v>
      </c>
      <c r="L29" s="39">
        <v>1143477.4799999997</v>
      </c>
      <c r="M29" s="39">
        <v>528772.97</v>
      </c>
      <c r="N29" s="9">
        <v>623855.80000000028</v>
      </c>
    </row>
    <row r="30" spans="1:14">
      <c r="A30" s="61" t="s">
        <v>489</v>
      </c>
      <c r="B30" s="44">
        <v>1763091.5899999999</v>
      </c>
      <c r="C30" s="44">
        <v>1413315.64</v>
      </c>
      <c r="D30" s="44">
        <v>1411384.53</v>
      </c>
      <c r="E30" s="44">
        <v>1677602.9100000001</v>
      </c>
      <c r="F30" s="44">
        <v>2709114.58</v>
      </c>
      <c r="G30" s="44">
        <v>3025153.3899999997</v>
      </c>
      <c r="H30" s="44">
        <v>1599025.47</v>
      </c>
      <c r="I30" s="44">
        <v>1080719.7</v>
      </c>
      <c r="J30" s="44">
        <v>1832379.85</v>
      </c>
      <c r="K30" s="44">
        <v>2515465.63</v>
      </c>
      <c r="L30" s="39">
        <v>933930.55</v>
      </c>
      <c r="M30" s="39">
        <v>249673.23</v>
      </c>
      <c r="N30" s="9">
        <v>646006.52</v>
      </c>
    </row>
    <row r="31" spans="1:14">
      <c r="A31" s="61" t="s">
        <v>655</v>
      </c>
      <c r="B31" s="44">
        <v>989201.77000000014</v>
      </c>
      <c r="C31" s="44">
        <v>351813.61</v>
      </c>
      <c r="D31" s="44">
        <v>470198.93000000011</v>
      </c>
      <c r="E31" s="44">
        <v>967711.34</v>
      </c>
      <c r="F31" s="44">
        <v>638550.24000000011</v>
      </c>
      <c r="G31" s="44">
        <v>602369.48</v>
      </c>
      <c r="H31" s="44">
        <v>111244.53</v>
      </c>
      <c r="I31" s="44">
        <v>70885.700000000012</v>
      </c>
      <c r="J31" s="44">
        <v>71948.399999999994</v>
      </c>
      <c r="K31" s="44">
        <v>656839.65999999945</v>
      </c>
      <c r="L31" s="39">
        <v>889556.84</v>
      </c>
      <c r="M31" s="39">
        <v>31863</v>
      </c>
      <c r="N31" s="9">
        <v>416100.67</v>
      </c>
    </row>
    <row r="32" spans="1:14">
      <c r="A32" s="62" t="s">
        <v>482</v>
      </c>
      <c r="B32" s="45">
        <v>1576.1999999999998</v>
      </c>
      <c r="C32" s="45">
        <v>4666.57</v>
      </c>
      <c r="D32" s="45">
        <v>4687.88</v>
      </c>
      <c r="E32" s="45">
        <v>11544.67</v>
      </c>
      <c r="F32" s="45">
        <v>12358.310000000001</v>
      </c>
      <c r="G32" s="45">
        <v>64932.56</v>
      </c>
      <c r="H32" s="45">
        <v>163014.06</v>
      </c>
      <c r="I32" s="45">
        <v>390626.27</v>
      </c>
      <c r="J32" s="45">
        <v>538737.01</v>
      </c>
      <c r="K32" s="45">
        <v>746677.33</v>
      </c>
      <c r="L32" s="40">
        <v>776242.48</v>
      </c>
      <c r="M32" s="40">
        <v>238804</v>
      </c>
      <c r="N32" s="19">
        <v>286112.33999999997</v>
      </c>
    </row>
    <row r="33" spans="1:1">
      <c r="A33" s="1" t="s">
        <v>1116</v>
      </c>
    </row>
  </sheetData>
  <mergeCells count="2">
    <mergeCell ref="M6:N6"/>
    <mergeCell ref="M21:N2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zoomScale="55" zoomScaleNormal="55" workbookViewId="0">
      <selection activeCell="L25" sqref="L25"/>
    </sheetView>
  </sheetViews>
  <sheetFormatPr baseColWidth="10" defaultRowHeight="15"/>
  <cols>
    <col min="2" max="2" width="11.5703125" bestFit="1" customWidth="1"/>
    <col min="3" max="3" width="11.85546875" bestFit="1" customWidth="1"/>
    <col min="4" max="4" width="11.42578125" bestFit="1" customWidth="1"/>
    <col min="5" max="6" width="11.85546875" bestFit="1" customWidth="1"/>
    <col min="7" max="7" width="11.7109375" bestFit="1" customWidth="1"/>
    <col min="8" max="12" width="11.85546875" bestFit="1" customWidth="1"/>
  </cols>
  <sheetData>
    <row r="1" spans="1:14" s="15" customFormat="1" ht="18">
      <c r="A1" s="15" t="s">
        <v>1119</v>
      </c>
    </row>
    <row r="2" spans="1:14" s="15" customFormat="1" ht="18">
      <c r="A2" s="15" t="s">
        <v>8</v>
      </c>
    </row>
    <row r="3" spans="1:14" s="15" customFormat="1" ht="18">
      <c r="A3" s="15" t="s">
        <v>808</v>
      </c>
    </row>
    <row r="5" spans="1:14" s="1" customFormat="1" ht="18">
      <c r="A5" s="15" t="s">
        <v>28</v>
      </c>
    </row>
    <row r="6" spans="1:14" s="1" customFormat="1" ht="18">
      <c r="A6" s="15"/>
      <c r="M6" s="191" t="s">
        <v>29</v>
      </c>
      <c r="N6" s="192"/>
    </row>
    <row r="7" spans="1:14" s="1" customFormat="1" ht="14.25">
      <c r="A7" s="3" t="s">
        <v>1136</v>
      </c>
      <c r="B7" s="3">
        <v>2010</v>
      </c>
      <c r="C7" s="3">
        <v>2011</v>
      </c>
      <c r="D7" s="3">
        <v>2012</v>
      </c>
      <c r="E7" s="3">
        <v>2013</v>
      </c>
      <c r="F7" s="3">
        <v>2014</v>
      </c>
      <c r="G7" s="3">
        <v>2015</v>
      </c>
      <c r="H7" s="3">
        <v>2016</v>
      </c>
      <c r="I7" s="3">
        <v>2017</v>
      </c>
      <c r="J7" s="3">
        <v>2018</v>
      </c>
      <c r="K7" s="3">
        <v>2019</v>
      </c>
      <c r="L7" s="29">
        <v>2020</v>
      </c>
      <c r="M7" s="29">
        <v>2020</v>
      </c>
      <c r="N7" s="31">
        <v>2021</v>
      </c>
    </row>
    <row r="8" spans="1:14" s="1" customFormat="1" ht="14.25">
      <c r="A8" s="61" t="s">
        <v>1122</v>
      </c>
      <c r="B8" s="44">
        <v>9636770.7899999935</v>
      </c>
      <c r="C8" s="44">
        <v>6934455.0200000023</v>
      </c>
      <c r="D8" s="44">
        <v>6361504.9800000088</v>
      </c>
      <c r="E8" s="44">
        <v>6282283.7799999993</v>
      </c>
      <c r="F8" s="44">
        <v>5037451.5399999991</v>
      </c>
      <c r="G8" s="44">
        <v>5930396.4999999935</v>
      </c>
      <c r="H8" s="44">
        <v>4938835.7399999984</v>
      </c>
      <c r="I8" s="44">
        <v>5243299.6299999971</v>
      </c>
      <c r="J8" s="44">
        <v>6001291.599999994</v>
      </c>
      <c r="K8" s="44">
        <v>5310185.3699999982</v>
      </c>
      <c r="L8" s="39">
        <v>3835581.5100000021</v>
      </c>
      <c r="M8" s="39">
        <v>1316334.2399999981</v>
      </c>
      <c r="N8" s="9">
        <v>1830922.199999999</v>
      </c>
    </row>
    <row r="9" spans="1:14" s="1" customFormat="1" ht="14.25">
      <c r="A9" s="61" t="s">
        <v>1123</v>
      </c>
      <c r="B9" s="44">
        <v>661849.43999999994</v>
      </c>
      <c r="C9" s="44">
        <v>1092421.7199999995</v>
      </c>
      <c r="D9" s="44">
        <v>1108107.8199999984</v>
      </c>
      <c r="E9" s="44">
        <v>1272761.4600000014</v>
      </c>
      <c r="F9" s="44">
        <v>1230626.1200000001</v>
      </c>
      <c r="G9" s="44">
        <v>831593.1599999998</v>
      </c>
      <c r="H9" s="44">
        <v>727845.43000000017</v>
      </c>
      <c r="I9" s="44">
        <v>897429.45999999973</v>
      </c>
      <c r="J9" s="44">
        <v>1084645.0300000007</v>
      </c>
      <c r="K9" s="44">
        <v>1258668.5500000005</v>
      </c>
      <c r="L9" s="39">
        <v>918183.68000000063</v>
      </c>
      <c r="M9" s="39">
        <v>263077.89999999997</v>
      </c>
      <c r="N9" s="9">
        <v>490533.93000000011</v>
      </c>
    </row>
    <row r="10" spans="1:14" s="1" customFormat="1" ht="14.25">
      <c r="A10" s="61" t="s">
        <v>1124</v>
      </c>
      <c r="B10" s="44">
        <v>386012.25999999995</v>
      </c>
      <c r="C10" s="44">
        <v>584103.08999999973</v>
      </c>
      <c r="D10" s="44">
        <v>515776.3299999999</v>
      </c>
      <c r="E10" s="44">
        <v>575678.86999999976</v>
      </c>
      <c r="F10" s="44">
        <v>507998.80999999953</v>
      </c>
      <c r="G10" s="44">
        <v>505318.27000000025</v>
      </c>
      <c r="H10" s="44">
        <v>689818.61000000057</v>
      </c>
      <c r="I10" s="44">
        <v>679229.44999999972</v>
      </c>
      <c r="J10" s="44">
        <v>729076.52000000025</v>
      </c>
      <c r="K10" s="44">
        <v>653719.14000000036</v>
      </c>
      <c r="L10" s="39">
        <v>596143.13000000012</v>
      </c>
      <c r="M10" s="39">
        <v>216949.42000000016</v>
      </c>
      <c r="N10" s="9">
        <v>309996.53000000009</v>
      </c>
    </row>
    <row r="11" spans="1:14" s="1" customFormat="1" ht="14.25">
      <c r="A11" s="61" t="s">
        <v>1125</v>
      </c>
      <c r="B11" s="44">
        <v>492314.01999999979</v>
      </c>
      <c r="C11" s="44">
        <v>618730.37000000034</v>
      </c>
      <c r="D11" s="44">
        <v>644376.62999999989</v>
      </c>
      <c r="E11" s="44">
        <v>693708.45000000077</v>
      </c>
      <c r="F11" s="44">
        <v>696848.59000000043</v>
      </c>
      <c r="G11" s="44">
        <v>600079.60999999987</v>
      </c>
      <c r="H11" s="44">
        <v>635759.99999999953</v>
      </c>
      <c r="I11" s="44">
        <v>680572.52999999933</v>
      </c>
      <c r="J11" s="44">
        <v>722984.9800000001</v>
      </c>
      <c r="K11" s="44">
        <v>828004.92999999935</v>
      </c>
      <c r="L11" s="39">
        <v>579738.35999999975</v>
      </c>
      <c r="M11" s="39">
        <v>181687.68000000002</v>
      </c>
      <c r="N11" s="9">
        <v>443905.93000000023</v>
      </c>
    </row>
    <row r="12" spans="1:14" s="1" customFormat="1" ht="14.25">
      <c r="A12" s="61" t="s">
        <v>1126</v>
      </c>
      <c r="B12" s="44">
        <v>1356872.7599999998</v>
      </c>
      <c r="C12" s="44">
        <v>1502818.2599999995</v>
      </c>
      <c r="D12" s="44">
        <v>1322111.5499999993</v>
      </c>
      <c r="E12" s="44">
        <v>1204453.5999999989</v>
      </c>
      <c r="F12" s="44">
        <v>986711.71000000008</v>
      </c>
      <c r="G12" s="44">
        <v>953726.74000000057</v>
      </c>
      <c r="H12" s="44">
        <v>909319.01</v>
      </c>
      <c r="I12" s="44">
        <v>888620.40999999992</v>
      </c>
      <c r="J12" s="44">
        <v>645700.91999999946</v>
      </c>
      <c r="K12" s="44">
        <v>700580.88999999943</v>
      </c>
      <c r="L12" s="39">
        <v>445326.90000000008</v>
      </c>
      <c r="M12" s="39">
        <v>157998.28999999992</v>
      </c>
      <c r="N12" s="9">
        <v>254819.14000000016</v>
      </c>
    </row>
    <row r="13" spans="1:14" s="1" customFormat="1" ht="14.25">
      <c r="A13" s="61" t="s">
        <v>1127</v>
      </c>
      <c r="B13" s="44">
        <v>467099.86000000016</v>
      </c>
      <c r="C13" s="44">
        <v>65799.760000000024</v>
      </c>
      <c r="D13" s="44">
        <v>78173.639999999985</v>
      </c>
      <c r="E13" s="44">
        <v>83876.01999999996</v>
      </c>
      <c r="F13" s="44">
        <v>96319.580000000075</v>
      </c>
      <c r="G13" s="44">
        <v>153925.36999999994</v>
      </c>
      <c r="H13" s="44">
        <v>178480.64999999985</v>
      </c>
      <c r="I13" s="44">
        <v>178595.22000000015</v>
      </c>
      <c r="J13" s="44">
        <v>194500.33999999991</v>
      </c>
      <c r="K13" s="44">
        <v>308979.99000000022</v>
      </c>
      <c r="L13" s="39">
        <v>240319.16999999978</v>
      </c>
      <c r="M13" s="39">
        <v>55262.850000000006</v>
      </c>
      <c r="N13" s="9">
        <v>98282.970000000059</v>
      </c>
    </row>
    <row r="14" spans="1:14" s="1" customFormat="1" ht="14.25">
      <c r="A14" s="61" t="s">
        <v>1128</v>
      </c>
      <c r="B14" s="44">
        <v>280275.8</v>
      </c>
      <c r="C14" s="44">
        <v>372850.21</v>
      </c>
      <c r="D14" s="44">
        <v>561385.12999999989</v>
      </c>
      <c r="E14" s="44">
        <v>343180.13999999966</v>
      </c>
      <c r="F14" s="44">
        <v>274307.95000000007</v>
      </c>
      <c r="G14" s="44">
        <v>306069.31999999983</v>
      </c>
      <c r="H14" s="44">
        <v>340305.18000000017</v>
      </c>
      <c r="I14" s="44">
        <v>376077.04999999981</v>
      </c>
      <c r="J14" s="44">
        <v>272827.10999999993</v>
      </c>
      <c r="K14" s="44">
        <v>233397.98000000004</v>
      </c>
      <c r="L14" s="39">
        <v>220401.78000000012</v>
      </c>
      <c r="M14" s="39">
        <v>62118.430000000008</v>
      </c>
      <c r="N14" s="9">
        <v>106870.67000000009</v>
      </c>
    </row>
    <row r="15" spans="1:14" s="1" customFormat="1" ht="14.25">
      <c r="A15" s="61" t="s">
        <v>1129</v>
      </c>
      <c r="B15" s="44">
        <v>233706.75999999995</v>
      </c>
      <c r="C15" s="44">
        <v>894450.10000000044</v>
      </c>
      <c r="D15" s="44">
        <v>446546.58999999968</v>
      </c>
      <c r="E15" s="44">
        <v>314256.00000000029</v>
      </c>
      <c r="F15" s="44">
        <v>231797.06000000011</v>
      </c>
      <c r="G15" s="44">
        <v>290285.70000000007</v>
      </c>
      <c r="H15" s="44">
        <v>305682.55</v>
      </c>
      <c r="I15" s="44">
        <v>319764.60000000009</v>
      </c>
      <c r="J15" s="44">
        <v>308912.41000000003</v>
      </c>
      <c r="K15" s="44">
        <v>304520.24999999965</v>
      </c>
      <c r="L15" s="39">
        <v>168605.81999999989</v>
      </c>
      <c r="M15" s="39">
        <v>69976.790000000037</v>
      </c>
      <c r="N15" s="9">
        <v>59385.21</v>
      </c>
    </row>
    <row r="16" spans="1:14" s="1" customFormat="1" ht="14.25">
      <c r="A16" s="61" t="s">
        <v>1130</v>
      </c>
      <c r="B16" s="44">
        <v>219929.07999999975</v>
      </c>
      <c r="C16" s="44">
        <v>173623.24999999997</v>
      </c>
      <c r="D16" s="44">
        <v>165066.30000000019</v>
      </c>
      <c r="E16" s="44">
        <v>154936.79999999996</v>
      </c>
      <c r="F16" s="44">
        <v>137961.16000000003</v>
      </c>
      <c r="G16" s="44">
        <v>169509.42999999991</v>
      </c>
      <c r="H16" s="44">
        <v>176431.2</v>
      </c>
      <c r="I16" s="44">
        <v>155034.62999999995</v>
      </c>
      <c r="J16" s="44">
        <v>218562.24000000002</v>
      </c>
      <c r="K16" s="44">
        <v>211620.37999999995</v>
      </c>
      <c r="L16" s="39">
        <v>156699.17000000007</v>
      </c>
      <c r="M16" s="39">
        <v>38196.910000000025</v>
      </c>
      <c r="N16" s="9">
        <v>74986.439999999944</v>
      </c>
    </row>
    <row r="17" spans="1:14" s="1" customFormat="1" ht="14.25">
      <c r="A17" s="62" t="s">
        <v>1131</v>
      </c>
      <c r="B17" s="45">
        <v>58440.169999999976</v>
      </c>
      <c r="C17" s="45">
        <v>263561.97000000003</v>
      </c>
      <c r="D17" s="45">
        <v>264911.53999999992</v>
      </c>
      <c r="E17" s="45">
        <v>362942.59</v>
      </c>
      <c r="F17" s="45">
        <v>305983.57</v>
      </c>
      <c r="G17" s="45">
        <v>281013.5900000002</v>
      </c>
      <c r="H17" s="45">
        <v>282480.39000000007</v>
      </c>
      <c r="I17" s="45">
        <v>279900.3</v>
      </c>
      <c r="J17" s="45">
        <v>260488.58</v>
      </c>
      <c r="K17" s="45">
        <v>242783.89000000004</v>
      </c>
      <c r="L17" s="40">
        <v>126616.92000000001</v>
      </c>
      <c r="M17" s="40">
        <v>58227.549999999996</v>
      </c>
      <c r="N17" s="19">
        <v>33150.900000000009</v>
      </c>
    </row>
    <row r="18" spans="1:14" s="1" customFormat="1" ht="14.25">
      <c r="A18" s="1" t="s">
        <v>1121</v>
      </c>
    </row>
    <row r="19" spans="1:14" s="1" customFormat="1" ht="14.25"/>
    <row r="20" spans="1:14" s="1" customFormat="1" ht="18">
      <c r="A20" s="15" t="s">
        <v>1</v>
      </c>
    </row>
    <row r="21" spans="1:14" s="1" customFormat="1" ht="18">
      <c r="A21" s="15"/>
      <c r="M21" s="191" t="s">
        <v>29</v>
      </c>
      <c r="N21" s="192"/>
    </row>
    <row r="22" spans="1:14" s="1" customFormat="1" ht="14.25">
      <c r="A22" s="3" t="s">
        <v>1136</v>
      </c>
      <c r="B22" s="3">
        <v>2010</v>
      </c>
      <c r="C22" s="3">
        <v>2011</v>
      </c>
      <c r="D22" s="3">
        <v>2012</v>
      </c>
      <c r="E22" s="3">
        <v>2013</v>
      </c>
      <c r="F22" s="3">
        <v>2014</v>
      </c>
      <c r="G22" s="3">
        <v>2015</v>
      </c>
      <c r="H22" s="3">
        <v>2016</v>
      </c>
      <c r="I22" s="3">
        <v>2017</v>
      </c>
      <c r="J22" s="3">
        <v>2018</v>
      </c>
      <c r="K22" s="3">
        <v>2019</v>
      </c>
      <c r="L22" s="29">
        <v>2020</v>
      </c>
      <c r="M22" s="29">
        <v>2020</v>
      </c>
      <c r="N22" s="31">
        <v>2021</v>
      </c>
    </row>
    <row r="23" spans="1:14" s="1" customFormat="1" ht="14.25">
      <c r="A23" s="61" t="s">
        <v>1132</v>
      </c>
      <c r="B23" s="44">
        <v>5031022.5500000007</v>
      </c>
      <c r="C23" s="44">
        <v>4662932.6399999997</v>
      </c>
      <c r="D23" s="44">
        <v>5608974.1499999985</v>
      </c>
      <c r="E23" s="44">
        <v>8039375.54</v>
      </c>
      <c r="F23" s="44">
        <v>11215052.850000003</v>
      </c>
      <c r="G23" s="44">
        <v>9731764.8200000022</v>
      </c>
      <c r="H23" s="44">
        <v>10012183.340000002</v>
      </c>
      <c r="I23" s="44">
        <v>10937214.450000001</v>
      </c>
      <c r="J23" s="44">
        <v>11217065.030000001</v>
      </c>
      <c r="K23" s="44">
        <v>10360699.080000002</v>
      </c>
      <c r="L23" s="39">
        <v>8068387.9799999986</v>
      </c>
      <c r="M23" s="39">
        <v>3381029.5300000007</v>
      </c>
      <c r="N23" s="9">
        <v>3328507.0500000007</v>
      </c>
    </row>
    <row r="24" spans="1:14" s="1" customFormat="1" ht="14.25">
      <c r="A24" s="61" t="s">
        <v>1123</v>
      </c>
      <c r="B24" s="44">
        <v>15670588.630000001</v>
      </c>
      <c r="C24" s="44">
        <v>14875945.299999995</v>
      </c>
      <c r="D24" s="44">
        <v>12076886.539999999</v>
      </c>
      <c r="E24" s="44">
        <v>11873690.559999986</v>
      </c>
      <c r="F24" s="44">
        <v>10589434.499999985</v>
      </c>
      <c r="G24" s="44">
        <v>8900887.6699999999</v>
      </c>
      <c r="H24" s="44">
        <v>10183527.759999998</v>
      </c>
      <c r="I24" s="44">
        <v>11259519.589999998</v>
      </c>
      <c r="J24" s="44">
        <v>9933720.4399999902</v>
      </c>
      <c r="K24" s="44">
        <v>7772602.2600000044</v>
      </c>
      <c r="L24" s="39">
        <v>6312217.7000000048</v>
      </c>
      <c r="M24" s="39">
        <v>1764523.0200000009</v>
      </c>
      <c r="N24" s="9">
        <v>2559683.1700000032</v>
      </c>
    </row>
    <row r="25" spans="1:14" s="1" customFormat="1" ht="14.25">
      <c r="A25" s="61" t="s">
        <v>1126</v>
      </c>
      <c r="B25" s="44">
        <v>6343760.7600000007</v>
      </c>
      <c r="C25" s="44">
        <v>6161553.9400000041</v>
      </c>
      <c r="D25" s="44">
        <v>4459508.2100000056</v>
      </c>
      <c r="E25" s="44">
        <v>4180074.9900000007</v>
      </c>
      <c r="F25" s="44">
        <v>4283689.080000001</v>
      </c>
      <c r="G25" s="44">
        <v>5683488.0300000021</v>
      </c>
      <c r="H25" s="44">
        <v>6583729.6800000044</v>
      </c>
      <c r="I25" s="44">
        <v>7181749.2499999953</v>
      </c>
      <c r="J25" s="44">
        <v>7650273.8999999994</v>
      </c>
      <c r="K25" s="44">
        <v>7305187.7799999928</v>
      </c>
      <c r="L25" s="39">
        <v>5865946.6999999946</v>
      </c>
      <c r="M25" s="39">
        <v>1310813.5700000005</v>
      </c>
      <c r="N25" s="9">
        <v>3128811.9900000016</v>
      </c>
    </row>
    <row r="26" spans="1:14" s="1" customFormat="1" ht="14.25">
      <c r="A26" s="61" t="s">
        <v>1122</v>
      </c>
      <c r="B26" s="44">
        <v>2437443.5500000007</v>
      </c>
      <c r="C26" s="44">
        <v>2934286.1599999997</v>
      </c>
      <c r="D26" s="44">
        <v>3711397.7699999977</v>
      </c>
      <c r="E26" s="44">
        <v>3935101.5700000022</v>
      </c>
      <c r="F26" s="44">
        <v>6467416.4100000001</v>
      </c>
      <c r="G26" s="44">
        <v>7066360.3400000008</v>
      </c>
      <c r="H26" s="44">
        <v>4659823.5200000033</v>
      </c>
      <c r="I26" s="44">
        <v>3307179.08</v>
      </c>
      <c r="J26" s="44">
        <v>4701548.2899999991</v>
      </c>
      <c r="K26" s="44">
        <v>6765125.9400000023</v>
      </c>
      <c r="L26" s="39">
        <v>5623995.6600000011</v>
      </c>
      <c r="M26" s="39">
        <v>2082796.9800000002</v>
      </c>
      <c r="N26" s="9">
        <v>2519031.6399999997</v>
      </c>
    </row>
    <row r="27" spans="1:14" s="1" customFormat="1" ht="14.25">
      <c r="A27" s="61" t="s">
        <v>1125</v>
      </c>
      <c r="B27" s="44">
        <v>9972647.7599999923</v>
      </c>
      <c r="C27" s="44">
        <v>10804236.550000001</v>
      </c>
      <c r="D27" s="44">
        <v>7911853.0300000003</v>
      </c>
      <c r="E27" s="44">
        <v>4940717.4999999963</v>
      </c>
      <c r="F27" s="44">
        <v>6088772.0700000003</v>
      </c>
      <c r="G27" s="44">
        <v>4444759.8499999996</v>
      </c>
      <c r="H27" s="44">
        <v>4147540.0699999989</v>
      </c>
      <c r="I27" s="44">
        <v>4043040.6800000006</v>
      </c>
      <c r="J27" s="44">
        <v>3213973.5199999991</v>
      </c>
      <c r="K27" s="44">
        <v>3284593.9699999988</v>
      </c>
      <c r="L27" s="39">
        <v>2898224.2000000007</v>
      </c>
      <c r="M27" s="39">
        <v>827429.72999999975</v>
      </c>
      <c r="N27" s="9">
        <v>1212914.5799999994</v>
      </c>
    </row>
    <row r="28" spans="1:14" s="1" customFormat="1" ht="14.25">
      <c r="A28" s="61" t="s">
        <v>1128</v>
      </c>
      <c r="B28" s="44">
        <v>1750802.0299999998</v>
      </c>
      <c r="C28" s="44">
        <v>1966111.6900000002</v>
      </c>
      <c r="D28" s="44">
        <v>1349565.6500000001</v>
      </c>
      <c r="E28" s="44">
        <v>837124.87999999966</v>
      </c>
      <c r="F28" s="44">
        <v>890214.27000000014</v>
      </c>
      <c r="G28" s="44">
        <v>948869.83000000031</v>
      </c>
      <c r="H28" s="44">
        <v>1175691.6499999997</v>
      </c>
      <c r="I28" s="44">
        <v>1598591.6800000004</v>
      </c>
      <c r="J28" s="44">
        <v>981588.35</v>
      </c>
      <c r="K28" s="44">
        <v>802230.06</v>
      </c>
      <c r="L28" s="39">
        <v>1044731.7100000001</v>
      </c>
      <c r="M28" s="39">
        <v>399968.53000000014</v>
      </c>
      <c r="N28" s="9">
        <v>414840.62999999995</v>
      </c>
    </row>
    <row r="29" spans="1:14" s="1" customFormat="1" ht="14.25">
      <c r="A29" s="61" t="s">
        <v>1133</v>
      </c>
      <c r="B29" s="44">
        <v>427132.71999999986</v>
      </c>
      <c r="C29" s="44">
        <v>1058692.1599999999</v>
      </c>
      <c r="D29" s="44">
        <v>682749.09000000008</v>
      </c>
      <c r="E29" s="44">
        <v>412674.04000000004</v>
      </c>
      <c r="F29" s="44">
        <v>626109.2699999999</v>
      </c>
      <c r="G29" s="44">
        <v>355986.19</v>
      </c>
      <c r="H29" s="44">
        <v>624114.80000000005</v>
      </c>
      <c r="I29" s="44">
        <v>1014717.1300000002</v>
      </c>
      <c r="J29" s="44">
        <v>1534495.5799999996</v>
      </c>
      <c r="K29" s="44">
        <v>1086306.9299999997</v>
      </c>
      <c r="L29" s="39">
        <v>885856.41</v>
      </c>
      <c r="M29" s="39">
        <v>413504.08</v>
      </c>
      <c r="N29" s="9">
        <v>313131.42000000004</v>
      </c>
    </row>
    <row r="30" spans="1:14" s="1" customFormat="1" ht="14.25">
      <c r="A30" s="61" t="s">
        <v>1124</v>
      </c>
      <c r="B30" s="44">
        <v>1162444.6799999997</v>
      </c>
      <c r="C30" s="44">
        <v>969789.93000000017</v>
      </c>
      <c r="D30" s="44">
        <v>880590.25999999989</v>
      </c>
      <c r="E30" s="44">
        <v>1057657.6899999997</v>
      </c>
      <c r="F30" s="44">
        <v>1144489.3099999998</v>
      </c>
      <c r="G30" s="44">
        <v>1162113.73</v>
      </c>
      <c r="H30" s="44">
        <v>1291165.4600000011</v>
      </c>
      <c r="I30" s="44">
        <v>1192019.0100000007</v>
      </c>
      <c r="J30" s="44">
        <v>1271869.0400000005</v>
      </c>
      <c r="K30" s="44">
        <v>1124446.1400000008</v>
      </c>
      <c r="L30" s="39">
        <v>848419.66</v>
      </c>
      <c r="M30" s="39">
        <v>314746.74999999994</v>
      </c>
      <c r="N30" s="9">
        <v>524671.91999999981</v>
      </c>
    </row>
    <row r="31" spans="1:14" s="1" customFormat="1" ht="14.25">
      <c r="A31" s="61" t="s">
        <v>1134</v>
      </c>
      <c r="B31" s="44">
        <v>7392091.3400000008</v>
      </c>
      <c r="C31" s="44">
        <v>8573702.8500000034</v>
      </c>
      <c r="D31" s="44">
        <v>11500886.520000003</v>
      </c>
      <c r="E31" s="44">
        <v>6169813.740000003</v>
      </c>
      <c r="F31" s="44">
        <v>7427743.9600000009</v>
      </c>
      <c r="G31" s="44">
        <v>4491293.5200000023</v>
      </c>
      <c r="H31" s="44">
        <v>1634126.0000000012</v>
      </c>
      <c r="I31" s="44">
        <v>2613997.0700000003</v>
      </c>
      <c r="J31" s="44">
        <v>634281.36</v>
      </c>
      <c r="K31" s="44">
        <v>1005472.5799999998</v>
      </c>
      <c r="L31" s="39">
        <v>529731.99999999988</v>
      </c>
      <c r="M31" s="39">
        <v>330999.24</v>
      </c>
      <c r="N31" s="9">
        <v>515184.95000000007</v>
      </c>
    </row>
    <row r="32" spans="1:14" s="1" customFormat="1" ht="14.25">
      <c r="A32" s="62" t="s">
        <v>1135</v>
      </c>
      <c r="B32" s="45">
        <v>167453.38</v>
      </c>
      <c r="C32" s="45">
        <v>54612.480000000003</v>
      </c>
      <c r="D32" s="45">
        <v>68547.92</v>
      </c>
      <c r="E32" s="45">
        <v>23124.09</v>
      </c>
      <c r="F32" s="45">
        <v>33605.950000000004</v>
      </c>
      <c r="G32" s="45">
        <v>170279.52000000002</v>
      </c>
      <c r="H32" s="45">
        <v>400655.69000000006</v>
      </c>
      <c r="I32" s="45">
        <v>291835.14999999997</v>
      </c>
      <c r="J32" s="45">
        <v>693442.61</v>
      </c>
      <c r="K32" s="45">
        <v>374142.86000000004</v>
      </c>
      <c r="L32" s="40">
        <v>334581.91000000003</v>
      </c>
      <c r="M32" s="40">
        <v>163569.65999999997</v>
      </c>
      <c r="N32" s="19">
        <v>130856.97</v>
      </c>
    </row>
    <row r="33" spans="1:1" s="1" customFormat="1" ht="14.25">
      <c r="A33" s="1" t="s">
        <v>1121</v>
      </c>
    </row>
  </sheetData>
  <mergeCells count="2">
    <mergeCell ref="M6:N6"/>
    <mergeCell ref="M21:N2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opLeftCell="D1" zoomScale="55" zoomScaleNormal="55" workbookViewId="0">
      <selection activeCell="N32" sqref="N32"/>
    </sheetView>
  </sheetViews>
  <sheetFormatPr baseColWidth="10" defaultColWidth="10.85546875" defaultRowHeight="14.25"/>
  <cols>
    <col min="1" max="1" width="10.85546875" style="1"/>
    <col min="2" max="2" width="11.5703125" style="1" bestFit="1" customWidth="1"/>
    <col min="3" max="3" width="11.85546875" style="1" bestFit="1" customWidth="1"/>
    <col min="4" max="4" width="11.42578125" style="1" bestFit="1" customWidth="1"/>
    <col min="5" max="6" width="11.85546875" style="1" bestFit="1" customWidth="1"/>
    <col min="7" max="7" width="11.7109375" style="1" bestFit="1" customWidth="1"/>
    <col min="8" max="12" width="11.85546875" style="1" bestFit="1" customWidth="1"/>
    <col min="13" max="14" width="11.28515625" style="1" bestFit="1" customWidth="1"/>
    <col min="15" max="16384" width="10.85546875" style="1"/>
  </cols>
  <sheetData>
    <row r="1" spans="1:14" s="15" customFormat="1" ht="18">
      <c r="A1" s="15" t="s">
        <v>1117</v>
      </c>
    </row>
    <row r="2" spans="1:14" s="15" customFormat="1" ht="18">
      <c r="A2" s="15" t="s">
        <v>8</v>
      </c>
    </row>
    <row r="3" spans="1:14" s="15" customFormat="1" ht="18">
      <c r="A3" s="15" t="s">
        <v>808</v>
      </c>
    </row>
    <row r="5" spans="1:14" ht="18">
      <c r="A5" s="15" t="s">
        <v>28</v>
      </c>
    </row>
    <row r="6" spans="1:14" ht="18">
      <c r="A6" s="15"/>
      <c r="M6" s="191" t="s">
        <v>29</v>
      </c>
      <c r="N6" s="192"/>
    </row>
    <row r="7" spans="1:14">
      <c r="A7" s="3" t="s">
        <v>839</v>
      </c>
      <c r="B7" s="3">
        <v>2010</v>
      </c>
      <c r="C7" s="3">
        <v>2011</v>
      </c>
      <c r="D7" s="3">
        <v>2012</v>
      </c>
      <c r="E7" s="3">
        <v>2013</v>
      </c>
      <c r="F7" s="3">
        <v>2014</v>
      </c>
      <c r="G7" s="3">
        <v>2015</v>
      </c>
      <c r="H7" s="3">
        <v>2016</v>
      </c>
      <c r="I7" s="3">
        <v>2017</v>
      </c>
      <c r="J7" s="3">
        <v>2018</v>
      </c>
      <c r="K7" s="3">
        <v>2019</v>
      </c>
      <c r="L7" s="29">
        <v>2020</v>
      </c>
      <c r="M7" s="29">
        <v>2020</v>
      </c>
      <c r="N7" s="31">
        <v>2021</v>
      </c>
    </row>
    <row r="8" spans="1:14">
      <c r="A8" s="61" t="s">
        <v>225</v>
      </c>
      <c r="B8" s="44">
        <v>1006883.83</v>
      </c>
      <c r="C8" s="44">
        <v>1785989.3899999997</v>
      </c>
      <c r="D8" s="44">
        <v>3460840.4699999993</v>
      </c>
      <c r="E8" s="44">
        <v>2330541.7900000005</v>
      </c>
      <c r="F8" s="44">
        <v>2409580.2300000004</v>
      </c>
      <c r="G8" s="44">
        <v>2227589.7499999991</v>
      </c>
      <c r="H8" s="44">
        <v>1504385.9800000009</v>
      </c>
      <c r="I8" s="44">
        <v>1808245.2000000007</v>
      </c>
      <c r="J8" s="44">
        <v>2045125.2900000005</v>
      </c>
      <c r="K8" s="44">
        <v>2224962.3900000015</v>
      </c>
      <c r="L8" s="39">
        <v>1474655.6299999994</v>
      </c>
      <c r="M8" s="39">
        <v>438564.38000000012</v>
      </c>
      <c r="N8" s="9">
        <v>591344.14</v>
      </c>
    </row>
    <row r="9" spans="1:14">
      <c r="A9" s="61" t="s">
        <v>112</v>
      </c>
      <c r="B9" s="44">
        <v>1142687.1700000002</v>
      </c>
      <c r="C9" s="44">
        <v>1243554.0000000019</v>
      </c>
      <c r="D9" s="44">
        <v>1617154.5000000009</v>
      </c>
      <c r="E9" s="44">
        <v>1816532.7900000005</v>
      </c>
      <c r="F9" s="44">
        <v>1554723.5400000005</v>
      </c>
      <c r="G9" s="44">
        <v>1048193.6199999998</v>
      </c>
      <c r="H9" s="44">
        <v>1107201.94</v>
      </c>
      <c r="I9" s="44">
        <v>1387055.9700000014</v>
      </c>
      <c r="J9" s="44">
        <v>1974426.91</v>
      </c>
      <c r="K9" s="44">
        <v>1769133.5200000026</v>
      </c>
      <c r="L9" s="39">
        <v>1289307.33</v>
      </c>
      <c r="M9" s="39">
        <v>516606.50000000017</v>
      </c>
      <c r="N9" s="9">
        <v>564963.74000000011</v>
      </c>
    </row>
    <row r="10" spans="1:14">
      <c r="A10" s="61" t="s">
        <v>198</v>
      </c>
      <c r="B10" s="44">
        <v>702908.99000000011</v>
      </c>
      <c r="C10" s="44">
        <v>1302423.5999999987</v>
      </c>
      <c r="D10" s="44">
        <v>1901705.2799999993</v>
      </c>
      <c r="E10" s="44">
        <v>1517083.830000001</v>
      </c>
      <c r="F10" s="44">
        <v>1579808.1799999995</v>
      </c>
      <c r="G10" s="44">
        <v>1436838.8099999996</v>
      </c>
      <c r="H10" s="44">
        <v>607861.85000000009</v>
      </c>
      <c r="I10" s="44">
        <v>779722.17999999935</v>
      </c>
      <c r="J10" s="44">
        <v>1266832.4100000001</v>
      </c>
      <c r="K10" s="44">
        <v>1264371.7999999993</v>
      </c>
      <c r="L10" s="39">
        <v>1077336.8799999999</v>
      </c>
      <c r="M10" s="39">
        <v>294571.15999999997</v>
      </c>
      <c r="N10" s="9">
        <v>286794.40000000008</v>
      </c>
    </row>
    <row r="11" spans="1:14">
      <c r="A11" s="61" t="s">
        <v>129</v>
      </c>
      <c r="B11" s="44">
        <v>379553.36000000004</v>
      </c>
      <c r="C11" s="44">
        <v>854945.99999999942</v>
      </c>
      <c r="D11" s="44">
        <v>1555606.2499999979</v>
      </c>
      <c r="E11" s="44">
        <v>848114.98999999941</v>
      </c>
      <c r="F11" s="44">
        <v>1000443.9699999999</v>
      </c>
      <c r="G11" s="44">
        <v>926231.92000000097</v>
      </c>
      <c r="H11" s="44">
        <v>678595.58000000054</v>
      </c>
      <c r="I11" s="44">
        <v>867476.42999999959</v>
      </c>
      <c r="J11" s="44">
        <v>1239471.5500000014</v>
      </c>
      <c r="K11" s="44">
        <v>1366232.8800000024</v>
      </c>
      <c r="L11" s="39">
        <v>861716.79000000167</v>
      </c>
      <c r="M11" s="39">
        <v>416272.78000000014</v>
      </c>
      <c r="N11" s="9">
        <v>340276.0199999999</v>
      </c>
    </row>
    <row r="12" spans="1:14">
      <c r="A12" s="61" t="s">
        <v>124</v>
      </c>
      <c r="B12" s="44">
        <v>497534.52000000025</v>
      </c>
      <c r="C12" s="44">
        <v>683268.16000000027</v>
      </c>
      <c r="D12" s="44">
        <v>811983.47999999975</v>
      </c>
      <c r="E12" s="44">
        <v>797568.19999999972</v>
      </c>
      <c r="F12" s="44">
        <v>702404.0400000005</v>
      </c>
      <c r="G12" s="44">
        <v>560416.84999999974</v>
      </c>
      <c r="H12" s="44">
        <v>398403.46999999991</v>
      </c>
      <c r="I12" s="44">
        <v>558846.35</v>
      </c>
      <c r="J12" s="44">
        <v>668276.64000000025</v>
      </c>
      <c r="K12" s="44">
        <v>663853.80999999982</v>
      </c>
      <c r="L12" s="39">
        <v>607901.27999999991</v>
      </c>
      <c r="M12" s="39">
        <v>145582.22999999998</v>
      </c>
      <c r="N12" s="9">
        <v>153708.47</v>
      </c>
    </row>
    <row r="13" spans="1:14">
      <c r="A13" s="61" t="s">
        <v>159</v>
      </c>
      <c r="B13" s="44">
        <v>329489.25999999995</v>
      </c>
      <c r="C13" s="44">
        <v>437466.59999999986</v>
      </c>
      <c r="D13" s="44">
        <v>564781.19000000006</v>
      </c>
      <c r="E13" s="44">
        <v>363293.23000000004</v>
      </c>
      <c r="F13" s="44">
        <v>367822.35000000015</v>
      </c>
      <c r="G13" s="44">
        <v>378799.61000000004</v>
      </c>
      <c r="H13" s="44">
        <v>361145.33</v>
      </c>
      <c r="I13" s="44">
        <v>433599.30999999994</v>
      </c>
      <c r="J13" s="44">
        <v>510846.18999999994</v>
      </c>
      <c r="K13" s="44">
        <v>652008.55999999994</v>
      </c>
      <c r="L13" s="39">
        <v>558035.50999999989</v>
      </c>
      <c r="M13" s="39">
        <v>226550.94000000003</v>
      </c>
      <c r="N13" s="9">
        <v>213132.82</v>
      </c>
    </row>
    <row r="14" spans="1:14">
      <c r="A14" s="61" t="s">
        <v>200</v>
      </c>
      <c r="B14" s="44">
        <v>772343.28</v>
      </c>
      <c r="C14" s="44">
        <v>1394723.9299999992</v>
      </c>
      <c r="D14" s="44">
        <v>2597602.5300000007</v>
      </c>
      <c r="E14" s="44">
        <v>1901102.6599999995</v>
      </c>
      <c r="F14" s="44">
        <v>2232471.8699999992</v>
      </c>
      <c r="G14" s="44">
        <v>1853555.1900000004</v>
      </c>
      <c r="H14" s="44">
        <v>1025056.0499999997</v>
      </c>
      <c r="I14" s="44">
        <v>1060638.5500000003</v>
      </c>
      <c r="J14" s="44">
        <v>1284247.5799999994</v>
      </c>
      <c r="K14" s="44">
        <v>1153523.3800000001</v>
      </c>
      <c r="L14" s="39">
        <v>507255.6300000003</v>
      </c>
      <c r="M14" s="39">
        <v>173884.20999999996</v>
      </c>
      <c r="N14" s="9">
        <v>216173.23999999993</v>
      </c>
    </row>
    <row r="15" spans="1:14">
      <c r="A15" s="61" t="s">
        <v>273</v>
      </c>
      <c r="B15" s="44">
        <v>438420.48000000004</v>
      </c>
      <c r="C15" s="44">
        <v>683047.66000000027</v>
      </c>
      <c r="D15" s="44">
        <v>1168028.8299999994</v>
      </c>
      <c r="E15" s="44">
        <v>609741.93000000017</v>
      </c>
      <c r="F15" s="44">
        <v>506801.94000000018</v>
      </c>
      <c r="G15" s="44">
        <v>636301.66000000015</v>
      </c>
      <c r="H15" s="44">
        <v>329058.06000000017</v>
      </c>
      <c r="I15" s="44">
        <v>426541.22</v>
      </c>
      <c r="J15" s="44">
        <v>679144.46000000043</v>
      </c>
      <c r="K15" s="44">
        <v>780073.86000000057</v>
      </c>
      <c r="L15" s="39">
        <v>441175.99000000005</v>
      </c>
      <c r="M15" s="39">
        <v>173231.00999999992</v>
      </c>
      <c r="N15" s="9">
        <v>206338.91</v>
      </c>
    </row>
    <row r="16" spans="1:14">
      <c r="A16" s="61" t="s">
        <v>235</v>
      </c>
      <c r="B16" s="44">
        <v>233589.65999999992</v>
      </c>
      <c r="C16" s="44">
        <v>501017.00999999995</v>
      </c>
      <c r="D16" s="44">
        <v>1171168.5499999998</v>
      </c>
      <c r="E16" s="44">
        <v>1018408.9099999999</v>
      </c>
      <c r="F16" s="44">
        <v>903027.22999999963</v>
      </c>
      <c r="G16" s="44">
        <v>859971.4700000002</v>
      </c>
      <c r="H16" s="44">
        <v>751265.35999999975</v>
      </c>
      <c r="I16" s="44">
        <v>776647.97999999963</v>
      </c>
      <c r="J16" s="44">
        <v>820051.80000000051</v>
      </c>
      <c r="K16" s="44">
        <v>850380.54000000039</v>
      </c>
      <c r="L16" s="39">
        <v>438819.33999999991</v>
      </c>
      <c r="M16" s="39">
        <v>173615.97999999998</v>
      </c>
      <c r="N16" s="9">
        <v>141954.6</v>
      </c>
    </row>
    <row r="17" spans="1:14">
      <c r="A17" s="62" t="s">
        <v>228</v>
      </c>
      <c r="B17" s="45">
        <v>576541.40999999992</v>
      </c>
      <c r="C17" s="45">
        <v>896649.39999999991</v>
      </c>
      <c r="D17" s="45">
        <v>1095182.3600000013</v>
      </c>
      <c r="E17" s="45">
        <v>920339.65000000084</v>
      </c>
      <c r="F17" s="45">
        <v>929736.01000000024</v>
      </c>
      <c r="G17" s="45">
        <v>969530.94999999949</v>
      </c>
      <c r="H17" s="45">
        <v>787417.41999999981</v>
      </c>
      <c r="I17" s="45">
        <v>815833.58000000031</v>
      </c>
      <c r="J17" s="45">
        <v>888584.1</v>
      </c>
      <c r="K17" s="45">
        <v>853615.65999999945</v>
      </c>
      <c r="L17" s="40">
        <v>430747.01999999996</v>
      </c>
      <c r="M17" s="40">
        <v>139330.16000000003</v>
      </c>
      <c r="N17" s="19">
        <v>162306.52000000005</v>
      </c>
    </row>
    <row r="18" spans="1:14">
      <c r="A18" s="1" t="s">
        <v>1118</v>
      </c>
    </row>
    <row r="20" spans="1:14" ht="18">
      <c r="A20" s="15" t="s">
        <v>1</v>
      </c>
    </row>
    <row r="21" spans="1:14" ht="18">
      <c r="A21" s="15"/>
      <c r="M21" s="191" t="s">
        <v>29</v>
      </c>
      <c r="N21" s="192"/>
    </row>
    <row r="22" spans="1:14">
      <c r="A22" s="3" t="s">
        <v>839</v>
      </c>
      <c r="B22" s="3">
        <v>2010</v>
      </c>
      <c r="C22" s="3">
        <v>2011</v>
      </c>
      <c r="D22" s="3">
        <v>2012</v>
      </c>
      <c r="E22" s="3">
        <v>2013</v>
      </c>
      <c r="F22" s="3">
        <v>2014</v>
      </c>
      <c r="G22" s="3">
        <v>2015</v>
      </c>
      <c r="H22" s="3">
        <v>2016</v>
      </c>
      <c r="I22" s="3">
        <v>2017</v>
      </c>
      <c r="J22" s="3">
        <v>2018</v>
      </c>
      <c r="K22" s="3">
        <v>2019</v>
      </c>
      <c r="L22" s="29">
        <v>2020</v>
      </c>
      <c r="M22" s="29">
        <v>2020</v>
      </c>
      <c r="N22" s="31">
        <v>2021</v>
      </c>
    </row>
    <row r="23" spans="1:14">
      <c r="A23" s="61" t="s">
        <v>459</v>
      </c>
      <c r="B23" s="44">
        <v>15378210.629999997</v>
      </c>
      <c r="C23" s="44">
        <v>19109508.110000003</v>
      </c>
      <c r="D23" s="44">
        <v>22782400.500000011</v>
      </c>
      <c r="E23" s="44">
        <v>24349426.560000002</v>
      </c>
      <c r="F23" s="44">
        <v>31144317.420000006</v>
      </c>
      <c r="G23" s="44">
        <v>33000249.310000002</v>
      </c>
      <c r="H23" s="44">
        <v>35573765.869999997</v>
      </c>
      <c r="I23" s="44">
        <v>31880632.819999982</v>
      </c>
      <c r="J23" s="44">
        <v>38781579.459999993</v>
      </c>
      <c r="K23" s="44">
        <v>39834914.969999999</v>
      </c>
      <c r="L23" s="39">
        <v>43066788.410000011</v>
      </c>
      <c r="M23" s="39">
        <v>15110823.600000001</v>
      </c>
      <c r="N23" s="9">
        <v>18819816.729999993</v>
      </c>
    </row>
    <row r="24" spans="1:14">
      <c r="A24" s="61" t="s">
        <v>558</v>
      </c>
      <c r="B24" s="44">
        <v>16297263.240000004</v>
      </c>
      <c r="C24" s="44">
        <v>17311840.629999999</v>
      </c>
      <c r="D24" s="44">
        <v>19214040.43999999</v>
      </c>
      <c r="E24" s="44">
        <v>15119631</v>
      </c>
      <c r="F24" s="44">
        <v>21326940.189999994</v>
      </c>
      <c r="G24" s="44">
        <v>19791404.52999999</v>
      </c>
      <c r="H24" s="44">
        <v>27005199.719999995</v>
      </c>
      <c r="I24" s="44">
        <v>24538218.179999996</v>
      </c>
      <c r="J24" s="44">
        <v>34458144.399999991</v>
      </c>
      <c r="K24" s="44">
        <v>28712765.919999968</v>
      </c>
      <c r="L24" s="39">
        <v>35641277.43999999</v>
      </c>
      <c r="M24" s="39">
        <v>12890739.249999996</v>
      </c>
      <c r="N24" s="9">
        <v>22534814.579999994</v>
      </c>
    </row>
    <row r="25" spans="1:14">
      <c r="A25" s="61" t="s">
        <v>655</v>
      </c>
      <c r="B25" s="44">
        <v>7068954.2300000004</v>
      </c>
      <c r="C25" s="44">
        <v>8407283.4400000013</v>
      </c>
      <c r="D25" s="44">
        <v>5860058.7399999993</v>
      </c>
      <c r="E25" s="44">
        <v>5496492.9199999981</v>
      </c>
      <c r="F25" s="44">
        <v>8132078.2800000003</v>
      </c>
      <c r="G25" s="44">
        <v>8106397.410000002</v>
      </c>
      <c r="H25" s="44">
        <v>7732455.9499999993</v>
      </c>
      <c r="I25" s="44">
        <v>8450354.1199999992</v>
      </c>
      <c r="J25" s="44">
        <v>8675415.0299999975</v>
      </c>
      <c r="K25" s="44">
        <v>11171510.599999998</v>
      </c>
      <c r="L25" s="39">
        <v>17580248.500000004</v>
      </c>
      <c r="M25" s="39">
        <v>5159933.74</v>
      </c>
      <c r="N25" s="9">
        <v>5984401.46</v>
      </c>
    </row>
    <row r="26" spans="1:14">
      <c r="A26" s="61" t="s">
        <v>320</v>
      </c>
      <c r="B26" s="44">
        <v>50315372.739999995</v>
      </c>
      <c r="C26" s="44">
        <v>43878104.160000004</v>
      </c>
      <c r="D26" s="44">
        <v>25238981.379999995</v>
      </c>
      <c r="E26" s="44">
        <v>32595284.470000003</v>
      </c>
      <c r="F26" s="44">
        <v>30447347.509999998</v>
      </c>
      <c r="G26" s="44">
        <v>29952125.420000002</v>
      </c>
      <c r="H26" s="44">
        <v>33644631.649999999</v>
      </c>
      <c r="I26" s="44">
        <v>21373058.969999999</v>
      </c>
      <c r="J26" s="44">
        <v>21521828.350000001</v>
      </c>
      <c r="K26" s="44">
        <v>15269261</v>
      </c>
      <c r="L26" s="39">
        <v>13794935.199999999</v>
      </c>
      <c r="M26" s="39">
        <v>8215615.5</v>
      </c>
      <c r="N26" s="9">
        <v>7257417.8000000007</v>
      </c>
    </row>
    <row r="27" spans="1:14">
      <c r="A27" s="61" t="s">
        <v>329</v>
      </c>
      <c r="B27" s="44">
        <v>12086918.019999998</v>
      </c>
      <c r="C27" s="44">
        <v>10614203.940000003</v>
      </c>
      <c r="D27" s="44">
        <v>14513572.079999974</v>
      </c>
      <c r="E27" s="44">
        <v>14758072.799999993</v>
      </c>
      <c r="F27" s="44">
        <v>16535328.609999988</v>
      </c>
      <c r="G27" s="44">
        <v>19359421.899999984</v>
      </c>
      <c r="H27" s="44">
        <v>18865634.289999995</v>
      </c>
      <c r="I27" s="44">
        <v>17959090.149999991</v>
      </c>
      <c r="J27" s="44">
        <v>20988401.410000004</v>
      </c>
      <c r="K27" s="44">
        <v>19670794.010000005</v>
      </c>
      <c r="L27" s="39">
        <v>11814552.929999996</v>
      </c>
      <c r="M27" s="39">
        <v>6144505.8299999982</v>
      </c>
      <c r="N27" s="9">
        <v>8294615.4900000021</v>
      </c>
    </row>
    <row r="28" spans="1:14">
      <c r="A28" s="61" t="s">
        <v>386</v>
      </c>
      <c r="B28" s="44">
        <v>15561542.920000002</v>
      </c>
      <c r="C28" s="44">
        <v>12258303.829999998</v>
      </c>
      <c r="D28" s="44">
        <v>14650011.409999998</v>
      </c>
      <c r="E28" s="44">
        <v>9740060.2799999993</v>
      </c>
      <c r="F28" s="44">
        <v>10167273.280000003</v>
      </c>
      <c r="G28" s="44">
        <v>9392869.610000005</v>
      </c>
      <c r="H28" s="44">
        <v>10306104.289999997</v>
      </c>
      <c r="I28" s="44">
        <v>9014395.6699999981</v>
      </c>
      <c r="J28" s="44">
        <v>11491254.509999994</v>
      </c>
      <c r="K28" s="44">
        <v>12415080.870000001</v>
      </c>
      <c r="L28" s="39">
        <v>9699951.6799999997</v>
      </c>
      <c r="M28" s="39">
        <v>5036222.93</v>
      </c>
      <c r="N28" s="9">
        <v>7982960.9199999999</v>
      </c>
    </row>
    <row r="29" spans="1:14">
      <c r="A29" s="61" t="s">
        <v>768</v>
      </c>
      <c r="B29" s="44">
        <v>1093493.9100000006</v>
      </c>
      <c r="C29" s="44">
        <v>3911139.8200000008</v>
      </c>
      <c r="D29" s="44">
        <v>4886248.6100000003</v>
      </c>
      <c r="E29" s="44">
        <v>5001859.4499999993</v>
      </c>
      <c r="F29" s="44">
        <v>7498709.8499999978</v>
      </c>
      <c r="G29" s="44">
        <v>6899973.8599999975</v>
      </c>
      <c r="H29" s="44">
        <v>5224322.6799999988</v>
      </c>
      <c r="I29" s="44">
        <v>8472901.5099999998</v>
      </c>
      <c r="J29" s="44">
        <v>10568621.609999996</v>
      </c>
      <c r="K29" s="44">
        <v>8758269.0900000017</v>
      </c>
      <c r="L29" s="39">
        <v>8791812.2099999972</v>
      </c>
      <c r="M29" s="39">
        <v>2287807.3799999994</v>
      </c>
      <c r="N29" s="9">
        <v>4877808.04</v>
      </c>
    </row>
    <row r="30" spans="1:14">
      <c r="A30" s="61" t="s">
        <v>534</v>
      </c>
      <c r="B30" s="44">
        <v>2629566.1900000004</v>
      </c>
      <c r="C30" s="44">
        <v>3641669.5100000002</v>
      </c>
      <c r="D30" s="44">
        <v>4261741.4799999995</v>
      </c>
      <c r="E30" s="44">
        <v>5158277.3600000013</v>
      </c>
      <c r="F30" s="44">
        <v>7385201.8399999999</v>
      </c>
      <c r="G30" s="44">
        <v>8157968.25</v>
      </c>
      <c r="H30" s="44">
        <v>8033158.9200000027</v>
      </c>
      <c r="I30" s="44">
        <v>9150381.1400000006</v>
      </c>
      <c r="J30" s="44">
        <v>8731969.3200000003</v>
      </c>
      <c r="K30" s="44">
        <v>7434975.0700000003</v>
      </c>
      <c r="L30" s="39">
        <v>8552813.9899999984</v>
      </c>
      <c r="M30" s="39">
        <v>3572538.8599999994</v>
      </c>
      <c r="N30" s="9">
        <v>4496659.46</v>
      </c>
    </row>
    <row r="31" spans="1:14">
      <c r="A31" s="61" t="s">
        <v>734</v>
      </c>
      <c r="B31" s="44">
        <v>229381.29</v>
      </c>
      <c r="C31" s="44">
        <v>263741.98</v>
      </c>
      <c r="D31" s="44">
        <v>280060.93999999994</v>
      </c>
      <c r="E31" s="44">
        <v>510952.31</v>
      </c>
      <c r="F31" s="44">
        <v>482466.8899999999</v>
      </c>
      <c r="G31" s="44">
        <v>438551.28999999992</v>
      </c>
      <c r="H31" s="44">
        <v>1142609.3600000001</v>
      </c>
      <c r="I31" s="44">
        <v>706848.69999999984</v>
      </c>
      <c r="J31" s="44">
        <v>2468700.17</v>
      </c>
      <c r="K31" s="44">
        <v>3380582.51</v>
      </c>
      <c r="L31" s="39">
        <v>8040069.1300000027</v>
      </c>
      <c r="M31" s="39">
        <v>2649065.9500000002</v>
      </c>
      <c r="N31" s="9">
        <v>3880558.4699999993</v>
      </c>
    </row>
    <row r="32" spans="1:14">
      <c r="A32" s="62" t="s">
        <v>332</v>
      </c>
      <c r="B32" s="45">
        <v>15834112.779999983</v>
      </c>
      <c r="C32" s="45">
        <v>10061378.889999995</v>
      </c>
      <c r="D32" s="45">
        <v>13740481.749999978</v>
      </c>
      <c r="E32" s="45">
        <v>10252460.109999998</v>
      </c>
      <c r="F32" s="45">
        <v>12762162.969999993</v>
      </c>
      <c r="G32" s="45">
        <v>10701742.039999995</v>
      </c>
      <c r="H32" s="45">
        <v>11390952.690000001</v>
      </c>
      <c r="I32" s="45">
        <v>9705408.1600000076</v>
      </c>
      <c r="J32" s="45">
        <v>11200517.789999997</v>
      </c>
      <c r="K32" s="45">
        <v>9605567.9899999984</v>
      </c>
      <c r="L32" s="40">
        <v>7444587.6899999985</v>
      </c>
      <c r="M32" s="40">
        <v>3282442.87</v>
      </c>
      <c r="N32" s="19">
        <v>7305034.29</v>
      </c>
    </row>
    <row r="33" spans="1:1">
      <c r="A33" s="1" t="s">
        <v>1118</v>
      </c>
    </row>
  </sheetData>
  <mergeCells count="2">
    <mergeCell ref="M6:N6"/>
    <mergeCell ref="M21:N2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zoomScale="40" zoomScaleNormal="40" workbookViewId="0">
      <selection activeCell="G47" sqref="G47"/>
    </sheetView>
  </sheetViews>
  <sheetFormatPr baseColWidth="10" defaultRowHeight="15"/>
  <cols>
    <col min="2" max="2" width="13.140625" bestFit="1" customWidth="1"/>
    <col min="3" max="4" width="12.85546875" bestFit="1" customWidth="1"/>
    <col min="5" max="5" width="13.5703125" bestFit="1" customWidth="1"/>
    <col min="6" max="6" width="13.7109375" bestFit="1" customWidth="1"/>
    <col min="7" max="8" width="13.5703125" bestFit="1" customWidth="1"/>
    <col min="9" max="9" width="13.7109375" bestFit="1" customWidth="1"/>
    <col min="10" max="10" width="13.140625" bestFit="1" customWidth="1"/>
    <col min="11" max="12" width="13.7109375" bestFit="1" customWidth="1"/>
    <col min="13" max="13" width="13" bestFit="1" customWidth="1"/>
    <col min="14" max="14" width="12.85546875" bestFit="1" customWidth="1"/>
  </cols>
  <sheetData>
    <row r="1" spans="1:14" s="15" customFormat="1" ht="18">
      <c r="A1" s="15" t="s">
        <v>1120</v>
      </c>
    </row>
    <row r="2" spans="1:14" s="15" customFormat="1" ht="18">
      <c r="A2" s="15" t="s">
        <v>8</v>
      </c>
    </row>
    <row r="3" spans="1:14" s="15" customFormat="1" ht="18">
      <c r="A3" s="15" t="s">
        <v>808</v>
      </c>
    </row>
    <row r="5" spans="1:14" s="1" customFormat="1" ht="18">
      <c r="A5" s="15" t="s">
        <v>28</v>
      </c>
    </row>
    <row r="6" spans="1:14" s="1" customFormat="1" ht="18">
      <c r="A6" s="15"/>
      <c r="M6" s="191" t="s">
        <v>29</v>
      </c>
      <c r="N6" s="192"/>
    </row>
    <row r="7" spans="1:14" s="1" customFormat="1" ht="14.25">
      <c r="A7" s="3" t="s">
        <v>1136</v>
      </c>
      <c r="B7" s="3">
        <v>2010</v>
      </c>
      <c r="C7" s="3">
        <v>2011</v>
      </c>
      <c r="D7" s="3">
        <v>2012</v>
      </c>
      <c r="E7" s="3">
        <v>2013</v>
      </c>
      <c r="F7" s="3">
        <v>2014</v>
      </c>
      <c r="G7" s="3">
        <v>2015</v>
      </c>
      <c r="H7" s="3">
        <v>2016</v>
      </c>
      <c r="I7" s="3">
        <v>2017</v>
      </c>
      <c r="J7" s="3">
        <v>2018</v>
      </c>
      <c r="K7" s="3">
        <v>2019</v>
      </c>
      <c r="L7" s="29">
        <v>2020</v>
      </c>
      <c r="M7" s="29">
        <v>2020</v>
      </c>
      <c r="N7" s="31">
        <v>2021</v>
      </c>
    </row>
    <row r="8" spans="1:14" s="1" customFormat="1" ht="14.25">
      <c r="A8" s="61" t="s">
        <v>1137</v>
      </c>
      <c r="B8" s="44">
        <v>14304749.110000016</v>
      </c>
      <c r="C8" s="44">
        <v>24018510.590000015</v>
      </c>
      <c r="D8" s="44">
        <v>35528060.910000063</v>
      </c>
      <c r="E8" s="44">
        <v>17831355.419999972</v>
      </c>
      <c r="F8" s="44">
        <v>13819714.429999998</v>
      </c>
      <c r="G8" s="44">
        <v>11590727.059999997</v>
      </c>
      <c r="H8" s="44">
        <v>9172783.7100000009</v>
      </c>
      <c r="I8" s="44">
        <v>12377029.4</v>
      </c>
      <c r="J8" s="44">
        <v>15275154.509999977</v>
      </c>
      <c r="K8" s="44">
        <v>15811703.410000013</v>
      </c>
      <c r="L8" s="39">
        <v>8596805.4900000058</v>
      </c>
      <c r="M8" s="39">
        <v>3077176.5299999979</v>
      </c>
      <c r="N8" s="9">
        <v>3580804.0500000017</v>
      </c>
    </row>
    <row r="9" spans="1:14" s="1" customFormat="1" ht="14.25">
      <c r="A9" s="61" t="s">
        <v>1143</v>
      </c>
      <c r="B9" s="44">
        <v>176460.84999999995</v>
      </c>
      <c r="C9" s="44">
        <v>426826.8299999999</v>
      </c>
      <c r="D9" s="44">
        <v>650929.12999999989</v>
      </c>
      <c r="E9" s="44">
        <v>1134510.1700000002</v>
      </c>
      <c r="F9" s="44">
        <v>1238774.3700000022</v>
      </c>
      <c r="G9" s="44">
        <v>1181571.3699999996</v>
      </c>
      <c r="H9" s="44">
        <v>1303250.7599999995</v>
      </c>
      <c r="I9" s="44">
        <v>2298230.6800000011</v>
      </c>
      <c r="J9" s="44">
        <v>3409468.7100000018</v>
      </c>
      <c r="K9" s="44">
        <v>3645008.3899999997</v>
      </c>
      <c r="L9" s="39">
        <v>2495867.56</v>
      </c>
      <c r="M9" s="39">
        <v>878081.85000000056</v>
      </c>
      <c r="N9" s="9">
        <v>832743.24999999977</v>
      </c>
    </row>
    <row r="10" spans="1:14" s="1" customFormat="1" ht="14.25">
      <c r="A10" s="61" t="s">
        <v>1126</v>
      </c>
      <c r="B10" s="44">
        <v>326073.31000000011</v>
      </c>
      <c r="C10" s="44">
        <v>170087.89</v>
      </c>
      <c r="D10" s="44">
        <v>235011.20000000001</v>
      </c>
      <c r="E10" s="44">
        <v>1458226.7699999996</v>
      </c>
      <c r="F10" s="44">
        <v>2566412.96</v>
      </c>
      <c r="G10" s="44">
        <v>2524895.4299999974</v>
      </c>
      <c r="H10" s="44">
        <v>1353467.2599999993</v>
      </c>
      <c r="I10" s="44">
        <v>272080.88999999996</v>
      </c>
      <c r="J10" s="44">
        <v>317959.27999999997</v>
      </c>
      <c r="K10" s="44">
        <v>450664.19999999978</v>
      </c>
      <c r="L10" s="39">
        <v>839136.63000000024</v>
      </c>
      <c r="M10" s="39">
        <v>211720.36000000002</v>
      </c>
      <c r="N10" s="9">
        <v>412192.80000000028</v>
      </c>
    </row>
    <row r="11" spans="1:14" s="1" customFormat="1" ht="14.25">
      <c r="A11" s="61" t="s">
        <v>1144</v>
      </c>
      <c r="B11" s="44">
        <v>163173.31000000008</v>
      </c>
      <c r="C11" s="44">
        <v>286904.92000000004</v>
      </c>
      <c r="D11" s="44">
        <v>336325.34000000032</v>
      </c>
      <c r="E11" s="44">
        <v>443604.04999999941</v>
      </c>
      <c r="F11" s="44">
        <v>473730.66</v>
      </c>
      <c r="G11" s="44">
        <v>647950.41000000027</v>
      </c>
      <c r="H11" s="44">
        <v>651084.10000000009</v>
      </c>
      <c r="I11" s="44">
        <v>855526.33</v>
      </c>
      <c r="J11" s="44">
        <v>924451.43000000017</v>
      </c>
      <c r="K11" s="44">
        <v>995809.17999999912</v>
      </c>
      <c r="L11" s="39">
        <v>731879.45000000042</v>
      </c>
      <c r="M11" s="39">
        <v>229736.78</v>
      </c>
      <c r="N11" s="9">
        <v>303532.60000000003</v>
      </c>
    </row>
    <row r="12" spans="1:14" s="1" customFormat="1" ht="14.25">
      <c r="A12" s="61" t="s">
        <v>1139</v>
      </c>
      <c r="B12" s="44">
        <v>148214.81000000011</v>
      </c>
      <c r="C12" s="44">
        <v>289826.75</v>
      </c>
      <c r="D12" s="44">
        <v>601384.76999999967</v>
      </c>
      <c r="E12" s="44">
        <v>1127385.2499999995</v>
      </c>
      <c r="F12" s="44">
        <v>1119815.33</v>
      </c>
      <c r="G12" s="44">
        <v>1031318.0199999989</v>
      </c>
      <c r="H12" s="44">
        <v>765067.54000000015</v>
      </c>
      <c r="I12" s="44">
        <v>874327.69</v>
      </c>
      <c r="J12" s="44">
        <v>872855.14000000013</v>
      </c>
      <c r="K12" s="44">
        <v>917660.23000000115</v>
      </c>
      <c r="L12" s="39">
        <v>576130.40000000049</v>
      </c>
      <c r="M12" s="39">
        <v>249639.22999999984</v>
      </c>
      <c r="N12" s="9">
        <v>264227.95</v>
      </c>
    </row>
    <row r="13" spans="1:14" s="1" customFormat="1" ht="14.25">
      <c r="A13" s="61" t="s">
        <v>1145</v>
      </c>
      <c r="B13" s="44">
        <v>36919.599999999999</v>
      </c>
      <c r="C13" s="44">
        <v>78861.679999999949</v>
      </c>
      <c r="D13" s="44">
        <v>109031.87999999996</v>
      </c>
      <c r="E13" s="44">
        <v>207753.98000000024</v>
      </c>
      <c r="F13" s="44">
        <v>254180.25999999998</v>
      </c>
      <c r="G13" s="44">
        <v>372032.02000000025</v>
      </c>
      <c r="H13" s="44">
        <v>400828.12000000011</v>
      </c>
      <c r="I13" s="44">
        <v>536668.86</v>
      </c>
      <c r="J13" s="44">
        <v>659193.70000000019</v>
      </c>
      <c r="K13" s="44">
        <v>658305.37000000011</v>
      </c>
      <c r="L13" s="39">
        <v>506730.49999999924</v>
      </c>
      <c r="M13" s="39">
        <v>187092.01</v>
      </c>
      <c r="N13" s="9">
        <v>174171.40999999989</v>
      </c>
    </row>
    <row r="14" spans="1:14" s="1" customFormat="1" ht="14.25">
      <c r="A14" s="61" t="s">
        <v>1146</v>
      </c>
      <c r="B14" s="44">
        <v>16438.29</v>
      </c>
      <c r="C14" s="44">
        <v>66127.919999999984</v>
      </c>
      <c r="D14" s="44">
        <v>114174.49999999999</v>
      </c>
      <c r="E14" s="44">
        <v>3659551.0999999987</v>
      </c>
      <c r="F14" s="44">
        <v>7205420.0099999988</v>
      </c>
      <c r="G14" s="44">
        <v>2277728.5100000002</v>
      </c>
      <c r="H14" s="44">
        <v>1081901.7700000003</v>
      </c>
      <c r="I14" s="44">
        <v>428294.62999999995</v>
      </c>
      <c r="J14" s="44">
        <v>976735.49000000011</v>
      </c>
      <c r="K14" s="44">
        <v>465704.59999999992</v>
      </c>
      <c r="L14" s="39">
        <v>496090.36999999988</v>
      </c>
      <c r="M14" s="39">
        <v>300054.21999999997</v>
      </c>
      <c r="N14" s="9">
        <v>245038.55000000005</v>
      </c>
    </row>
    <row r="15" spans="1:14" s="1" customFormat="1" ht="14.25">
      <c r="A15" s="61" t="s">
        <v>1138</v>
      </c>
      <c r="B15" s="44">
        <v>369514.80999999982</v>
      </c>
      <c r="C15" s="44">
        <v>791450.08000000089</v>
      </c>
      <c r="D15" s="44">
        <v>818543.31000000099</v>
      </c>
      <c r="E15" s="44">
        <v>749834.55999999994</v>
      </c>
      <c r="F15" s="44">
        <v>598858.95999999961</v>
      </c>
      <c r="G15" s="44">
        <v>599326.92999999982</v>
      </c>
      <c r="H15" s="44">
        <v>532480.17000000004</v>
      </c>
      <c r="I15" s="44">
        <v>756710.93999999959</v>
      </c>
      <c r="J15" s="44">
        <v>814689.70000000007</v>
      </c>
      <c r="K15" s="44">
        <v>800155.92999999947</v>
      </c>
      <c r="L15" s="39">
        <v>484687.10999999987</v>
      </c>
      <c r="M15" s="39">
        <v>182160.24999999997</v>
      </c>
      <c r="N15" s="9">
        <v>205071.99999999997</v>
      </c>
    </row>
    <row r="16" spans="1:14" s="1" customFormat="1" ht="14.25">
      <c r="A16" s="61" t="s">
        <v>1147</v>
      </c>
      <c r="B16" s="44">
        <v>121206.44999999998</v>
      </c>
      <c r="C16" s="44">
        <v>145482.40000000008</v>
      </c>
      <c r="D16" s="44">
        <v>429744.77</v>
      </c>
      <c r="E16" s="44">
        <v>199311.45</v>
      </c>
      <c r="F16" s="44">
        <v>533692.08999999985</v>
      </c>
      <c r="G16" s="44">
        <v>393923.15000000037</v>
      </c>
      <c r="H16" s="44">
        <v>358251.02999999991</v>
      </c>
      <c r="I16" s="44">
        <v>597581.85000000021</v>
      </c>
      <c r="J16" s="44">
        <v>620564.80000000016</v>
      </c>
      <c r="K16" s="44">
        <v>769054.01000000036</v>
      </c>
      <c r="L16" s="39">
        <v>461536.41999999993</v>
      </c>
      <c r="M16" s="39">
        <v>197071.62999999992</v>
      </c>
      <c r="N16" s="9">
        <v>185308.63999999996</v>
      </c>
    </row>
    <row r="17" spans="1:14" s="1" customFormat="1" ht="14.25">
      <c r="A17" s="62" t="s">
        <v>1140</v>
      </c>
      <c r="B17" s="45">
        <v>226656.10999999996</v>
      </c>
      <c r="C17" s="45">
        <v>867019.09000000043</v>
      </c>
      <c r="D17" s="45">
        <v>1631952.5899999987</v>
      </c>
      <c r="E17" s="45">
        <v>760748.16000000015</v>
      </c>
      <c r="F17" s="45">
        <v>277255.91000000003</v>
      </c>
      <c r="G17" s="45">
        <v>315563.98</v>
      </c>
      <c r="H17" s="45">
        <v>326444.32999999984</v>
      </c>
      <c r="I17" s="45">
        <v>469010.24</v>
      </c>
      <c r="J17" s="45">
        <v>518319.66999999969</v>
      </c>
      <c r="K17" s="45">
        <v>617549.29000000015</v>
      </c>
      <c r="L17" s="40">
        <v>393640.35999999981</v>
      </c>
      <c r="M17" s="40">
        <v>151344.67999999993</v>
      </c>
      <c r="N17" s="19">
        <v>78919.77999999997</v>
      </c>
    </row>
    <row r="18" spans="1:14" s="1" customFormat="1" ht="14.25">
      <c r="A18" s="1" t="s">
        <v>1148</v>
      </c>
    </row>
    <row r="19" spans="1:14" s="1" customFormat="1" ht="14.25"/>
    <row r="20" spans="1:14" s="1" customFormat="1" ht="18">
      <c r="A20" s="15" t="s">
        <v>1</v>
      </c>
    </row>
    <row r="21" spans="1:14" s="1" customFormat="1" ht="18">
      <c r="A21" s="15"/>
      <c r="M21" s="191" t="s">
        <v>29</v>
      </c>
      <c r="N21" s="192"/>
    </row>
    <row r="22" spans="1:14" s="1" customFormat="1" ht="14.25">
      <c r="A22" s="3" t="s">
        <v>1136</v>
      </c>
      <c r="B22" s="3">
        <v>2010</v>
      </c>
      <c r="C22" s="3">
        <v>2011</v>
      </c>
      <c r="D22" s="3">
        <v>2012</v>
      </c>
      <c r="E22" s="3">
        <v>2013</v>
      </c>
      <c r="F22" s="3">
        <v>2014</v>
      </c>
      <c r="G22" s="3">
        <v>2015</v>
      </c>
      <c r="H22" s="3">
        <v>2016</v>
      </c>
      <c r="I22" s="3">
        <v>2017</v>
      </c>
      <c r="J22" s="3">
        <v>2018</v>
      </c>
      <c r="K22" s="3">
        <v>2019</v>
      </c>
      <c r="L22" s="29">
        <v>2020</v>
      </c>
      <c r="M22" s="29">
        <v>2020</v>
      </c>
      <c r="N22" s="31">
        <v>2021</v>
      </c>
    </row>
    <row r="23" spans="1:14" s="1" customFormat="1" ht="14.25">
      <c r="A23" s="61" t="s">
        <v>1137</v>
      </c>
      <c r="B23" s="44">
        <v>62400005.899999946</v>
      </c>
      <c r="C23" s="44">
        <v>91731882.020000234</v>
      </c>
      <c r="D23" s="44">
        <v>101518324.97999983</v>
      </c>
      <c r="E23" s="44">
        <v>105207032.90000008</v>
      </c>
      <c r="F23" s="44">
        <v>140665566.29999992</v>
      </c>
      <c r="G23" s="44">
        <v>142297366.53999975</v>
      </c>
      <c r="H23" s="44">
        <v>168026531.93000028</v>
      </c>
      <c r="I23" s="44">
        <v>165668642.50000027</v>
      </c>
      <c r="J23" s="44">
        <v>189380126.84999952</v>
      </c>
      <c r="K23" s="44">
        <v>194009395.03000003</v>
      </c>
      <c r="L23" s="39">
        <v>184240959.33000004</v>
      </c>
      <c r="M23" s="39">
        <v>62690343.549999997</v>
      </c>
      <c r="N23" s="9">
        <v>95386973.049999923</v>
      </c>
    </row>
    <row r="24" spans="1:14" s="1" customFormat="1" ht="14.25">
      <c r="A24" s="61" t="s">
        <v>1138</v>
      </c>
      <c r="B24" s="44">
        <v>44996128.599999987</v>
      </c>
      <c r="C24" s="44">
        <v>46734225.499999993</v>
      </c>
      <c r="D24" s="44">
        <v>63551886.209999926</v>
      </c>
      <c r="E24" s="44">
        <v>48299277.649999984</v>
      </c>
      <c r="F24" s="44">
        <v>61679989.639999971</v>
      </c>
      <c r="G24" s="44">
        <v>59532123.149999984</v>
      </c>
      <c r="H24" s="44">
        <v>57824467.32</v>
      </c>
      <c r="I24" s="44">
        <v>47076523.759999983</v>
      </c>
      <c r="J24" s="44">
        <v>60572025.95000001</v>
      </c>
      <c r="K24" s="44">
        <v>49364598.609999999</v>
      </c>
      <c r="L24" s="39">
        <v>44952221.080000006</v>
      </c>
      <c r="M24" s="39">
        <v>22615636.230000004</v>
      </c>
      <c r="N24" s="9">
        <v>32101820.599999987</v>
      </c>
    </row>
    <row r="25" spans="1:14" s="1" customFormat="1" ht="14.25">
      <c r="A25" s="61" t="s">
        <v>1122</v>
      </c>
      <c r="B25" s="44">
        <v>61526397.889999993</v>
      </c>
      <c r="C25" s="44">
        <v>58624519.590000011</v>
      </c>
      <c r="D25" s="44">
        <v>42632723.620000005</v>
      </c>
      <c r="E25" s="44">
        <v>54361882.760000005</v>
      </c>
      <c r="F25" s="44">
        <v>49126406.340000004</v>
      </c>
      <c r="G25" s="44">
        <v>48522262.549999997</v>
      </c>
      <c r="H25" s="44">
        <v>48653462.07</v>
      </c>
      <c r="I25" s="44">
        <v>45264777.349999994</v>
      </c>
      <c r="J25" s="44">
        <v>46062818.020000018</v>
      </c>
      <c r="K25" s="44">
        <v>34682854.669999979</v>
      </c>
      <c r="L25" s="39">
        <v>20234335.039999999</v>
      </c>
      <c r="M25" s="39">
        <v>9878892.7599999998</v>
      </c>
      <c r="N25" s="9">
        <v>9740319.9399999995</v>
      </c>
    </row>
    <row r="26" spans="1:14" s="1" customFormat="1" ht="14.25">
      <c r="A26" s="61" t="s">
        <v>1139</v>
      </c>
      <c r="B26" s="44">
        <v>5092414.4999999963</v>
      </c>
      <c r="C26" s="44">
        <v>4677021.4900000012</v>
      </c>
      <c r="D26" s="44">
        <v>3528722.12</v>
      </c>
      <c r="E26" s="44">
        <v>3778564.2600000002</v>
      </c>
      <c r="F26" s="44">
        <v>7242278.4699999988</v>
      </c>
      <c r="G26" s="44">
        <v>8617464.0099999979</v>
      </c>
      <c r="H26" s="44">
        <v>9878806.709999999</v>
      </c>
      <c r="I26" s="44">
        <v>11379398.249999998</v>
      </c>
      <c r="J26" s="44">
        <v>16624185.739999987</v>
      </c>
      <c r="K26" s="44">
        <v>17944570.519999973</v>
      </c>
      <c r="L26" s="39">
        <v>18504885.479999993</v>
      </c>
      <c r="M26" s="39">
        <v>7769246.5699999975</v>
      </c>
      <c r="N26" s="9">
        <v>8690054.7699999977</v>
      </c>
    </row>
    <row r="27" spans="1:14" s="1" customFormat="1" ht="14.25">
      <c r="A27" s="61" t="s">
        <v>1132</v>
      </c>
      <c r="B27" s="44">
        <v>6114267.6199999908</v>
      </c>
      <c r="C27" s="44">
        <v>10809345.729999993</v>
      </c>
      <c r="D27" s="44">
        <v>10802773.050000003</v>
      </c>
      <c r="E27" s="44">
        <v>9281744.5500000007</v>
      </c>
      <c r="F27" s="44">
        <v>7037534.8599999966</v>
      </c>
      <c r="G27" s="44">
        <v>6321214.7599999988</v>
      </c>
      <c r="H27" s="44">
        <v>7461881.7699999958</v>
      </c>
      <c r="I27" s="44">
        <v>5585215.4699999988</v>
      </c>
      <c r="J27" s="44">
        <v>8035287.8699999992</v>
      </c>
      <c r="K27" s="44">
        <v>10853590.709999999</v>
      </c>
      <c r="L27" s="39">
        <v>13692509.799999999</v>
      </c>
      <c r="M27" s="39">
        <v>6768642.0599999977</v>
      </c>
      <c r="N27" s="9">
        <v>8556060.6500000022</v>
      </c>
    </row>
    <row r="28" spans="1:14" s="1" customFormat="1" ht="14.25">
      <c r="A28" s="61" t="s">
        <v>1140</v>
      </c>
      <c r="B28" s="44">
        <v>11176370.680000005</v>
      </c>
      <c r="C28" s="44">
        <v>8513353.6100000031</v>
      </c>
      <c r="D28" s="44">
        <v>8097526.0999999968</v>
      </c>
      <c r="E28" s="44">
        <v>7924857.5300000031</v>
      </c>
      <c r="F28" s="44">
        <v>12411137.289999999</v>
      </c>
      <c r="G28" s="44">
        <v>14170520.129999999</v>
      </c>
      <c r="H28" s="44">
        <v>17378023.310000006</v>
      </c>
      <c r="I28" s="44">
        <v>12860527.260000004</v>
      </c>
      <c r="J28" s="44">
        <v>15491030.87000001</v>
      </c>
      <c r="K28" s="44">
        <v>7695856.5799999991</v>
      </c>
      <c r="L28" s="39">
        <v>11111153.16</v>
      </c>
      <c r="M28" s="39">
        <v>4447020.18</v>
      </c>
      <c r="N28" s="9">
        <v>7801709.2400000021</v>
      </c>
    </row>
    <row r="29" spans="1:14" s="1" customFormat="1" ht="14.25">
      <c r="A29" s="61" t="s">
        <v>1141</v>
      </c>
      <c r="B29" s="44">
        <v>3390138.8099999991</v>
      </c>
      <c r="C29" s="44">
        <v>5628005.8499999996</v>
      </c>
      <c r="D29" s="44">
        <v>8332620.0799999954</v>
      </c>
      <c r="E29" s="44">
        <v>3963709.6300000004</v>
      </c>
      <c r="F29" s="44">
        <v>6816395.9800000014</v>
      </c>
      <c r="G29" s="44">
        <v>5079604.5800000029</v>
      </c>
      <c r="H29" s="44">
        <v>9142553.3400000017</v>
      </c>
      <c r="I29" s="44">
        <v>8043949.700000003</v>
      </c>
      <c r="J29" s="44">
        <v>9123517.3199999984</v>
      </c>
      <c r="K29" s="44">
        <v>9900769.8800000008</v>
      </c>
      <c r="L29" s="39">
        <v>9711630.6199999973</v>
      </c>
      <c r="M29" s="39">
        <v>2209481.2700000005</v>
      </c>
      <c r="N29" s="9">
        <v>7635333.990000003</v>
      </c>
    </row>
    <row r="30" spans="1:14" s="1" customFormat="1" ht="14.25">
      <c r="A30" s="61" t="s">
        <v>1126</v>
      </c>
      <c r="B30" s="44">
        <v>23324682.830000006</v>
      </c>
      <c r="C30" s="44">
        <v>23009788.219999999</v>
      </c>
      <c r="D30" s="44">
        <v>19562186.679999989</v>
      </c>
      <c r="E30" s="44">
        <v>15871590.770000001</v>
      </c>
      <c r="F30" s="44">
        <v>12019419.380000008</v>
      </c>
      <c r="G30" s="44">
        <v>11010413.019999996</v>
      </c>
      <c r="H30" s="44">
        <v>11776716.980000002</v>
      </c>
      <c r="I30" s="44">
        <v>13016913.940000001</v>
      </c>
      <c r="J30" s="44">
        <v>12324640.490000002</v>
      </c>
      <c r="K30" s="44">
        <v>9997897.1099999975</v>
      </c>
      <c r="L30" s="39">
        <v>7192511.6200000001</v>
      </c>
      <c r="M30" s="39">
        <v>2361147.48</v>
      </c>
      <c r="N30" s="9">
        <v>4271957.3800000008</v>
      </c>
    </row>
    <row r="31" spans="1:14" s="1" customFormat="1" ht="14.25">
      <c r="A31" s="61" t="s">
        <v>1142</v>
      </c>
      <c r="B31" s="44">
        <v>6021301.7700000042</v>
      </c>
      <c r="C31" s="44">
        <v>6463772.799999997</v>
      </c>
      <c r="D31" s="44">
        <v>6228436.6899999958</v>
      </c>
      <c r="E31" s="44">
        <v>5008320.0500000035</v>
      </c>
      <c r="F31" s="44">
        <v>4851854.1700000018</v>
      </c>
      <c r="G31" s="44">
        <v>5453314.950000002</v>
      </c>
      <c r="H31" s="44">
        <v>4976187.5199999977</v>
      </c>
      <c r="I31" s="44">
        <v>5596972.3099999996</v>
      </c>
      <c r="J31" s="44">
        <v>6700211.0800000019</v>
      </c>
      <c r="K31" s="44">
        <v>6145145.8099999996</v>
      </c>
      <c r="L31" s="39">
        <v>6718510.6100000003</v>
      </c>
      <c r="M31" s="39">
        <v>3205480.1499999994</v>
      </c>
      <c r="N31" s="9">
        <v>3816736.95</v>
      </c>
    </row>
    <row r="32" spans="1:14" s="1" customFormat="1" ht="14.25">
      <c r="A32" s="62" t="s">
        <v>1125</v>
      </c>
      <c r="B32" s="45">
        <v>6812786.540000001</v>
      </c>
      <c r="C32" s="45">
        <v>7315701.8199999947</v>
      </c>
      <c r="D32" s="45">
        <v>7636270.879999999</v>
      </c>
      <c r="E32" s="45">
        <v>9294459.9800000004</v>
      </c>
      <c r="F32" s="45">
        <v>9677671.8800000064</v>
      </c>
      <c r="G32" s="45">
        <v>7333882.9799999958</v>
      </c>
      <c r="H32" s="45">
        <v>8037187.8899999931</v>
      </c>
      <c r="I32" s="45">
        <v>9045520.7899999972</v>
      </c>
      <c r="J32" s="45">
        <v>8528169.7400000002</v>
      </c>
      <c r="K32" s="45">
        <v>7129814.0599999987</v>
      </c>
      <c r="L32" s="40">
        <v>5032257.7499999963</v>
      </c>
      <c r="M32" s="40">
        <v>1912884.8599999994</v>
      </c>
      <c r="N32" s="19">
        <v>3002918.3200000008</v>
      </c>
    </row>
    <row r="33" spans="1:1" s="1" customFormat="1" ht="14.25">
      <c r="A33" s="1" t="s">
        <v>1148</v>
      </c>
    </row>
  </sheetData>
  <mergeCells count="2">
    <mergeCell ref="M6:N6"/>
    <mergeCell ref="M21:N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B1" workbookViewId="0">
      <selection activeCell="L10" sqref="L10"/>
    </sheetView>
  </sheetViews>
  <sheetFormatPr baseColWidth="10" defaultColWidth="11.42578125" defaultRowHeight="15"/>
  <cols>
    <col min="1" max="1" width="26" style="96" customWidth="1"/>
    <col min="2" max="2" width="6.28515625" style="96" bestFit="1" customWidth="1"/>
    <col min="3" max="3" width="6.140625" style="96" bestFit="1" customWidth="1"/>
    <col min="4" max="5" width="5.85546875" style="96" bestFit="1" customWidth="1"/>
    <col min="6" max="6" width="6.140625" style="96" bestFit="1" customWidth="1"/>
    <col min="7" max="7" width="6.28515625" style="96" bestFit="1" customWidth="1"/>
    <col min="8" max="8" width="6.7109375" style="96" bestFit="1" customWidth="1"/>
    <col min="9" max="9" width="5.85546875" style="96" bestFit="1" customWidth="1"/>
    <col min="10" max="11" width="6.42578125" style="96" bestFit="1" customWidth="1"/>
    <col min="12" max="12" width="6.140625" style="96" bestFit="1" customWidth="1"/>
    <col min="13" max="16384" width="11.42578125" style="96"/>
  </cols>
  <sheetData>
    <row r="1" spans="1:14" ht="15.75">
      <c r="A1" s="103" t="s">
        <v>1645</v>
      </c>
    </row>
    <row r="2" spans="1:14" ht="15.75">
      <c r="A2" s="103" t="s">
        <v>1298</v>
      </c>
      <c r="B2" s="68"/>
      <c r="D2" s="68"/>
      <c r="E2" s="68"/>
      <c r="F2" s="68"/>
      <c r="G2" s="68"/>
      <c r="H2" s="68"/>
      <c r="I2" s="68"/>
      <c r="J2" s="68"/>
    </row>
    <row r="3" spans="1:14" ht="15.75">
      <c r="A3" s="103" t="s">
        <v>1299</v>
      </c>
      <c r="B3" s="68"/>
      <c r="C3" s="68"/>
      <c r="D3" s="68"/>
      <c r="E3" s="68"/>
      <c r="F3" s="68"/>
      <c r="G3" s="68"/>
      <c r="H3" s="68"/>
      <c r="I3" s="68"/>
      <c r="J3" s="68"/>
    </row>
    <row r="4" spans="1:14" ht="15.75">
      <c r="A4" s="103" t="s">
        <v>1646</v>
      </c>
      <c r="B4" s="68"/>
      <c r="C4" s="68"/>
      <c r="D4" s="68"/>
      <c r="E4" s="68"/>
      <c r="F4" s="68"/>
      <c r="G4" s="68"/>
      <c r="H4" s="68"/>
      <c r="I4" s="68"/>
      <c r="J4" s="68"/>
    </row>
    <row r="5" spans="1:14">
      <c r="A5" s="69" t="s">
        <v>1300</v>
      </c>
      <c r="B5" s="70">
        <v>2010</v>
      </c>
      <c r="C5" s="70">
        <v>2011</v>
      </c>
      <c r="D5" s="70">
        <v>2012</v>
      </c>
      <c r="E5" s="70">
        <v>2013</v>
      </c>
      <c r="F5" s="70">
        <v>2014</v>
      </c>
      <c r="G5" s="70">
        <v>2015</v>
      </c>
      <c r="H5" s="70">
        <v>2016</v>
      </c>
      <c r="I5" s="70">
        <v>2017</v>
      </c>
      <c r="J5" s="70">
        <v>2018</v>
      </c>
      <c r="K5" s="70" t="s">
        <v>1301</v>
      </c>
      <c r="L5" s="71" t="s">
        <v>1302</v>
      </c>
    </row>
    <row r="6" spans="1:14" ht="78.75">
      <c r="A6" s="72" t="s">
        <v>1303</v>
      </c>
      <c r="B6" s="73">
        <v>7967</v>
      </c>
      <c r="C6" s="73">
        <v>8555</v>
      </c>
      <c r="D6" s="73">
        <v>8552</v>
      </c>
      <c r="E6" s="73">
        <v>8428</v>
      </c>
      <c r="F6" s="73">
        <v>8552</v>
      </c>
      <c r="G6" s="73">
        <v>8584</v>
      </c>
      <c r="H6" s="73">
        <v>9004</v>
      </c>
      <c r="I6" s="73">
        <v>8693</v>
      </c>
      <c r="J6" s="73">
        <v>8729</v>
      </c>
      <c r="K6" s="73">
        <v>8892</v>
      </c>
      <c r="L6" s="74">
        <v>7351</v>
      </c>
      <c r="M6" s="97"/>
      <c r="N6" s="97"/>
    </row>
    <row r="7" spans="1:14" ht="22.5">
      <c r="A7" s="75" t="s">
        <v>1304</v>
      </c>
      <c r="B7" s="76">
        <v>87980</v>
      </c>
      <c r="C7" s="76">
        <v>92896</v>
      </c>
      <c r="D7" s="76">
        <v>93667</v>
      </c>
      <c r="E7" s="76">
        <v>95081</v>
      </c>
      <c r="F7" s="76">
        <v>97829</v>
      </c>
      <c r="G7" s="76">
        <v>99789</v>
      </c>
      <c r="H7" s="76">
        <v>103006</v>
      </c>
      <c r="I7" s="76">
        <v>101135</v>
      </c>
      <c r="J7" s="76">
        <v>102627</v>
      </c>
      <c r="K7" s="76">
        <v>103810</v>
      </c>
      <c r="L7" s="77">
        <v>95820</v>
      </c>
      <c r="M7" s="97"/>
      <c r="N7" s="97"/>
    </row>
    <row r="8" spans="1:14" ht="45.75">
      <c r="A8" s="78" t="s">
        <v>1305</v>
      </c>
      <c r="B8" s="79">
        <f t="shared" ref="B8:L8" si="0">B6/B7</f>
        <v>9.0554671516253696E-2</v>
      </c>
      <c r="C8" s="79">
        <f t="shared" si="0"/>
        <v>9.2092232173613509E-2</v>
      </c>
      <c r="D8" s="79">
        <f t="shared" si="0"/>
        <v>9.1302166184461978E-2</v>
      </c>
      <c r="E8" s="79">
        <f t="shared" si="0"/>
        <v>8.8640212029743065E-2</v>
      </c>
      <c r="F8" s="79">
        <f t="shared" si="0"/>
        <v>8.741784133539135E-2</v>
      </c>
      <c r="G8" s="79">
        <f t="shared" si="0"/>
        <v>8.6021505376344093E-2</v>
      </c>
      <c r="H8" s="79">
        <f t="shared" si="0"/>
        <v>8.7412383744636238E-2</v>
      </c>
      <c r="I8" s="79">
        <f t="shared" si="0"/>
        <v>8.5954417362930732E-2</v>
      </c>
      <c r="J8" s="79">
        <f t="shared" si="0"/>
        <v>8.5055589659641231E-2</v>
      </c>
      <c r="K8" s="80">
        <f t="shared" si="0"/>
        <v>8.565648781427608E-2</v>
      </c>
      <c r="L8" s="81">
        <f t="shared" si="0"/>
        <v>7.6716760592778127E-2</v>
      </c>
    </row>
    <row r="9" spans="1:14">
      <c r="A9" s="82" t="s">
        <v>1306</v>
      </c>
      <c r="B9" s="68"/>
      <c r="C9" s="68"/>
      <c r="D9" s="68"/>
      <c r="E9" s="68"/>
      <c r="F9" s="68"/>
      <c r="G9" s="68"/>
      <c r="H9" s="68"/>
      <c r="I9" s="68"/>
      <c r="J9" s="68"/>
      <c r="L9" s="140">
        <f>L8-B8</f>
        <v>-1.3837910923475569E-2</v>
      </c>
    </row>
    <row r="10" spans="1:14">
      <c r="A10" s="117" t="s">
        <v>1307</v>
      </c>
    </row>
    <row r="11" spans="1:14">
      <c r="A11" s="117" t="s">
        <v>1308</v>
      </c>
    </row>
    <row r="12" spans="1:14">
      <c r="A12" s="118" t="s">
        <v>1309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="70" zoomScaleNormal="70" workbookViewId="0">
      <selection activeCell="D5" sqref="D5"/>
    </sheetView>
  </sheetViews>
  <sheetFormatPr baseColWidth="10" defaultRowHeight="12.75"/>
  <cols>
    <col min="1" max="1" width="13.85546875" style="121" bestFit="1" customWidth="1"/>
    <col min="2" max="2" width="13.85546875" style="121" customWidth="1"/>
    <col min="3" max="3" width="7.85546875" style="120" bestFit="1" customWidth="1"/>
    <col min="4" max="4" width="23.140625" style="121" bestFit="1" customWidth="1"/>
    <col min="5" max="5" width="30.42578125" style="121" bestFit="1" customWidth="1"/>
    <col min="6" max="6" width="25.7109375" style="121" bestFit="1" customWidth="1"/>
    <col min="7" max="7" width="37.28515625" style="121" bestFit="1" customWidth="1"/>
    <col min="8" max="256" width="11.42578125" style="121"/>
    <col min="257" max="257" width="13.85546875" style="121" bestFit="1" customWidth="1"/>
    <col min="258" max="258" width="13.85546875" style="121" customWidth="1"/>
    <col min="259" max="259" width="7.85546875" style="121" bestFit="1" customWidth="1"/>
    <col min="260" max="260" width="23.140625" style="121" bestFit="1" customWidth="1"/>
    <col min="261" max="261" width="30.42578125" style="121" bestFit="1" customWidth="1"/>
    <col min="262" max="262" width="25.7109375" style="121" bestFit="1" customWidth="1"/>
    <col min="263" max="263" width="37.28515625" style="121" bestFit="1" customWidth="1"/>
    <col min="264" max="512" width="11.42578125" style="121"/>
    <col min="513" max="513" width="13.85546875" style="121" bestFit="1" customWidth="1"/>
    <col min="514" max="514" width="13.85546875" style="121" customWidth="1"/>
    <col min="515" max="515" width="7.85546875" style="121" bestFit="1" customWidth="1"/>
    <col min="516" max="516" width="23.140625" style="121" bestFit="1" customWidth="1"/>
    <col min="517" max="517" width="30.42578125" style="121" bestFit="1" customWidth="1"/>
    <col min="518" max="518" width="25.7109375" style="121" bestFit="1" customWidth="1"/>
    <col min="519" max="519" width="37.28515625" style="121" bestFit="1" customWidth="1"/>
    <col min="520" max="768" width="11.42578125" style="121"/>
    <col min="769" max="769" width="13.85546875" style="121" bestFit="1" customWidth="1"/>
    <col min="770" max="770" width="13.85546875" style="121" customWidth="1"/>
    <col min="771" max="771" width="7.85546875" style="121" bestFit="1" customWidth="1"/>
    <col min="772" max="772" width="23.140625" style="121" bestFit="1" customWidth="1"/>
    <col min="773" max="773" width="30.42578125" style="121" bestFit="1" customWidth="1"/>
    <col min="774" max="774" width="25.7109375" style="121" bestFit="1" customWidth="1"/>
    <col min="775" max="775" width="37.28515625" style="121" bestFit="1" customWidth="1"/>
    <col min="776" max="1024" width="11.42578125" style="121"/>
    <col min="1025" max="1025" width="13.85546875" style="121" bestFit="1" customWidth="1"/>
    <col min="1026" max="1026" width="13.85546875" style="121" customWidth="1"/>
    <col min="1027" max="1027" width="7.85546875" style="121" bestFit="1" customWidth="1"/>
    <col min="1028" max="1028" width="23.140625" style="121" bestFit="1" customWidth="1"/>
    <col min="1029" max="1029" width="30.42578125" style="121" bestFit="1" customWidth="1"/>
    <col min="1030" max="1030" width="25.7109375" style="121" bestFit="1" customWidth="1"/>
    <col min="1031" max="1031" width="37.28515625" style="121" bestFit="1" customWidth="1"/>
    <col min="1032" max="1280" width="11.42578125" style="121"/>
    <col min="1281" max="1281" width="13.85546875" style="121" bestFit="1" customWidth="1"/>
    <col min="1282" max="1282" width="13.85546875" style="121" customWidth="1"/>
    <col min="1283" max="1283" width="7.85546875" style="121" bestFit="1" customWidth="1"/>
    <col min="1284" max="1284" width="23.140625" style="121" bestFit="1" customWidth="1"/>
    <col min="1285" max="1285" width="30.42578125" style="121" bestFit="1" customWidth="1"/>
    <col min="1286" max="1286" width="25.7109375" style="121" bestFit="1" customWidth="1"/>
    <col min="1287" max="1287" width="37.28515625" style="121" bestFit="1" customWidth="1"/>
    <col min="1288" max="1536" width="11.42578125" style="121"/>
    <col min="1537" max="1537" width="13.85546875" style="121" bestFit="1" customWidth="1"/>
    <col min="1538" max="1538" width="13.85546875" style="121" customWidth="1"/>
    <col min="1539" max="1539" width="7.85546875" style="121" bestFit="1" customWidth="1"/>
    <col min="1540" max="1540" width="23.140625" style="121" bestFit="1" customWidth="1"/>
    <col min="1541" max="1541" width="30.42578125" style="121" bestFit="1" customWidth="1"/>
    <col min="1542" max="1542" width="25.7109375" style="121" bestFit="1" customWidth="1"/>
    <col min="1543" max="1543" width="37.28515625" style="121" bestFit="1" customWidth="1"/>
    <col min="1544" max="1792" width="11.42578125" style="121"/>
    <col min="1793" max="1793" width="13.85546875" style="121" bestFit="1" customWidth="1"/>
    <col min="1794" max="1794" width="13.85546875" style="121" customWidth="1"/>
    <col min="1795" max="1795" width="7.85546875" style="121" bestFit="1" customWidth="1"/>
    <col min="1796" max="1796" width="23.140625" style="121" bestFit="1" customWidth="1"/>
    <col min="1797" max="1797" width="30.42578125" style="121" bestFit="1" customWidth="1"/>
    <col min="1798" max="1798" width="25.7109375" style="121" bestFit="1" customWidth="1"/>
    <col min="1799" max="1799" width="37.28515625" style="121" bestFit="1" customWidth="1"/>
    <col min="1800" max="2048" width="11.42578125" style="121"/>
    <col min="2049" max="2049" width="13.85546875" style="121" bestFit="1" customWidth="1"/>
    <col min="2050" max="2050" width="13.85546875" style="121" customWidth="1"/>
    <col min="2051" max="2051" width="7.85546875" style="121" bestFit="1" customWidth="1"/>
    <col min="2052" max="2052" width="23.140625" style="121" bestFit="1" customWidth="1"/>
    <col min="2053" max="2053" width="30.42578125" style="121" bestFit="1" customWidth="1"/>
    <col min="2054" max="2054" width="25.7109375" style="121" bestFit="1" customWidth="1"/>
    <col min="2055" max="2055" width="37.28515625" style="121" bestFit="1" customWidth="1"/>
    <col min="2056" max="2304" width="11.42578125" style="121"/>
    <col min="2305" max="2305" width="13.85546875" style="121" bestFit="1" customWidth="1"/>
    <col min="2306" max="2306" width="13.85546875" style="121" customWidth="1"/>
    <col min="2307" max="2307" width="7.85546875" style="121" bestFit="1" customWidth="1"/>
    <col min="2308" max="2308" width="23.140625" style="121" bestFit="1" customWidth="1"/>
    <col min="2309" max="2309" width="30.42578125" style="121" bestFit="1" customWidth="1"/>
    <col min="2310" max="2310" width="25.7109375" style="121" bestFit="1" customWidth="1"/>
    <col min="2311" max="2311" width="37.28515625" style="121" bestFit="1" customWidth="1"/>
    <col min="2312" max="2560" width="11.42578125" style="121"/>
    <col min="2561" max="2561" width="13.85546875" style="121" bestFit="1" customWidth="1"/>
    <col min="2562" max="2562" width="13.85546875" style="121" customWidth="1"/>
    <col min="2563" max="2563" width="7.85546875" style="121" bestFit="1" customWidth="1"/>
    <col min="2564" max="2564" width="23.140625" style="121" bestFit="1" customWidth="1"/>
    <col min="2565" max="2565" width="30.42578125" style="121" bestFit="1" customWidth="1"/>
    <col min="2566" max="2566" width="25.7109375" style="121" bestFit="1" customWidth="1"/>
    <col min="2567" max="2567" width="37.28515625" style="121" bestFit="1" customWidth="1"/>
    <col min="2568" max="2816" width="11.42578125" style="121"/>
    <col min="2817" max="2817" width="13.85546875" style="121" bestFit="1" customWidth="1"/>
    <col min="2818" max="2818" width="13.85546875" style="121" customWidth="1"/>
    <col min="2819" max="2819" width="7.85546875" style="121" bestFit="1" customWidth="1"/>
    <col min="2820" max="2820" width="23.140625" style="121" bestFit="1" customWidth="1"/>
    <col min="2821" max="2821" width="30.42578125" style="121" bestFit="1" customWidth="1"/>
    <col min="2822" max="2822" width="25.7109375" style="121" bestFit="1" customWidth="1"/>
    <col min="2823" max="2823" width="37.28515625" style="121" bestFit="1" customWidth="1"/>
    <col min="2824" max="3072" width="11.42578125" style="121"/>
    <col min="3073" max="3073" width="13.85546875" style="121" bestFit="1" customWidth="1"/>
    <col min="3074" max="3074" width="13.85546875" style="121" customWidth="1"/>
    <col min="3075" max="3075" width="7.85546875" style="121" bestFit="1" customWidth="1"/>
    <col min="3076" max="3076" width="23.140625" style="121" bestFit="1" customWidth="1"/>
    <col min="3077" max="3077" width="30.42578125" style="121" bestFit="1" customWidth="1"/>
    <col min="3078" max="3078" width="25.7109375" style="121" bestFit="1" customWidth="1"/>
    <col min="3079" max="3079" width="37.28515625" style="121" bestFit="1" customWidth="1"/>
    <col min="3080" max="3328" width="11.42578125" style="121"/>
    <col min="3329" max="3329" width="13.85546875" style="121" bestFit="1" customWidth="1"/>
    <col min="3330" max="3330" width="13.85546875" style="121" customWidth="1"/>
    <col min="3331" max="3331" width="7.85546875" style="121" bestFit="1" customWidth="1"/>
    <col min="3332" max="3332" width="23.140625" style="121" bestFit="1" customWidth="1"/>
    <col min="3333" max="3333" width="30.42578125" style="121" bestFit="1" customWidth="1"/>
    <col min="3334" max="3334" width="25.7109375" style="121" bestFit="1" customWidth="1"/>
    <col min="3335" max="3335" width="37.28515625" style="121" bestFit="1" customWidth="1"/>
    <col min="3336" max="3584" width="11.42578125" style="121"/>
    <col min="3585" max="3585" width="13.85546875" style="121" bestFit="1" customWidth="1"/>
    <col min="3586" max="3586" width="13.85546875" style="121" customWidth="1"/>
    <col min="3587" max="3587" width="7.85546875" style="121" bestFit="1" customWidth="1"/>
    <col min="3588" max="3588" width="23.140625" style="121" bestFit="1" customWidth="1"/>
    <col min="3589" max="3589" width="30.42578125" style="121" bestFit="1" customWidth="1"/>
    <col min="3590" max="3590" width="25.7109375" style="121" bestFit="1" customWidth="1"/>
    <col min="3591" max="3591" width="37.28515625" style="121" bestFit="1" customWidth="1"/>
    <col min="3592" max="3840" width="11.42578125" style="121"/>
    <col min="3841" max="3841" width="13.85546875" style="121" bestFit="1" customWidth="1"/>
    <col min="3842" max="3842" width="13.85546875" style="121" customWidth="1"/>
    <col min="3843" max="3843" width="7.85546875" style="121" bestFit="1" customWidth="1"/>
    <col min="3844" max="3844" width="23.140625" style="121" bestFit="1" customWidth="1"/>
    <col min="3845" max="3845" width="30.42578125" style="121" bestFit="1" customWidth="1"/>
    <col min="3846" max="3846" width="25.7109375" style="121" bestFit="1" customWidth="1"/>
    <col min="3847" max="3847" width="37.28515625" style="121" bestFit="1" customWidth="1"/>
    <col min="3848" max="4096" width="11.42578125" style="121"/>
    <col min="4097" max="4097" width="13.85546875" style="121" bestFit="1" customWidth="1"/>
    <col min="4098" max="4098" width="13.85546875" style="121" customWidth="1"/>
    <col min="4099" max="4099" width="7.85546875" style="121" bestFit="1" customWidth="1"/>
    <col min="4100" max="4100" width="23.140625" style="121" bestFit="1" customWidth="1"/>
    <col min="4101" max="4101" width="30.42578125" style="121" bestFit="1" customWidth="1"/>
    <col min="4102" max="4102" width="25.7109375" style="121" bestFit="1" customWidth="1"/>
    <col min="4103" max="4103" width="37.28515625" style="121" bestFit="1" customWidth="1"/>
    <col min="4104" max="4352" width="11.42578125" style="121"/>
    <col min="4353" max="4353" width="13.85546875" style="121" bestFit="1" customWidth="1"/>
    <col min="4354" max="4354" width="13.85546875" style="121" customWidth="1"/>
    <col min="4355" max="4355" width="7.85546875" style="121" bestFit="1" customWidth="1"/>
    <col min="4356" max="4356" width="23.140625" style="121" bestFit="1" customWidth="1"/>
    <col min="4357" max="4357" width="30.42578125" style="121" bestFit="1" customWidth="1"/>
    <col min="4358" max="4358" width="25.7109375" style="121" bestFit="1" customWidth="1"/>
    <col min="4359" max="4359" width="37.28515625" style="121" bestFit="1" customWidth="1"/>
    <col min="4360" max="4608" width="11.42578125" style="121"/>
    <col min="4609" max="4609" width="13.85546875" style="121" bestFit="1" customWidth="1"/>
    <col min="4610" max="4610" width="13.85546875" style="121" customWidth="1"/>
    <col min="4611" max="4611" width="7.85546875" style="121" bestFit="1" customWidth="1"/>
    <col min="4612" max="4612" width="23.140625" style="121" bestFit="1" customWidth="1"/>
    <col min="4613" max="4613" width="30.42578125" style="121" bestFit="1" customWidth="1"/>
    <col min="4614" max="4614" width="25.7109375" style="121" bestFit="1" customWidth="1"/>
    <col min="4615" max="4615" width="37.28515625" style="121" bestFit="1" customWidth="1"/>
    <col min="4616" max="4864" width="11.42578125" style="121"/>
    <col min="4865" max="4865" width="13.85546875" style="121" bestFit="1" customWidth="1"/>
    <col min="4866" max="4866" width="13.85546875" style="121" customWidth="1"/>
    <col min="4867" max="4867" width="7.85546875" style="121" bestFit="1" customWidth="1"/>
    <col min="4868" max="4868" width="23.140625" style="121" bestFit="1" customWidth="1"/>
    <col min="4869" max="4869" width="30.42578125" style="121" bestFit="1" customWidth="1"/>
    <col min="4870" max="4870" width="25.7109375" style="121" bestFit="1" customWidth="1"/>
    <col min="4871" max="4871" width="37.28515625" style="121" bestFit="1" customWidth="1"/>
    <col min="4872" max="5120" width="11.42578125" style="121"/>
    <col min="5121" max="5121" width="13.85546875" style="121" bestFit="1" customWidth="1"/>
    <col min="5122" max="5122" width="13.85546875" style="121" customWidth="1"/>
    <col min="5123" max="5123" width="7.85546875" style="121" bestFit="1" customWidth="1"/>
    <col min="5124" max="5124" width="23.140625" style="121" bestFit="1" customWidth="1"/>
    <col min="5125" max="5125" width="30.42578125" style="121" bestFit="1" customWidth="1"/>
    <col min="5126" max="5126" width="25.7109375" style="121" bestFit="1" customWidth="1"/>
    <col min="5127" max="5127" width="37.28515625" style="121" bestFit="1" customWidth="1"/>
    <col min="5128" max="5376" width="11.42578125" style="121"/>
    <col min="5377" max="5377" width="13.85546875" style="121" bestFit="1" customWidth="1"/>
    <col min="5378" max="5378" width="13.85546875" style="121" customWidth="1"/>
    <col min="5379" max="5379" width="7.85546875" style="121" bestFit="1" customWidth="1"/>
    <col min="5380" max="5380" width="23.140625" style="121" bestFit="1" customWidth="1"/>
    <col min="5381" max="5381" width="30.42578125" style="121" bestFit="1" customWidth="1"/>
    <col min="5382" max="5382" width="25.7109375" style="121" bestFit="1" customWidth="1"/>
    <col min="5383" max="5383" width="37.28515625" style="121" bestFit="1" customWidth="1"/>
    <col min="5384" max="5632" width="11.42578125" style="121"/>
    <col min="5633" max="5633" width="13.85546875" style="121" bestFit="1" customWidth="1"/>
    <col min="5634" max="5634" width="13.85546875" style="121" customWidth="1"/>
    <col min="5635" max="5635" width="7.85546875" style="121" bestFit="1" customWidth="1"/>
    <col min="5636" max="5636" width="23.140625" style="121" bestFit="1" customWidth="1"/>
    <col min="5637" max="5637" width="30.42578125" style="121" bestFit="1" customWidth="1"/>
    <col min="5638" max="5638" width="25.7109375" style="121" bestFit="1" customWidth="1"/>
    <col min="5639" max="5639" width="37.28515625" style="121" bestFit="1" customWidth="1"/>
    <col min="5640" max="5888" width="11.42578125" style="121"/>
    <col min="5889" max="5889" width="13.85546875" style="121" bestFit="1" customWidth="1"/>
    <col min="5890" max="5890" width="13.85546875" style="121" customWidth="1"/>
    <col min="5891" max="5891" width="7.85546875" style="121" bestFit="1" customWidth="1"/>
    <col min="5892" max="5892" width="23.140625" style="121" bestFit="1" customWidth="1"/>
    <col min="5893" max="5893" width="30.42578125" style="121" bestFit="1" customWidth="1"/>
    <col min="5894" max="5894" width="25.7109375" style="121" bestFit="1" customWidth="1"/>
    <col min="5895" max="5895" width="37.28515625" style="121" bestFit="1" customWidth="1"/>
    <col min="5896" max="6144" width="11.42578125" style="121"/>
    <col min="6145" max="6145" width="13.85546875" style="121" bestFit="1" customWidth="1"/>
    <col min="6146" max="6146" width="13.85546875" style="121" customWidth="1"/>
    <col min="6147" max="6147" width="7.85546875" style="121" bestFit="1" customWidth="1"/>
    <col min="6148" max="6148" width="23.140625" style="121" bestFit="1" customWidth="1"/>
    <col min="6149" max="6149" width="30.42578125" style="121" bestFit="1" customWidth="1"/>
    <col min="6150" max="6150" width="25.7109375" style="121" bestFit="1" customWidth="1"/>
    <col min="6151" max="6151" width="37.28515625" style="121" bestFit="1" customWidth="1"/>
    <col min="6152" max="6400" width="11.42578125" style="121"/>
    <col min="6401" max="6401" width="13.85546875" style="121" bestFit="1" customWidth="1"/>
    <col min="6402" max="6402" width="13.85546875" style="121" customWidth="1"/>
    <col min="6403" max="6403" width="7.85546875" style="121" bestFit="1" customWidth="1"/>
    <col min="6404" max="6404" width="23.140625" style="121" bestFit="1" customWidth="1"/>
    <col min="6405" max="6405" width="30.42578125" style="121" bestFit="1" customWidth="1"/>
    <col min="6406" max="6406" width="25.7109375" style="121" bestFit="1" customWidth="1"/>
    <col min="6407" max="6407" width="37.28515625" style="121" bestFit="1" customWidth="1"/>
    <col min="6408" max="6656" width="11.42578125" style="121"/>
    <col min="6657" max="6657" width="13.85546875" style="121" bestFit="1" customWidth="1"/>
    <col min="6658" max="6658" width="13.85546875" style="121" customWidth="1"/>
    <col min="6659" max="6659" width="7.85546875" style="121" bestFit="1" customWidth="1"/>
    <col min="6660" max="6660" width="23.140625" style="121" bestFit="1" customWidth="1"/>
    <col min="6661" max="6661" width="30.42578125" style="121" bestFit="1" customWidth="1"/>
    <col min="6662" max="6662" width="25.7109375" style="121" bestFit="1" customWidth="1"/>
    <col min="6663" max="6663" width="37.28515625" style="121" bestFit="1" customWidth="1"/>
    <col min="6664" max="6912" width="11.42578125" style="121"/>
    <col min="6913" max="6913" width="13.85546875" style="121" bestFit="1" customWidth="1"/>
    <col min="6914" max="6914" width="13.85546875" style="121" customWidth="1"/>
    <col min="6915" max="6915" width="7.85546875" style="121" bestFit="1" customWidth="1"/>
    <col min="6916" max="6916" width="23.140625" style="121" bestFit="1" customWidth="1"/>
    <col min="6917" max="6917" width="30.42578125" style="121" bestFit="1" customWidth="1"/>
    <col min="6918" max="6918" width="25.7109375" style="121" bestFit="1" customWidth="1"/>
    <col min="6919" max="6919" width="37.28515625" style="121" bestFit="1" customWidth="1"/>
    <col min="6920" max="7168" width="11.42578125" style="121"/>
    <col min="7169" max="7169" width="13.85546875" style="121" bestFit="1" customWidth="1"/>
    <col min="7170" max="7170" width="13.85546875" style="121" customWidth="1"/>
    <col min="7171" max="7171" width="7.85546875" style="121" bestFit="1" customWidth="1"/>
    <col min="7172" max="7172" width="23.140625" style="121" bestFit="1" customWidth="1"/>
    <col min="7173" max="7173" width="30.42578125" style="121" bestFit="1" customWidth="1"/>
    <col min="7174" max="7174" width="25.7109375" style="121" bestFit="1" customWidth="1"/>
    <col min="7175" max="7175" width="37.28515625" style="121" bestFit="1" customWidth="1"/>
    <col min="7176" max="7424" width="11.42578125" style="121"/>
    <col min="7425" max="7425" width="13.85546875" style="121" bestFit="1" customWidth="1"/>
    <col min="7426" max="7426" width="13.85546875" style="121" customWidth="1"/>
    <col min="7427" max="7427" width="7.85546875" style="121" bestFit="1" customWidth="1"/>
    <col min="7428" max="7428" width="23.140625" style="121" bestFit="1" customWidth="1"/>
    <col min="7429" max="7429" width="30.42578125" style="121" bestFit="1" customWidth="1"/>
    <col min="7430" max="7430" width="25.7109375" style="121" bestFit="1" customWidth="1"/>
    <col min="7431" max="7431" width="37.28515625" style="121" bestFit="1" customWidth="1"/>
    <col min="7432" max="7680" width="11.42578125" style="121"/>
    <col min="7681" max="7681" width="13.85546875" style="121" bestFit="1" customWidth="1"/>
    <col min="7682" max="7682" width="13.85546875" style="121" customWidth="1"/>
    <col min="7683" max="7683" width="7.85546875" style="121" bestFit="1" customWidth="1"/>
    <col min="7684" max="7684" width="23.140625" style="121" bestFit="1" customWidth="1"/>
    <col min="7685" max="7685" width="30.42578125" style="121" bestFit="1" customWidth="1"/>
    <col min="7686" max="7686" width="25.7109375" style="121" bestFit="1" customWidth="1"/>
    <col min="7687" max="7687" width="37.28515625" style="121" bestFit="1" customWidth="1"/>
    <col min="7688" max="7936" width="11.42578125" style="121"/>
    <col min="7937" max="7937" width="13.85546875" style="121" bestFit="1" customWidth="1"/>
    <col min="7938" max="7938" width="13.85546875" style="121" customWidth="1"/>
    <col min="7939" max="7939" width="7.85546875" style="121" bestFit="1" customWidth="1"/>
    <col min="7940" max="7940" width="23.140625" style="121" bestFit="1" customWidth="1"/>
    <col min="7941" max="7941" width="30.42578125" style="121" bestFit="1" customWidth="1"/>
    <col min="7942" max="7942" width="25.7109375" style="121" bestFit="1" customWidth="1"/>
    <col min="7943" max="7943" width="37.28515625" style="121" bestFit="1" customWidth="1"/>
    <col min="7944" max="8192" width="11.42578125" style="121"/>
    <col min="8193" max="8193" width="13.85546875" style="121" bestFit="1" customWidth="1"/>
    <col min="8194" max="8194" width="13.85546875" style="121" customWidth="1"/>
    <col min="8195" max="8195" width="7.85546875" style="121" bestFit="1" customWidth="1"/>
    <col min="8196" max="8196" width="23.140625" style="121" bestFit="1" customWidth="1"/>
    <col min="8197" max="8197" width="30.42578125" style="121" bestFit="1" customWidth="1"/>
    <col min="8198" max="8198" width="25.7109375" style="121" bestFit="1" customWidth="1"/>
    <col min="8199" max="8199" width="37.28515625" style="121" bestFit="1" customWidth="1"/>
    <col min="8200" max="8448" width="11.42578125" style="121"/>
    <col min="8449" max="8449" width="13.85546875" style="121" bestFit="1" customWidth="1"/>
    <col min="8450" max="8450" width="13.85546875" style="121" customWidth="1"/>
    <col min="8451" max="8451" width="7.85546875" style="121" bestFit="1" customWidth="1"/>
    <col min="8452" max="8452" width="23.140625" style="121" bestFit="1" customWidth="1"/>
    <col min="8453" max="8453" width="30.42578125" style="121" bestFit="1" customWidth="1"/>
    <col min="8454" max="8454" width="25.7109375" style="121" bestFit="1" customWidth="1"/>
    <col min="8455" max="8455" width="37.28515625" style="121" bestFit="1" customWidth="1"/>
    <col min="8456" max="8704" width="11.42578125" style="121"/>
    <col min="8705" max="8705" width="13.85546875" style="121" bestFit="1" customWidth="1"/>
    <col min="8706" max="8706" width="13.85546875" style="121" customWidth="1"/>
    <col min="8707" max="8707" width="7.85546875" style="121" bestFit="1" customWidth="1"/>
    <col min="8708" max="8708" width="23.140625" style="121" bestFit="1" customWidth="1"/>
    <col min="8709" max="8709" width="30.42578125" style="121" bestFit="1" customWidth="1"/>
    <col min="8710" max="8710" width="25.7109375" style="121" bestFit="1" customWidth="1"/>
    <col min="8711" max="8711" width="37.28515625" style="121" bestFit="1" customWidth="1"/>
    <col min="8712" max="8960" width="11.42578125" style="121"/>
    <col min="8961" max="8961" width="13.85546875" style="121" bestFit="1" customWidth="1"/>
    <col min="8962" max="8962" width="13.85546875" style="121" customWidth="1"/>
    <col min="8963" max="8963" width="7.85546875" style="121" bestFit="1" customWidth="1"/>
    <col min="8964" max="8964" width="23.140625" style="121" bestFit="1" customWidth="1"/>
    <col min="8965" max="8965" width="30.42578125" style="121" bestFit="1" customWidth="1"/>
    <col min="8966" max="8966" width="25.7109375" style="121" bestFit="1" customWidth="1"/>
    <col min="8967" max="8967" width="37.28515625" style="121" bestFit="1" customWidth="1"/>
    <col min="8968" max="9216" width="11.42578125" style="121"/>
    <col min="9217" max="9217" width="13.85546875" style="121" bestFit="1" customWidth="1"/>
    <col min="9218" max="9218" width="13.85546875" style="121" customWidth="1"/>
    <col min="9219" max="9219" width="7.85546875" style="121" bestFit="1" customWidth="1"/>
    <col min="9220" max="9220" width="23.140625" style="121" bestFit="1" customWidth="1"/>
    <col min="9221" max="9221" width="30.42578125" style="121" bestFit="1" customWidth="1"/>
    <col min="9222" max="9222" width="25.7109375" style="121" bestFit="1" customWidth="1"/>
    <col min="9223" max="9223" width="37.28515625" style="121" bestFit="1" customWidth="1"/>
    <col min="9224" max="9472" width="11.42578125" style="121"/>
    <col min="9473" max="9473" width="13.85546875" style="121" bestFit="1" customWidth="1"/>
    <col min="9474" max="9474" width="13.85546875" style="121" customWidth="1"/>
    <col min="9475" max="9475" width="7.85546875" style="121" bestFit="1" customWidth="1"/>
    <col min="9476" max="9476" width="23.140625" style="121" bestFit="1" customWidth="1"/>
    <col min="9477" max="9477" width="30.42578125" style="121" bestFit="1" customWidth="1"/>
    <col min="9478" max="9478" width="25.7109375" style="121" bestFit="1" customWidth="1"/>
    <col min="9479" max="9479" width="37.28515625" style="121" bestFit="1" customWidth="1"/>
    <col min="9480" max="9728" width="11.42578125" style="121"/>
    <col min="9729" max="9729" width="13.85546875" style="121" bestFit="1" customWidth="1"/>
    <col min="9730" max="9730" width="13.85546875" style="121" customWidth="1"/>
    <col min="9731" max="9731" width="7.85546875" style="121" bestFit="1" customWidth="1"/>
    <col min="9732" max="9732" width="23.140625" style="121" bestFit="1" customWidth="1"/>
    <col min="9733" max="9733" width="30.42578125" style="121" bestFit="1" customWidth="1"/>
    <col min="9734" max="9734" width="25.7109375" style="121" bestFit="1" customWidth="1"/>
    <col min="9735" max="9735" width="37.28515625" style="121" bestFit="1" customWidth="1"/>
    <col min="9736" max="9984" width="11.42578125" style="121"/>
    <col min="9985" max="9985" width="13.85546875" style="121" bestFit="1" customWidth="1"/>
    <col min="9986" max="9986" width="13.85546875" style="121" customWidth="1"/>
    <col min="9987" max="9987" width="7.85546875" style="121" bestFit="1" customWidth="1"/>
    <col min="9988" max="9988" width="23.140625" style="121" bestFit="1" customWidth="1"/>
    <col min="9989" max="9989" width="30.42578125" style="121" bestFit="1" customWidth="1"/>
    <col min="9990" max="9990" width="25.7109375" style="121" bestFit="1" customWidth="1"/>
    <col min="9991" max="9991" width="37.28515625" style="121" bestFit="1" customWidth="1"/>
    <col min="9992" max="10240" width="11.42578125" style="121"/>
    <col min="10241" max="10241" width="13.85546875" style="121" bestFit="1" customWidth="1"/>
    <col min="10242" max="10242" width="13.85546875" style="121" customWidth="1"/>
    <col min="10243" max="10243" width="7.85546875" style="121" bestFit="1" customWidth="1"/>
    <col min="10244" max="10244" width="23.140625" style="121" bestFit="1" customWidth="1"/>
    <col min="10245" max="10245" width="30.42578125" style="121" bestFit="1" customWidth="1"/>
    <col min="10246" max="10246" width="25.7109375" style="121" bestFit="1" customWidth="1"/>
    <col min="10247" max="10247" width="37.28515625" style="121" bestFit="1" customWidth="1"/>
    <col min="10248" max="10496" width="11.42578125" style="121"/>
    <col min="10497" max="10497" width="13.85546875" style="121" bestFit="1" customWidth="1"/>
    <col min="10498" max="10498" width="13.85546875" style="121" customWidth="1"/>
    <col min="10499" max="10499" width="7.85546875" style="121" bestFit="1" customWidth="1"/>
    <col min="10500" max="10500" width="23.140625" style="121" bestFit="1" customWidth="1"/>
    <col min="10501" max="10501" width="30.42578125" style="121" bestFit="1" customWidth="1"/>
    <col min="10502" max="10502" width="25.7109375" style="121" bestFit="1" customWidth="1"/>
    <col min="10503" max="10503" width="37.28515625" style="121" bestFit="1" customWidth="1"/>
    <col min="10504" max="10752" width="11.42578125" style="121"/>
    <col min="10753" max="10753" width="13.85546875" style="121" bestFit="1" customWidth="1"/>
    <col min="10754" max="10754" width="13.85546875" style="121" customWidth="1"/>
    <col min="10755" max="10755" width="7.85546875" style="121" bestFit="1" customWidth="1"/>
    <col min="10756" max="10756" width="23.140625" style="121" bestFit="1" customWidth="1"/>
    <col min="10757" max="10757" width="30.42578125" style="121" bestFit="1" customWidth="1"/>
    <col min="10758" max="10758" width="25.7109375" style="121" bestFit="1" customWidth="1"/>
    <col min="10759" max="10759" width="37.28515625" style="121" bestFit="1" customWidth="1"/>
    <col min="10760" max="11008" width="11.42578125" style="121"/>
    <col min="11009" max="11009" width="13.85546875" style="121" bestFit="1" customWidth="1"/>
    <col min="11010" max="11010" width="13.85546875" style="121" customWidth="1"/>
    <col min="11011" max="11011" width="7.85546875" style="121" bestFit="1" customWidth="1"/>
    <col min="11012" max="11012" width="23.140625" style="121" bestFit="1" customWidth="1"/>
    <col min="11013" max="11013" width="30.42578125" style="121" bestFit="1" customWidth="1"/>
    <col min="11014" max="11014" width="25.7109375" style="121" bestFit="1" customWidth="1"/>
    <col min="11015" max="11015" width="37.28515625" style="121" bestFit="1" customWidth="1"/>
    <col min="11016" max="11264" width="11.42578125" style="121"/>
    <col min="11265" max="11265" width="13.85546875" style="121" bestFit="1" customWidth="1"/>
    <col min="11266" max="11266" width="13.85546875" style="121" customWidth="1"/>
    <col min="11267" max="11267" width="7.85546875" style="121" bestFit="1" customWidth="1"/>
    <col min="11268" max="11268" width="23.140625" style="121" bestFit="1" customWidth="1"/>
    <col min="11269" max="11269" width="30.42578125" style="121" bestFit="1" customWidth="1"/>
    <col min="11270" max="11270" width="25.7109375" style="121" bestFit="1" customWidth="1"/>
    <col min="11271" max="11271" width="37.28515625" style="121" bestFit="1" customWidth="1"/>
    <col min="11272" max="11520" width="11.42578125" style="121"/>
    <col min="11521" max="11521" width="13.85546875" style="121" bestFit="1" customWidth="1"/>
    <col min="11522" max="11522" width="13.85546875" style="121" customWidth="1"/>
    <col min="11523" max="11523" width="7.85546875" style="121" bestFit="1" customWidth="1"/>
    <col min="11524" max="11524" width="23.140625" style="121" bestFit="1" customWidth="1"/>
    <col min="11525" max="11525" width="30.42578125" style="121" bestFit="1" customWidth="1"/>
    <col min="11526" max="11526" width="25.7109375" style="121" bestFit="1" customWidth="1"/>
    <col min="11527" max="11527" width="37.28515625" style="121" bestFit="1" customWidth="1"/>
    <col min="11528" max="11776" width="11.42578125" style="121"/>
    <col min="11777" max="11777" width="13.85546875" style="121" bestFit="1" customWidth="1"/>
    <col min="11778" max="11778" width="13.85546875" style="121" customWidth="1"/>
    <col min="11779" max="11779" width="7.85546875" style="121" bestFit="1" customWidth="1"/>
    <col min="11780" max="11780" width="23.140625" style="121" bestFit="1" customWidth="1"/>
    <col min="11781" max="11781" width="30.42578125" style="121" bestFit="1" customWidth="1"/>
    <col min="11782" max="11782" width="25.7109375" style="121" bestFit="1" customWidth="1"/>
    <col min="11783" max="11783" width="37.28515625" style="121" bestFit="1" customWidth="1"/>
    <col min="11784" max="12032" width="11.42578125" style="121"/>
    <col min="12033" max="12033" width="13.85546875" style="121" bestFit="1" customWidth="1"/>
    <col min="12034" max="12034" width="13.85546875" style="121" customWidth="1"/>
    <col min="12035" max="12035" width="7.85546875" style="121" bestFit="1" customWidth="1"/>
    <col min="12036" max="12036" width="23.140625" style="121" bestFit="1" customWidth="1"/>
    <col min="12037" max="12037" width="30.42578125" style="121" bestFit="1" customWidth="1"/>
    <col min="12038" max="12038" width="25.7109375" style="121" bestFit="1" customWidth="1"/>
    <col min="12039" max="12039" width="37.28515625" style="121" bestFit="1" customWidth="1"/>
    <col min="12040" max="12288" width="11.42578125" style="121"/>
    <col min="12289" max="12289" width="13.85546875" style="121" bestFit="1" customWidth="1"/>
    <col min="12290" max="12290" width="13.85546875" style="121" customWidth="1"/>
    <col min="12291" max="12291" width="7.85546875" style="121" bestFit="1" customWidth="1"/>
    <col min="12292" max="12292" width="23.140625" style="121" bestFit="1" customWidth="1"/>
    <col min="12293" max="12293" width="30.42578125" style="121" bestFit="1" customWidth="1"/>
    <col min="12294" max="12294" width="25.7109375" style="121" bestFit="1" customWidth="1"/>
    <col min="12295" max="12295" width="37.28515625" style="121" bestFit="1" customWidth="1"/>
    <col min="12296" max="12544" width="11.42578125" style="121"/>
    <col min="12545" max="12545" width="13.85546875" style="121" bestFit="1" customWidth="1"/>
    <col min="12546" max="12546" width="13.85546875" style="121" customWidth="1"/>
    <col min="12547" max="12547" width="7.85546875" style="121" bestFit="1" customWidth="1"/>
    <col min="12548" max="12548" width="23.140625" style="121" bestFit="1" customWidth="1"/>
    <col min="12549" max="12549" width="30.42578125" style="121" bestFit="1" customWidth="1"/>
    <col min="12550" max="12550" width="25.7109375" style="121" bestFit="1" customWidth="1"/>
    <col min="12551" max="12551" width="37.28515625" style="121" bestFit="1" customWidth="1"/>
    <col min="12552" max="12800" width="11.42578125" style="121"/>
    <col min="12801" max="12801" width="13.85546875" style="121" bestFit="1" customWidth="1"/>
    <col min="12802" max="12802" width="13.85546875" style="121" customWidth="1"/>
    <col min="12803" max="12803" width="7.85546875" style="121" bestFit="1" customWidth="1"/>
    <col min="12804" max="12804" width="23.140625" style="121" bestFit="1" customWidth="1"/>
    <col min="12805" max="12805" width="30.42578125" style="121" bestFit="1" customWidth="1"/>
    <col min="12806" max="12806" width="25.7109375" style="121" bestFit="1" customWidth="1"/>
    <col min="12807" max="12807" width="37.28515625" style="121" bestFit="1" customWidth="1"/>
    <col min="12808" max="13056" width="11.42578125" style="121"/>
    <col min="13057" max="13057" width="13.85546875" style="121" bestFit="1" customWidth="1"/>
    <col min="13058" max="13058" width="13.85546875" style="121" customWidth="1"/>
    <col min="13059" max="13059" width="7.85546875" style="121" bestFit="1" customWidth="1"/>
    <col min="13060" max="13060" width="23.140625" style="121" bestFit="1" customWidth="1"/>
    <col min="13061" max="13061" width="30.42578125" style="121" bestFit="1" customWidth="1"/>
    <col min="13062" max="13062" width="25.7109375" style="121" bestFit="1" customWidth="1"/>
    <col min="13063" max="13063" width="37.28515625" style="121" bestFit="1" customWidth="1"/>
    <col min="13064" max="13312" width="11.42578125" style="121"/>
    <col min="13313" max="13313" width="13.85546875" style="121" bestFit="1" customWidth="1"/>
    <col min="13314" max="13314" width="13.85546875" style="121" customWidth="1"/>
    <col min="13315" max="13315" width="7.85546875" style="121" bestFit="1" customWidth="1"/>
    <col min="13316" max="13316" width="23.140625" style="121" bestFit="1" customWidth="1"/>
    <col min="13317" max="13317" width="30.42578125" style="121" bestFit="1" customWidth="1"/>
    <col min="13318" max="13318" width="25.7109375" style="121" bestFit="1" customWidth="1"/>
    <col min="13319" max="13319" width="37.28515625" style="121" bestFit="1" customWidth="1"/>
    <col min="13320" max="13568" width="11.42578125" style="121"/>
    <col min="13569" max="13569" width="13.85546875" style="121" bestFit="1" customWidth="1"/>
    <col min="13570" max="13570" width="13.85546875" style="121" customWidth="1"/>
    <col min="13571" max="13571" width="7.85546875" style="121" bestFit="1" customWidth="1"/>
    <col min="13572" max="13572" width="23.140625" style="121" bestFit="1" customWidth="1"/>
    <col min="13573" max="13573" width="30.42578125" style="121" bestFit="1" customWidth="1"/>
    <col min="13574" max="13574" width="25.7109375" style="121" bestFit="1" customWidth="1"/>
    <col min="13575" max="13575" width="37.28515625" style="121" bestFit="1" customWidth="1"/>
    <col min="13576" max="13824" width="11.42578125" style="121"/>
    <col min="13825" max="13825" width="13.85546875" style="121" bestFit="1" customWidth="1"/>
    <col min="13826" max="13826" width="13.85546875" style="121" customWidth="1"/>
    <col min="13827" max="13827" width="7.85546875" style="121" bestFit="1" customWidth="1"/>
    <col min="13828" max="13828" width="23.140625" style="121" bestFit="1" customWidth="1"/>
    <col min="13829" max="13829" width="30.42578125" style="121" bestFit="1" customWidth="1"/>
    <col min="13830" max="13830" width="25.7109375" style="121" bestFit="1" customWidth="1"/>
    <col min="13831" max="13831" width="37.28515625" style="121" bestFit="1" customWidth="1"/>
    <col min="13832" max="14080" width="11.42578125" style="121"/>
    <col min="14081" max="14081" width="13.85546875" style="121" bestFit="1" customWidth="1"/>
    <col min="14082" max="14082" width="13.85546875" style="121" customWidth="1"/>
    <col min="14083" max="14083" width="7.85546875" style="121" bestFit="1" customWidth="1"/>
    <col min="14084" max="14084" width="23.140625" style="121" bestFit="1" customWidth="1"/>
    <col min="14085" max="14085" width="30.42578125" style="121" bestFit="1" customWidth="1"/>
    <col min="14086" max="14086" width="25.7109375" style="121" bestFit="1" customWidth="1"/>
    <col min="14087" max="14087" width="37.28515625" style="121" bestFit="1" customWidth="1"/>
    <col min="14088" max="14336" width="11.42578125" style="121"/>
    <col min="14337" max="14337" width="13.85546875" style="121" bestFit="1" customWidth="1"/>
    <col min="14338" max="14338" width="13.85546875" style="121" customWidth="1"/>
    <col min="14339" max="14339" width="7.85546875" style="121" bestFit="1" customWidth="1"/>
    <col min="14340" max="14340" width="23.140625" style="121" bestFit="1" customWidth="1"/>
    <col min="14341" max="14341" width="30.42578125" style="121" bestFit="1" customWidth="1"/>
    <col min="14342" max="14342" width="25.7109375" style="121" bestFit="1" customWidth="1"/>
    <col min="14343" max="14343" width="37.28515625" style="121" bestFit="1" customWidth="1"/>
    <col min="14344" max="14592" width="11.42578125" style="121"/>
    <col min="14593" max="14593" width="13.85546875" style="121" bestFit="1" customWidth="1"/>
    <col min="14594" max="14594" width="13.85546875" style="121" customWidth="1"/>
    <col min="14595" max="14595" width="7.85546875" style="121" bestFit="1" customWidth="1"/>
    <col min="14596" max="14596" width="23.140625" style="121" bestFit="1" customWidth="1"/>
    <col min="14597" max="14597" width="30.42578125" style="121" bestFit="1" customWidth="1"/>
    <col min="14598" max="14598" width="25.7109375" style="121" bestFit="1" customWidth="1"/>
    <col min="14599" max="14599" width="37.28515625" style="121" bestFit="1" customWidth="1"/>
    <col min="14600" max="14848" width="11.42578125" style="121"/>
    <col min="14849" max="14849" width="13.85546875" style="121" bestFit="1" customWidth="1"/>
    <col min="14850" max="14850" width="13.85546875" style="121" customWidth="1"/>
    <col min="14851" max="14851" width="7.85546875" style="121" bestFit="1" customWidth="1"/>
    <col min="14852" max="14852" width="23.140625" style="121" bestFit="1" customWidth="1"/>
    <col min="14853" max="14853" width="30.42578125" style="121" bestFit="1" customWidth="1"/>
    <col min="14854" max="14854" width="25.7109375" style="121" bestFit="1" customWidth="1"/>
    <col min="14855" max="14855" width="37.28515625" style="121" bestFit="1" customWidth="1"/>
    <col min="14856" max="15104" width="11.42578125" style="121"/>
    <col min="15105" max="15105" width="13.85546875" style="121" bestFit="1" customWidth="1"/>
    <col min="15106" max="15106" width="13.85546875" style="121" customWidth="1"/>
    <col min="15107" max="15107" width="7.85546875" style="121" bestFit="1" customWidth="1"/>
    <col min="15108" max="15108" width="23.140625" style="121" bestFit="1" customWidth="1"/>
    <col min="15109" max="15109" width="30.42578125" style="121" bestFit="1" customWidth="1"/>
    <col min="15110" max="15110" width="25.7109375" style="121" bestFit="1" customWidth="1"/>
    <col min="15111" max="15111" width="37.28515625" style="121" bestFit="1" customWidth="1"/>
    <col min="15112" max="15360" width="11.42578125" style="121"/>
    <col min="15361" max="15361" width="13.85546875" style="121" bestFit="1" customWidth="1"/>
    <col min="15362" max="15362" width="13.85546875" style="121" customWidth="1"/>
    <col min="15363" max="15363" width="7.85546875" style="121" bestFit="1" customWidth="1"/>
    <col min="15364" max="15364" width="23.140625" style="121" bestFit="1" customWidth="1"/>
    <col min="15365" max="15365" width="30.42578125" style="121" bestFit="1" customWidth="1"/>
    <col min="15366" max="15366" width="25.7109375" style="121" bestFit="1" customWidth="1"/>
    <col min="15367" max="15367" width="37.28515625" style="121" bestFit="1" customWidth="1"/>
    <col min="15368" max="15616" width="11.42578125" style="121"/>
    <col min="15617" max="15617" width="13.85546875" style="121" bestFit="1" customWidth="1"/>
    <col min="15618" max="15618" width="13.85546875" style="121" customWidth="1"/>
    <col min="15619" max="15619" width="7.85546875" style="121" bestFit="1" customWidth="1"/>
    <col min="15620" max="15620" width="23.140625" style="121" bestFit="1" customWidth="1"/>
    <col min="15621" max="15621" width="30.42578125" style="121" bestFit="1" customWidth="1"/>
    <col min="15622" max="15622" width="25.7109375" style="121" bestFit="1" customWidth="1"/>
    <col min="15623" max="15623" width="37.28515625" style="121" bestFit="1" customWidth="1"/>
    <col min="15624" max="15872" width="11.42578125" style="121"/>
    <col min="15873" max="15873" width="13.85546875" style="121" bestFit="1" customWidth="1"/>
    <col min="15874" max="15874" width="13.85546875" style="121" customWidth="1"/>
    <col min="15875" max="15875" width="7.85546875" style="121" bestFit="1" customWidth="1"/>
    <col min="15876" max="15876" width="23.140625" style="121" bestFit="1" customWidth="1"/>
    <col min="15877" max="15877" width="30.42578125" style="121" bestFit="1" customWidth="1"/>
    <col min="15878" max="15878" width="25.7109375" style="121" bestFit="1" customWidth="1"/>
    <col min="15879" max="15879" width="37.28515625" style="121" bestFit="1" customWidth="1"/>
    <col min="15880" max="16128" width="11.42578125" style="121"/>
    <col min="16129" max="16129" width="13.85546875" style="121" bestFit="1" customWidth="1"/>
    <col min="16130" max="16130" width="13.85546875" style="121" customWidth="1"/>
    <col min="16131" max="16131" width="7.85546875" style="121" bestFit="1" customWidth="1"/>
    <col min="16132" max="16132" width="23.140625" style="121" bestFit="1" customWidth="1"/>
    <col min="16133" max="16133" width="30.42578125" style="121" bestFit="1" customWidth="1"/>
    <col min="16134" max="16134" width="25.7109375" style="121" bestFit="1" customWidth="1"/>
    <col min="16135" max="16135" width="37.28515625" style="121" bestFit="1" customWidth="1"/>
    <col min="16136" max="16384" width="11.42578125" style="121"/>
  </cols>
  <sheetData>
    <row r="1" spans="1:7" ht="15.75">
      <c r="A1" s="119" t="s">
        <v>1647</v>
      </c>
      <c r="B1" s="119"/>
    </row>
    <row r="2" spans="1:7" ht="15.75">
      <c r="A2" s="119" t="s">
        <v>1648</v>
      </c>
      <c r="B2" s="119"/>
    </row>
    <row r="3" spans="1:7" ht="15.75">
      <c r="A3" s="119" t="s">
        <v>1649</v>
      </c>
      <c r="B3" s="119"/>
    </row>
    <row r="5" spans="1:7" ht="27.75" customHeight="1">
      <c r="A5" s="122" t="s">
        <v>1650</v>
      </c>
      <c r="B5" s="123" t="s">
        <v>1650</v>
      </c>
      <c r="C5" s="124" t="s">
        <v>1651</v>
      </c>
      <c r="D5" s="181" t="s">
        <v>1702</v>
      </c>
      <c r="E5" s="181" t="s">
        <v>1703</v>
      </c>
      <c r="F5" s="181" t="s">
        <v>1704</v>
      </c>
      <c r="G5" s="182" t="s">
        <v>1705</v>
      </c>
    </row>
    <row r="6" spans="1:7">
      <c r="A6" s="125">
        <v>5</v>
      </c>
      <c r="B6" s="121" t="s">
        <v>1355</v>
      </c>
      <c r="C6" s="120">
        <v>2012</v>
      </c>
      <c r="D6" s="121">
        <v>19088068</v>
      </c>
      <c r="E6" s="121">
        <v>148703893</v>
      </c>
      <c r="F6" s="121">
        <v>282101880</v>
      </c>
      <c r="G6" s="126">
        <v>430805773</v>
      </c>
    </row>
    <row r="7" spans="1:7">
      <c r="A7" s="125">
        <v>5</v>
      </c>
      <c r="B7" s="121" t="s">
        <v>1355</v>
      </c>
      <c r="C7" s="120">
        <v>2013</v>
      </c>
      <c r="D7" s="121">
        <v>24089909</v>
      </c>
      <c r="E7" s="121">
        <v>169788877</v>
      </c>
      <c r="F7" s="121">
        <v>399770584</v>
      </c>
      <c r="G7" s="126">
        <v>569559455</v>
      </c>
    </row>
    <row r="8" spans="1:7">
      <c r="A8" s="125">
        <v>5</v>
      </c>
      <c r="B8" s="121" t="s">
        <v>1355</v>
      </c>
      <c r="C8" s="120">
        <v>2014</v>
      </c>
      <c r="D8" s="121">
        <v>23205986</v>
      </c>
      <c r="E8" s="121">
        <v>145635675</v>
      </c>
      <c r="F8" s="121">
        <v>260574543</v>
      </c>
      <c r="G8" s="126">
        <v>406210218</v>
      </c>
    </row>
    <row r="9" spans="1:7">
      <c r="A9" s="125">
        <v>5</v>
      </c>
      <c r="B9" s="121" t="s">
        <v>1355</v>
      </c>
      <c r="C9" s="120">
        <v>2015</v>
      </c>
      <c r="D9" s="121">
        <v>39191060</v>
      </c>
      <c r="E9" s="121">
        <v>252958412</v>
      </c>
      <c r="F9" s="121">
        <v>320747724</v>
      </c>
      <c r="G9" s="126">
        <v>573706139</v>
      </c>
    </row>
    <row r="10" spans="1:7">
      <c r="A10" s="125">
        <v>5</v>
      </c>
      <c r="B10" s="121" t="s">
        <v>1355</v>
      </c>
      <c r="C10" s="120">
        <v>2016</v>
      </c>
      <c r="D10" s="121">
        <v>44265043</v>
      </c>
      <c r="E10" s="121">
        <v>182137987</v>
      </c>
      <c r="F10" s="121">
        <v>364675945</v>
      </c>
      <c r="G10" s="126">
        <v>546813929</v>
      </c>
    </row>
    <row r="11" spans="1:7">
      <c r="A11" s="125">
        <v>5</v>
      </c>
      <c r="B11" s="121" t="s">
        <v>1355</v>
      </c>
      <c r="C11" s="120">
        <v>2017</v>
      </c>
      <c r="D11" s="121">
        <v>31525623</v>
      </c>
      <c r="E11" s="121">
        <v>159448132</v>
      </c>
      <c r="F11" s="121">
        <v>364832467</v>
      </c>
      <c r="G11" s="126">
        <v>524280599</v>
      </c>
    </row>
    <row r="12" spans="1:7">
      <c r="A12" s="125">
        <v>5</v>
      </c>
      <c r="B12" s="121" t="s">
        <v>1355</v>
      </c>
      <c r="C12" s="120">
        <v>2018</v>
      </c>
      <c r="D12" s="121">
        <v>24188686</v>
      </c>
      <c r="E12" s="121">
        <v>160393651</v>
      </c>
      <c r="F12" s="121">
        <v>343606086</v>
      </c>
      <c r="G12" s="126">
        <v>503999737</v>
      </c>
    </row>
    <row r="13" spans="1:7">
      <c r="A13" s="125">
        <v>5</v>
      </c>
      <c r="B13" s="121" t="s">
        <v>1355</v>
      </c>
      <c r="C13" s="120">
        <v>2019</v>
      </c>
      <c r="D13" s="121">
        <v>9144409</v>
      </c>
      <c r="E13" s="121">
        <v>245380144</v>
      </c>
      <c r="F13" s="121">
        <v>284238341</v>
      </c>
      <c r="G13" s="126">
        <v>529618485</v>
      </c>
    </row>
    <row r="14" spans="1:7">
      <c r="A14" s="125">
        <v>8</v>
      </c>
      <c r="B14" s="121" t="s">
        <v>1358</v>
      </c>
      <c r="C14" s="120">
        <v>2012</v>
      </c>
      <c r="D14" s="121">
        <v>586512</v>
      </c>
      <c r="E14" s="121">
        <v>6938956</v>
      </c>
      <c r="F14" s="121">
        <v>24007771</v>
      </c>
      <c r="G14" s="126">
        <v>30946727</v>
      </c>
    </row>
    <row r="15" spans="1:7">
      <c r="A15" s="125">
        <v>8</v>
      </c>
      <c r="B15" s="121" t="s">
        <v>1358</v>
      </c>
      <c r="C15" s="120">
        <v>2013</v>
      </c>
      <c r="D15" s="121">
        <v>465278</v>
      </c>
      <c r="E15" s="121">
        <v>5793977</v>
      </c>
      <c r="F15" s="121">
        <v>32968829</v>
      </c>
      <c r="G15" s="126">
        <v>38762806</v>
      </c>
    </row>
    <row r="16" spans="1:7">
      <c r="A16" s="125">
        <v>8</v>
      </c>
      <c r="B16" s="121" t="s">
        <v>1358</v>
      </c>
      <c r="C16" s="120">
        <v>2014</v>
      </c>
      <c r="D16" s="121">
        <v>783200</v>
      </c>
      <c r="E16" s="121">
        <v>7640316</v>
      </c>
      <c r="F16" s="121">
        <v>35712396</v>
      </c>
      <c r="G16" s="126">
        <v>43352712</v>
      </c>
    </row>
    <row r="17" spans="1:7">
      <c r="A17" s="125">
        <v>8</v>
      </c>
      <c r="B17" s="121" t="s">
        <v>1358</v>
      </c>
      <c r="C17" s="120">
        <v>2015</v>
      </c>
      <c r="D17" s="121">
        <v>515549</v>
      </c>
      <c r="E17" s="121">
        <v>9554285</v>
      </c>
      <c r="F17" s="121">
        <v>35406882</v>
      </c>
      <c r="G17" s="126">
        <v>44961167</v>
      </c>
    </row>
    <row r="18" spans="1:7">
      <c r="A18" s="125">
        <v>8</v>
      </c>
      <c r="B18" s="121" t="s">
        <v>1358</v>
      </c>
      <c r="C18" s="120">
        <v>2018</v>
      </c>
      <c r="D18" s="121">
        <v>499340</v>
      </c>
      <c r="E18" s="121">
        <v>17842550</v>
      </c>
      <c r="F18" s="121">
        <v>37001160</v>
      </c>
      <c r="G18" s="126">
        <v>54843713</v>
      </c>
    </row>
    <row r="19" spans="1:7">
      <c r="A19" s="125">
        <v>8</v>
      </c>
      <c r="B19" s="121" t="s">
        <v>1358</v>
      </c>
      <c r="C19" s="120">
        <v>2019</v>
      </c>
      <c r="D19" s="121">
        <v>1108839</v>
      </c>
      <c r="E19" s="121">
        <v>17152857</v>
      </c>
      <c r="F19" s="121">
        <v>63819288</v>
      </c>
      <c r="G19" s="126">
        <v>80972145</v>
      </c>
    </row>
    <row r="20" spans="1:7">
      <c r="A20" s="125">
        <v>11</v>
      </c>
      <c r="B20" s="121" t="s">
        <v>1652</v>
      </c>
      <c r="C20" s="120">
        <v>2012</v>
      </c>
      <c r="D20" s="121">
        <v>11014434</v>
      </c>
      <c r="E20" s="121">
        <v>209121429</v>
      </c>
      <c r="F20" s="121">
        <v>420733530</v>
      </c>
      <c r="G20" s="126">
        <v>629854959</v>
      </c>
    </row>
    <row r="21" spans="1:7">
      <c r="A21" s="125">
        <v>11</v>
      </c>
      <c r="B21" s="121" t="s">
        <v>1652</v>
      </c>
      <c r="C21" s="120">
        <v>2013</v>
      </c>
      <c r="D21" s="121">
        <v>7285247</v>
      </c>
      <c r="E21" s="121">
        <v>201052935</v>
      </c>
      <c r="F21" s="121">
        <v>361832883</v>
      </c>
      <c r="G21" s="126">
        <v>562885815</v>
      </c>
    </row>
    <row r="22" spans="1:7">
      <c r="A22" s="125">
        <v>11</v>
      </c>
      <c r="B22" s="121" t="s">
        <v>1652</v>
      </c>
      <c r="C22" s="120">
        <v>2014</v>
      </c>
      <c r="D22" s="121">
        <v>24492442</v>
      </c>
      <c r="E22" s="121">
        <v>195572880</v>
      </c>
      <c r="F22" s="121">
        <v>462170193</v>
      </c>
      <c r="G22" s="126">
        <v>657743073</v>
      </c>
    </row>
    <row r="23" spans="1:7">
      <c r="A23" s="125">
        <v>11</v>
      </c>
      <c r="B23" s="121" t="s">
        <v>1652</v>
      </c>
      <c r="C23" s="120">
        <v>2015</v>
      </c>
      <c r="D23" s="121">
        <v>34354605</v>
      </c>
      <c r="E23" s="121">
        <v>216402227</v>
      </c>
      <c r="F23" s="121">
        <v>568578936</v>
      </c>
      <c r="G23" s="126">
        <v>784981163</v>
      </c>
    </row>
    <row r="24" spans="1:7">
      <c r="A24" s="125">
        <v>11</v>
      </c>
      <c r="B24" s="121" t="s">
        <v>1652</v>
      </c>
      <c r="C24" s="120">
        <v>2016</v>
      </c>
      <c r="D24" s="121">
        <v>28153904</v>
      </c>
      <c r="E24" s="121">
        <v>89937472</v>
      </c>
      <c r="F24" s="121">
        <v>243401165</v>
      </c>
      <c r="G24" s="126">
        <v>333338634</v>
      </c>
    </row>
    <row r="25" spans="1:7">
      <c r="A25" s="125">
        <v>11</v>
      </c>
      <c r="B25" s="121" t="s">
        <v>1652</v>
      </c>
      <c r="C25" s="120">
        <v>2017</v>
      </c>
      <c r="D25" s="121">
        <v>9312068</v>
      </c>
      <c r="E25" s="121">
        <v>305370489</v>
      </c>
      <c r="F25" s="121">
        <v>355450721</v>
      </c>
      <c r="G25" s="126">
        <v>660821204</v>
      </c>
    </row>
    <row r="26" spans="1:7">
      <c r="A26" s="125">
        <v>11</v>
      </c>
      <c r="B26" s="121" t="s">
        <v>1652</v>
      </c>
      <c r="C26" s="120">
        <v>2018</v>
      </c>
      <c r="D26" s="121">
        <v>15145328</v>
      </c>
      <c r="E26" s="121">
        <v>340515603</v>
      </c>
      <c r="F26" s="121">
        <v>689809062</v>
      </c>
      <c r="G26" s="126">
        <v>1030324665</v>
      </c>
    </row>
    <row r="27" spans="1:7">
      <c r="A27" s="125">
        <v>11</v>
      </c>
      <c r="B27" s="121" t="s">
        <v>1652</v>
      </c>
      <c r="C27" s="120">
        <v>2019</v>
      </c>
      <c r="D27" s="121">
        <v>7866371</v>
      </c>
      <c r="E27" s="121">
        <v>252737200</v>
      </c>
      <c r="F27" s="121">
        <v>397703631</v>
      </c>
      <c r="G27" s="126">
        <v>650440828</v>
      </c>
    </row>
    <row r="28" spans="1:7">
      <c r="A28" s="125">
        <v>25</v>
      </c>
      <c r="B28" s="121" t="s">
        <v>1368</v>
      </c>
      <c r="C28" s="120">
        <v>2012</v>
      </c>
      <c r="D28" s="121">
        <v>898850</v>
      </c>
      <c r="E28" s="121">
        <v>10340789</v>
      </c>
      <c r="F28" s="121">
        <v>59267804</v>
      </c>
      <c r="G28" s="126">
        <v>69608593</v>
      </c>
    </row>
    <row r="29" spans="1:7">
      <c r="A29" s="125">
        <v>25</v>
      </c>
      <c r="B29" s="121" t="s">
        <v>1368</v>
      </c>
      <c r="C29" s="120">
        <v>2013</v>
      </c>
      <c r="D29" s="121">
        <v>1956450</v>
      </c>
      <c r="E29" s="121">
        <v>26440741</v>
      </c>
      <c r="F29" s="121">
        <v>86385930</v>
      </c>
      <c r="G29" s="126">
        <v>112826671</v>
      </c>
    </row>
    <row r="30" spans="1:7">
      <c r="A30" s="125">
        <v>25</v>
      </c>
      <c r="B30" s="121" t="s">
        <v>1368</v>
      </c>
      <c r="C30" s="120">
        <v>2014</v>
      </c>
      <c r="D30" s="121">
        <v>1805807</v>
      </c>
      <c r="E30" s="121">
        <v>25162239</v>
      </c>
      <c r="F30" s="121">
        <v>96789711</v>
      </c>
      <c r="G30" s="126">
        <v>121951950</v>
      </c>
    </row>
    <row r="31" spans="1:7">
      <c r="A31" s="125">
        <v>25</v>
      </c>
      <c r="B31" s="121" t="s">
        <v>1368</v>
      </c>
      <c r="C31" s="120">
        <v>2015</v>
      </c>
      <c r="D31" s="121">
        <v>24644317</v>
      </c>
      <c r="E31" s="121">
        <v>19594549</v>
      </c>
      <c r="F31" s="121">
        <v>127743976</v>
      </c>
      <c r="G31" s="126">
        <v>147338525</v>
      </c>
    </row>
    <row r="32" spans="1:7">
      <c r="A32" s="125">
        <v>25</v>
      </c>
      <c r="B32" s="121" t="s">
        <v>1368</v>
      </c>
      <c r="C32" s="120">
        <v>2018</v>
      </c>
      <c r="D32" s="121">
        <v>10089007</v>
      </c>
      <c r="E32" s="121">
        <v>26294324</v>
      </c>
      <c r="F32" s="121">
        <v>90232829</v>
      </c>
      <c r="G32" s="126">
        <v>116527153</v>
      </c>
    </row>
    <row r="33" spans="1:7">
      <c r="A33" s="125">
        <v>25</v>
      </c>
      <c r="B33" s="121" t="s">
        <v>1368</v>
      </c>
      <c r="C33" s="120">
        <v>2019</v>
      </c>
      <c r="D33" s="121">
        <v>1040432</v>
      </c>
      <c r="E33" s="121">
        <v>23396662</v>
      </c>
      <c r="F33" s="121">
        <v>84118397</v>
      </c>
      <c r="G33" s="126">
        <v>107515059</v>
      </c>
    </row>
    <row r="34" spans="1:7">
      <c r="A34" s="125">
        <v>66</v>
      </c>
      <c r="B34" s="121" t="s">
        <v>1380</v>
      </c>
      <c r="C34" s="120">
        <v>2012</v>
      </c>
      <c r="D34" s="121">
        <v>451158</v>
      </c>
      <c r="E34" s="121">
        <v>4165164</v>
      </c>
      <c r="F34" s="121">
        <v>9412087</v>
      </c>
      <c r="G34" s="126">
        <v>13577251</v>
      </c>
    </row>
    <row r="35" spans="1:7">
      <c r="A35" s="125">
        <v>66</v>
      </c>
      <c r="B35" s="121" t="s">
        <v>1380</v>
      </c>
      <c r="C35" s="120">
        <v>2013</v>
      </c>
      <c r="D35" s="121">
        <v>887877</v>
      </c>
      <c r="E35" s="121">
        <v>4888542</v>
      </c>
      <c r="F35" s="121">
        <v>11145021</v>
      </c>
      <c r="G35" s="126">
        <v>16033563</v>
      </c>
    </row>
    <row r="36" spans="1:7">
      <c r="A36" s="125">
        <v>66</v>
      </c>
      <c r="B36" s="121" t="s">
        <v>1380</v>
      </c>
      <c r="C36" s="120">
        <v>2014</v>
      </c>
      <c r="D36" s="121">
        <v>2275525</v>
      </c>
      <c r="E36" s="121">
        <v>4346695</v>
      </c>
      <c r="F36" s="121">
        <v>14567533</v>
      </c>
      <c r="G36" s="126">
        <v>18914228</v>
      </c>
    </row>
    <row r="37" spans="1:7">
      <c r="A37" s="125">
        <v>66</v>
      </c>
      <c r="B37" s="121" t="s">
        <v>1380</v>
      </c>
      <c r="C37" s="120">
        <v>2015</v>
      </c>
      <c r="D37" s="121">
        <v>4882059</v>
      </c>
      <c r="E37" s="121">
        <v>3946326</v>
      </c>
      <c r="F37" s="121">
        <v>16319757</v>
      </c>
      <c r="G37" s="126">
        <v>20266083</v>
      </c>
    </row>
    <row r="38" spans="1:7">
      <c r="A38" s="125">
        <v>66</v>
      </c>
      <c r="B38" s="121" t="s">
        <v>1380</v>
      </c>
      <c r="C38" s="120">
        <v>2016</v>
      </c>
      <c r="D38" s="121">
        <v>3928905</v>
      </c>
      <c r="E38" s="121">
        <v>5639298</v>
      </c>
      <c r="F38" s="121">
        <v>17599971</v>
      </c>
      <c r="G38" s="126">
        <v>23239272</v>
      </c>
    </row>
    <row r="39" spans="1:7">
      <c r="A39" s="125">
        <v>66</v>
      </c>
      <c r="B39" s="121" t="s">
        <v>1380</v>
      </c>
      <c r="C39" s="120">
        <v>2018</v>
      </c>
      <c r="D39" s="121">
        <v>2678511</v>
      </c>
      <c r="E39" s="121">
        <v>14651180</v>
      </c>
      <c r="F39" s="121">
        <v>36319023</v>
      </c>
      <c r="G39" s="126">
        <v>50970206</v>
      </c>
    </row>
    <row r="40" spans="1:7">
      <c r="A40" s="125">
        <v>66</v>
      </c>
      <c r="B40" s="121" t="s">
        <v>1380</v>
      </c>
      <c r="C40" s="120">
        <v>2019</v>
      </c>
      <c r="D40" s="121">
        <v>815046</v>
      </c>
      <c r="E40" s="121">
        <v>13142292</v>
      </c>
      <c r="F40" s="121">
        <v>33383799</v>
      </c>
      <c r="G40" s="126">
        <v>46526091</v>
      </c>
    </row>
    <row r="41" spans="1:7">
      <c r="A41" s="125">
        <v>68</v>
      </c>
      <c r="B41" s="121" t="s">
        <v>1381</v>
      </c>
      <c r="C41" s="120">
        <v>2012</v>
      </c>
      <c r="D41" s="121">
        <v>1920</v>
      </c>
      <c r="E41" s="121">
        <v>73359</v>
      </c>
      <c r="F41" s="121">
        <v>637962</v>
      </c>
      <c r="G41" s="126">
        <v>711321</v>
      </c>
    </row>
    <row r="42" spans="1:7">
      <c r="A42" s="125">
        <v>68</v>
      </c>
      <c r="B42" s="121" t="s">
        <v>1381</v>
      </c>
      <c r="C42" s="120">
        <v>2013</v>
      </c>
      <c r="D42" s="121">
        <v>6897</v>
      </c>
      <c r="E42" s="121">
        <v>47583</v>
      </c>
      <c r="F42" s="121">
        <v>623085</v>
      </c>
      <c r="G42" s="126">
        <v>670668</v>
      </c>
    </row>
    <row r="43" spans="1:7">
      <c r="A43" s="125">
        <v>68</v>
      </c>
      <c r="B43" s="121" t="s">
        <v>1381</v>
      </c>
      <c r="C43" s="120">
        <v>2018</v>
      </c>
      <c r="D43" s="121">
        <v>111369</v>
      </c>
      <c r="E43" s="121">
        <v>4958445</v>
      </c>
      <c r="F43" s="121">
        <v>14965320</v>
      </c>
      <c r="G43" s="126">
        <v>19923765</v>
      </c>
    </row>
    <row r="44" spans="1:7">
      <c r="A44" s="125">
        <v>68</v>
      </c>
      <c r="B44" s="121" t="s">
        <v>1381</v>
      </c>
      <c r="C44" s="120">
        <v>2019</v>
      </c>
      <c r="D44" s="121">
        <v>115167</v>
      </c>
      <c r="E44" s="121">
        <v>4524981</v>
      </c>
      <c r="F44" s="121">
        <v>17478057</v>
      </c>
      <c r="G44" s="126">
        <v>22003038</v>
      </c>
    </row>
    <row r="45" spans="1:7">
      <c r="A45" s="125">
        <v>76</v>
      </c>
      <c r="B45" s="121" t="s">
        <v>1384</v>
      </c>
      <c r="C45" s="120">
        <v>2012</v>
      </c>
      <c r="D45" s="121">
        <v>564960</v>
      </c>
      <c r="E45" s="121">
        <v>3367117</v>
      </c>
      <c r="F45" s="121">
        <v>7738339</v>
      </c>
      <c r="G45" s="126">
        <v>11105456</v>
      </c>
    </row>
    <row r="46" spans="1:7">
      <c r="A46" s="125">
        <v>76</v>
      </c>
      <c r="B46" s="121" t="s">
        <v>1384</v>
      </c>
      <c r="C46" s="120">
        <v>2013</v>
      </c>
      <c r="D46" s="121">
        <v>411800</v>
      </c>
      <c r="E46" s="121">
        <v>3430369</v>
      </c>
      <c r="F46" s="121">
        <v>6642814</v>
      </c>
      <c r="G46" s="126">
        <v>10073186</v>
      </c>
    </row>
    <row r="47" spans="1:7">
      <c r="A47" s="125">
        <v>76</v>
      </c>
      <c r="B47" s="121" t="s">
        <v>1384</v>
      </c>
      <c r="C47" s="120">
        <v>2014</v>
      </c>
      <c r="D47" s="121">
        <v>376615</v>
      </c>
      <c r="E47" s="121">
        <v>2664093</v>
      </c>
      <c r="F47" s="121">
        <v>5209591</v>
      </c>
      <c r="G47" s="126">
        <v>7873684</v>
      </c>
    </row>
    <row r="48" spans="1:7">
      <c r="A48" s="125">
        <v>76</v>
      </c>
      <c r="B48" s="121" t="s">
        <v>1384</v>
      </c>
      <c r="C48" s="120">
        <v>2015</v>
      </c>
      <c r="D48" s="121">
        <v>304970</v>
      </c>
      <c r="E48" s="121">
        <v>8021192</v>
      </c>
      <c r="F48" s="121">
        <v>4609319</v>
      </c>
      <c r="G48" s="126">
        <v>12630511</v>
      </c>
    </row>
    <row r="49" spans="1:7">
      <c r="A49" s="125">
        <v>76</v>
      </c>
      <c r="B49" s="121" t="s">
        <v>1384</v>
      </c>
      <c r="C49" s="120">
        <v>2018</v>
      </c>
      <c r="D49" s="121">
        <v>1291090</v>
      </c>
      <c r="E49" s="121">
        <v>18608852</v>
      </c>
      <c r="F49" s="121">
        <v>21393216</v>
      </c>
      <c r="G49" s="126">
        <v>40002074</v>
      </c>
    </row>
    <row r="50" spans="1:7">
      <c r="A50" s="127">
        <v>76</v>
      </c>
      <c r="B50" s="128" t="s">
        <v>1384</v>
      </c>
      <c r="C50" s="129">
        <v>2019</v>
      </c>
      <c r="D50" s="128">
        <v>1376534</v>
      </c>
      <c r="E50" s="128">
        <v>20440587</v>
      </c>
      <c r="F50" s="128">
        <v>29416513</v>
      </c>
      <c r="G50" s="130">
        <v>49857100</v>
      </c>
    </row>
    <row r="51" spans="1:7">
      <c r="A51" s="121" t="s">
        <v>1713</v>
      </c>
    </row>
    <row r="52" spans="1:7" ht="44.25" customHeight="1">
      <c r="A52" s="205" t="s">
        <v>1653</v>
      </c>
      <c r="B52" s="205"/>
      <c r="C52" s="205"/>
      <c r="D52" s="205"/>
      <c r="E52" s="205"/>
      <c r="F52" s="205"/>
      <c r="G52" s="205"/>
    </row>
  </sheetData>
  <mergeCells count="1">
    <mergeCell ref="A52:G5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0"/>
  <sheetViews>
    <sheetView showGridLines="0" topLeftCell="C1" zoomScale="40" zoomScaleNormal="40" workbookViewId="0">
      <selection activeCell="J9" sqref="J9"/>
    </sheetView>
  </sheetViews>
  <sheetFormatPr baseColWidth="10" defaultRowHeight="15"/>
  <cols>
    <col min="1" max="1" width="11.140625" style="89"/>
    <col min="2" max="2" width="17.85546875" style="89" customWidth="1"/>
    <col min="3" max="3" width="54.7109375" style="90" customWidth="1"/>
    <col min="4" max="4" width="22.28515625" style="91" customWidth="1"/>
    <col min="5" max="5" width="13.28515625" style="96" customWidth="1"/>
    <col min="6" max="6" width="17.5703125" style="96" bestFit="1" customWidth="1"/>
    <col min="7" max="8" width="17.5703125" style="96" customWidth="1"/>
    <col min="9" max="9" width="20.28515625" style="96" bestFit="1" customWidth="1"/>
    <col min="10" max="10" width="20" style="96" bestFit="1" customWidth="1"/>
    <col min="11" max="11" width="19.85546875" style="96" bestFit="1" customWidth="1"/>
    <col min="12" max="12" width="20.140625" style="96" bestFit="1" customWidth="1"/>
    <col min="13" max="13" width="20" style="96" bestFit="1" customWidth="1"/>
    <col min="14" max="14" width="20.42578125" style="96" bestFit="1" customWidth="1"/>
    <col min="15" max="15" width="20.28515625" style="96" bestFit="1" customWidth="1"/>
    <col min="16" max="16" width="20.140625" style="96" bestFit="1" customWidth="1"/>
    <col min="17" max="17" width="20" style="96" bestFit="1" customWidth="1"/>
    <col min="18" max="18" width="20.140625" style="96" bestFit="1" customWidth="1"/>
    <col min="19" max="19" width="20.85546875" style="96" bestFit="1" customWidth="1"/>
    <col min="20" max="20" width="19.85546875" style="96" bestFit="1" customWidth="1"/>
    <col min="21" max="22" width="20.7109375" style="96" bestFit="1" customWidth="1"/>
    <col min="23" max="23" width="20.42578125" style="96" bestFit="1" customWidth="1"/>
    <col min="24" max="25" width="20" style="96" bestFit="1" customWidth="1"/>
    <col min="26" max="26" width="20.42578125" style="96" bestFit="1" customWidth="1"/>
    <col min="27" max="27" width="20.85546875" style="96" bestFit="1" customWidth="1"/>
    <col min="28" max="28" width="20" style="96" bestFit="1" customWidth="1"/>
    <col min="29" max="29" width="20.85546875" style="96" bestFit="1" customWidth="1"/>
    <col min="30" max="30" width="18" style="96" bestFit="1" customWidth="1"/>
    <col min="31" max="31" width="11.5703125" style="96" bestFit="1" customWidth="1"/>
  </cols>
  <sheetData>
    <row r="1" spans="1:31" ht="19.5">
      <c r="A1" s="88" t="s">
        <v>1590</v>
      </c>
      <c r="F1" s="98" t="s">
        <v>1642</v>
      </c>
    </row>
    <row r="2" spans="1:31">
      <c r="A2" s="91" t="s">
        <v>1591</v>
      </c>
      <c r="F2" s="99" t="s">
        <v>1605</v>
      </c>
    </row>
    <row r="3" spans="1:31">
      <c r="A3" s="91" t="s">
        <v>1299</v>
      </c>
      <c r="F3" s="99" t="s">
        <v>1606</v>
      </c>
    </row>
    <row r="4" spans="1:31">
      <c r="A4" s="91" t="s">
        <v>1592</v>
      </c>
      <c r="F4" s="99" t="s">
        <v>1658</v>
      </c>
    </row>
    <row r="5" spans="1:31" ht="30">
      <c r="A5" s="92" t="s">
        <v>1156</v>
      </c>
      <c r="B5" s="92" t="s">
        <v>1593</v>
      </c>
      <c r="C5" s="92" t="s">
        <v>1300</v>
      </c>
      <c r="D5" s="92" t="s">
        <v>1594</v>
      </c>
      <c r="F5" s="141" t="s">
        <v>1114</v>
      </c>
      <c r="G5" s="141" t="s">
        <v>1387</v>
      </c>
      <c r="H5" s="141" t="s">
        <v>1388</v>
      </c>
      <c r="I5" s="141">
        <v>2000</v>
      </c>
      <c r="J5" s="141">
        <v>2001</v>
      </c>
      <c r="K5" s="141">
        <v>2002</v>
      </c>
      <c r="L5" s="141">
        <v>2003</v>
      </c>
      <c r="M5" s="141">
        <v>2004</v>
      </c>
      <c r="N5" s="141">
        <v>2005</v>
      </c>
      <c r="O5" s="141">
        <v>2006</v>
      </c>
      <c r="P5" s="141">
        <v>2007</v>
      </c>
      <c r="Q5" s="141">
        <v>2008</v>
      </c>
      <c r="R5" s="141">
        <v>2009</v>
      </c>
      <c r="S5" s="141">
        <v>2010</v>
      </c>
      <c r="T5" s="141">
        <v>2011</v>
      </c>
      <c r="U5" s="141">
        <v>2012</v>
      </c>
      <c r="V5" s="141">
        <v>2013</v>
      </c>
      <c r="W5" s="141">
        <v>2014</v>
      </c>
      <c r="X5" s="141">
        <v>2015</v>
      </c>
      <c r="Y5" s="141">
        <v>2016</v>
      </c>
      <c r="Z5" s="141">
        <v>2017</v>
      </c>
      <c r="AA5" s="141">
        <v>2018</v>
      </c>
      <c r="AB5" s="141">
        <v>2019</v>
      </c>
      <c r="AC5" s="141">
        <v>2020</v>
      </c>
      <c r="AD5" s="141" t="s">
        <v>1389</v>
      </c>
      <c r="AE5" s="141" t="s">
        <v>1390</v>
      </c>
    </row>
    <row r="6" spans="1:31" ht="29.25">
      <c r="A6" s="93">
        <v>2015</v>
      </c>
      <c r="B6" s="93" t="s">
        <v>1595</v>
      </c>
      <c r="C6" s="94" t="s">
        <v>1596</v>
      </c>
      <c r="D6" s="95">
        <v>74</v>
      </c>
      <c r="F6" s="142" t="s">
        <v>882</v>
      </c>
      <c r="G6" s="142" t="s">
        <v>1391</v>
      </c>
      <c r="H6" s="143" t="s">
        <v>1392</v>
      </c>
      <c r="I6" s="144">
        <v>5500643</v>
      </c>
      <c r="J6" s="144">
        <v>4044809</v>
      </c>
      <c r="K6" s="144">
        <v>6128850</v>
      </c>
      <c r="L6" s="144">
        <v>5901049</v>
      </c>
      <c r="M6" s="144">
        <v>9776866</v>
      </c>
      <c r="N6" s="144">
        <v>8457979</v>
      </c>
      <c r="O6" s="144">
        <v>5685724</v>
      </c>
      <c r="P6" s="144">
        <v>6816670</v>
      </c>
      <c r="Q6" s="144">
        <v>6751904</v>
      </c>
      <c r="R6" s="144">
        <v>6448629</v>
      </c>
      <c r="S6" s="144">
        <v>7795503</v>
      </c>
      <c r="T6" s="144">
        <v>4211078</v>
      </c>
      <c r="U6" s="144">
        <v>7414225</v>
      </c>
      <c r="V6" s="144">
        <v>4968014</v>
      </c>
      <c r="W6" s="144">
        <v>2935389</v>
      </c>
      <c r="X6" s="144">
        <v>3999505</v>
      </c>
      <c r="Y6" s="144">
        <v>10566519</v>
      </c>
      <c r="Z6" s="144">
        <v>13693006</v>
      </c>
      <c r="AA6" s="144">
        <v>19274193</v>
      </c>
      <c r="AB6" s="144">
        <v>24832060</v>
      </c>
      <c r="AC6" s="144">
        <v>48881438</v>
      </c>
      <c r="AD6" s="145">
        <f t="shared" ref="AD6:AD68" si="0">(AB6/I6)^(1/19)-1</f>
        <v>8.2561540663173005E-2</v>
      </c>
      <c r="AE6" s="145">
        <f t="shared" ref="AE6:AE68" si="1">(AC6/I6)^(1/20)-1</f>
        <v>0.11541511597275012</v>
      </c>
    </row>
    <row r="7" spans="1:31" ht="29.25">
      <c r="A7" s="93">
        <v>2015</v>
      </c>
      <c r="B7" s="93" t="s">
        <v>1597</v>
      </c>
      <c r="C7" s="94" t="s">
        <v>1598</v>
      </c>
      <c r="D7" s="95">
        <v>133</v>
      </c>
      <c r="F7" s="142" t="s">
        <v>884</v>
      </c>
      <c r="G7" s="142" t="s">
        <v>1393</v>
      </c>
      <c r="H7" s="143" t="s">
        <v>1394</v>
      </c>
      <c r="I7" s="144">
        <v>78592212</v>
      </c>
      <c r="J7" s="144">
        <v>61945202</v>
      </c>
      <c r="K7" s="144">
        <v>83057729</v>
      </c>
      <c r="L7" s="144">
        <v>85042885</v>
      </c>
      <c r="M7" s="144">
        <v>102189880</v>
      </c>
      <c r="N7" s="144">
        <v>108445344</v>
      </c>
      <c r="O7" s="144">
        <v>133660470</v>
      </c>
      <c r="P7" s="144">
        <v>154192678</v>
      </c>
      <c r="Q7" s="144">
        <v>219243814</v>
      </c>
      <c r="R7" s="144">
        <v>228775839</v>
      </c>
      <c r="S7" s="144">
        <v>292636063</v>
      </c>
      <c r="T7" s="144">
        <v>380731782</v>
      </c>
      <c r="U7" s="144">
        <v>378231852</v>
      </c>
      <c r="V7" s="144">
        <v>413398632</v>
      </c>
      <c r="W7" s="144">
        <v>492454679</v>
      </c>
      <c r="X7" s="144">
        <v>497514175</v>
      </c>
      <c r="Y7" s="144">
        <v>579849057</v>
      </c>
      <c r="Z7" s="144">
        <v>599370543</v>
      </c>
      <c r="AA7" s="144">
        <v>483316848</v>
      </c>
      <c r="AB7" s="144">
        <v>664652342</v>
      </c>
      <c r="AC7" s="144">
        <v>651296604</v>
      </c>
      <c r="AD7" s="145">
        <f t="shared" si="0"/>
        <v>0.11892451964366346</v>
      </c>
      <c r="AE7" s="145">
        <f t="shared" si="1"/>
        <v>0.11152686818924895</v>
      </c>
    </row>
    <row r="8" spans="1:31" ht="57.75">
      <c r="A8" s="93">
        <v>2015</v>
      </c>
      <c r="B8" s="93" t="s">
        <v>1599</v>
      </c>
      <c r="C8" s="94" t="s">
        <v>1600</v>
      </c>
      <c r="D8" s="95">
        <v>368</v>
      </c>
      <c r="F8" s="142" t="s">
        <v>923</v>
      </c>
      <c r="G8" s="142" t="s">
        <v>1395</v>
      </c>
      <c r="H8" s="143" t="s">
        <v>1396</v>
      </c>
      <c r="I8" s="144">
        <v>112378195</v>
      </c>
      <c r="J8" s="144">
        <v>113364256</v>
      </c>
      <c r="K8" s="144">
        <v>135811284</v>
      </c>
      <c r="L8" s="144">
        <v>156330292</v>
      </c>
      <c r="M8" s="144">
        <v>179894417</v>
      </c>
      <c r="N8" s="144">
        <v>191196783</v>
      </c>
      <c r="O8" s="144">
        <v>219510052</v>
      </c>
      <c r="P8" s="144">
        <v>252999643</v>
      </c>
      <c r="Q8" s="144">
        <v>290992792</v>
      </c>
      <c r="R8" s="144">
        <v>235933505</v>
      </c>
      <c r="S8" s="144">
        <v>302216789</v>
      </c>
      <c r="T8" s="144">
        <v>366662546</v>
      </c>
      <c r="U8" s="144">
        <v>379503631</v>
      </c>
      <c r="V8" s="144">
        <v>448287281</v>
      </c>
      <c r="W8" s="144">
        <v>451934172</v>
      </c>
      <c r="X8" s="144">
        <v>464774313</v>
      </c>
      <c r="Y8" s="144">
        <v>445087120</v>
      </c>
      <c r="Z8" s="144">
        <v>521597429</v>
      </c>
      <c r="AA8" s="144">
        <v>596989132</v>
      </c>
      <c r="AB8" s="144">
        <v>615620255</v>
      </c>
      <c r="AC8" s="144">
        <v>606581578</v>
      </c>
      <c r="AD8" s="145">
        <f t="shared" si="0"/>
        <v>9.3642320731766704E-2</v>
      </c>
      <c r="AE8" s="145">
        <f t="shared" si="1"/>
        <v>8.7953561499139132E-2</v>
      </c>
    </row>
    <row r="9" spans="1:31">
      <c r="A9" s="93">
        <v>2015</v>
      </c>
      <c r="B9" s="93" t="s">
        <v>1601</v>
      </c>
      <c r="C9" s="94" t="s">
        <v>1602</v>
      </c>
      <c r="D9" s="95">
        <v>211</v>
      </c>
      <c r="F9" s="142" t="s">
        <v>883</v>
      </c>
      <c r="G9" s="142" t="s">
        <v>1397</v>
      </c>
      <c r="H9" s="143" t="s">
        <v>1398</v>
      </c>
      <c r="I9" s="144">
        <v>9525423</v>
      </c>
      <c r="J9" s="144">
        <v>9636588</v>
      </c>
      <c r="K9" s="144">
        <v>58806784</v>
      </c>
      <c r="L9" s="144">
        <v>60383461</v>
      </c>
      <c r="M9" s="144">
        <v>101854179</v>
      </c>
      <c r="N9" s="144">
        <v>136197282</v>
      </c>
      <c r="O9" s="144">
        <v>152723939</v>
      </c>
      <c r="P9" s="144">
        <v>226423250</v>
      </c>
      <c r="Q9" s="144">
        <v>206285608</v>
      </c>
      <c r="R9" s="144">
        <v>203769372</v>
      </c>
      <c r="S9" s="144">
        <v>351492696</v>
      </c>
      <c r="T9" s="144">
        <v>338417258</v>
      </c>
      <c r="U9" s="144">
        <v>283132506</v>
      </c>
      <c r="V9" s="144">
        <v>203357753</v>
      </c>
      <c r="W9" s="144">
        <v>57804030</v>
      </c>
      <c r="X9" s="144">
        <v>203705781</v>
      </c>
      <c r="Y9" s="144">
        <v>64928265</v>
      </c>
      <c r="Z9" s="144">
        <v>51008173</v>
      </c>
      <c r="AA9" s="144">
        <v>34170537</v>
      </c>
      <c r="AB9" s="144">
        <v>40079252</v>
      </c>
      <c r="AC9" s="144">
        <v>45783263</v>
      </c>
      <c r="AD9" s="145">
        <f t="shared" si="0"/>
        <v>7.8559143970851508E-2</v>
      </c>
      <c r="AE9" s="145">
        <f t="shared" si="1"/>
        <v>8.1660881302318744E-2</v>
      </c>
    </row>
    <row r="10" spans="1:31" ht="29.25">
      <c r="A10" s="93">
        <v>2016</v>
      </c>
      <c r="B10" s="93" t="s">
        <v>1595</v>
      </c>
      <c r="C10" s="94" t="s">
        <v>1596</v>
      </c>
      <c r="D10" s="95">
        <v>59</v>
      </c>
      <c r="F10" s="142" t="s">
        <v>917</v>
      </c>
      <c r="G10" s="142" t="s">
        <v>1399</v>
      </c>
      <c r="H10" s="143" t="s">
        <v>1400</v>
      </c>
      <c r="I10" s="144">
        <v>4405506500</v>
      </c>
      <c r="J10" s="144">
        <v>4377548605</v>
      </c>
      <c r="K10" s="144">
        <v>4875683806</v>
      </c>
      <c r="L10" s="144">
        <v>6051210075</v>
      </c>
      <c r="M10" s="144">
        <v>6998201981</v>
      </c>
      <c r="N10" s="144">
        <v>7795299654</v>
      </c>
      <c r="O10" s="144">
        <v>8663568094</v>
      </c>
      <c r="P10" s="144">
        <v>9804507590</v>
      </c>
      <c r="Q10" s="144">
        <v>11006529156</v>
      </c>
      <c r="R10" s="144">
        <v>9489112444</v>
      </c>
      <c r="S10" s="144">
        <v>11228773145</v>
      </c>
      <c r="T10" s="144">
        <v>13204113090</v>
      </c>
      <c r="U10" s="144">
        <v>13012528570</v>
      </c>
      <c r="V10" s="144">
        <v>13899398950</v>
      </c>
      <c r="W10" s="144">
        <v>14739835674</v>
      </c>
      <c r="X10" s="144">
        <v>13634958268</v>
      </c>
      <c r="Y10" s="144">
        <v>13674134450</v>
      </c>
      <c r="Z10" s="144">
        <v>14844011975</v>
      </c>
      <c r="AA10" s="144">
        <v>16241000902</v>
      </c>
      <c r="AB10" s="144">
        <v>16116954765</v>
      </c>
      <c r="AC10" s="144">
        <v>18228790293</v>
      </c>
      <c r="AD10" s="145">
        <f t="shared" si="0"/>
        <v>7.0647954518884504E-2</v>
      </c>
      <c r="AE10" s="145">
        <f t="shared" si="1"/>
        <v>7.3589116327537285E-2</v>
      </c>
    </row>
    <row r="11" spans="1:31" ht="29.25">
      <c r="A11" s="93">
        <v>2016</v>
      </c>
      <c r="B11" s="93" t="s">
        <v>1597</v>
      </c>
      <c r="C11" s="94" t="s">
        <v>1598</v>
      </c>
      <c r="D11" s="95">
        <v>96</v>
      </c>
      <c r="F11" s="142" t="s">
        <v>928</v>
      </c>
      <c r="G11" s="142" t="s">
        <v>1401</v>
      </c>
      <c r="H11" s="143" t="s">
        <v>1402</v>
      </c>
      <c r="I11" s="144">
        <v>510321153</v>
      </c>
      <c r="J11" s="144">
        <v>505238758</v>
      </c>
      <c r="K11" s="144">
        <v>524533395.99999994</v>
      </c>
      <c r="L11" s="144">
        <v>605668897</v>
      </c>
      <c r="M11" s="144">
        <v>681304691</v>
      </c>
      <c r="N11" s="144">
        <v>806323940</v>
      </c>
      <c r="O11" s="144">
        <v>997341182</v>
      </c>
      <c r="P11" s="144">
        <v>1222352924</v>
      </c>
      <c r="Q11" s="144">
        <v>1425592579</v>
      </c>
      <c r="R11" s="144">
        <v>1318489820</v>
      </c>
      <c r="S11" s="144">
        <v>1566595278</v>
      </c>
      <c r="T11" s="144">
        <v>1764250834</v>
      </c>
      <c r="U11" s="144">
        <v>1642872628</v>
      </c>
      <c r="V11" s="144">
        <v>1741521821</v>
      </c>
      <c r="W11" s="144">
        <v>1734918619</v>
      </c>
      <c r="X11" s="144">
        <v>1519748497</v>
      </c>
      <c r="Y11" s="144">
        <v>1484983189</v>
      </c>
      <c r="Z11" s="144">
        <v>1607806293</v>
      </c>
      <c r="AA11" s="144">
        <v>1724988241</v>
      </c>
      <c r="AB11" s="144">
        <v>1805091426</v>
      </c>
      <c r="AC11" s="144">
        <v>1883924393</v>
      </c>
      <c r="AD11" s="145">
        <f t="shared" si="0"/>
        <v>6.8751192365785307E-2</v>
      </c>
      <c r="AE11" s="145">
        <f t="shared" si="1"/>
        <v>6.7483067530225149E-2</v>
      </c>
    </row>
    <row r="12" spans="1:31" ht="57.75">
      <c r="A12" s="93">
        <v>2016</v>
      </c>
      <c r="B12" s="93" t="s">
        <v>1599</v>
      </c>
      <c r="C12" s="94" t="s">
        <v>1600</v>
      </c>
      <c r="D12" s="95">
        <v>366</v>
      </c>
      <c r="F12" s="142" t="s">
        <v>922</v>
      </c>
      <c r="G12" s="142" t="s">
        <v>1404</v>
      </c>
      <c r="H12" s="143" t="s">
        <v>1405</v>
      </c>
      <c r="I12" s="144">
        <v>542651853</v>
      </c>
      <c r="J12" s="144">
        <v>544206758</v>
      </c>
      <c r="K12" s="144">
        <v>562263403</v>
      </c>
      <c r="L12" s="144">
        <v>647005296</v>
      </c>
      <c r="M12" s="144">
        <v>716489803</v>
      </c>
      <c r="N12" s="144">
        <v>802597509</v>
      </c>
      <c r="O12" s="144">
        <v>948449521</v>
      </c>
      <c r="P12" s="144">
        <v>1070094977</v>
      </c>
      <c r="Q12" s="144">
        <v>1165709560</v>
      </c>
      <c r="R12" s="144">
        <v>1060049539.0000001</v>
      </c>
      <c r="S12" s="144">
        <v>1259863956</v>
      </c>
      <c r="T12" s="144">
        <v>1523711127</v>
      </c>
      <c r="U12" s="144">
        <v>1512152046</v>
      </c>
      <c r="V12" s="144">
        <v>1590040244</v>
      </c>
      <c r="W12" s="144">
        <v>1796326664</v>
      </c>
      <c r="X12" s="144">
        <v>1771890522</v>
      </c>
      <c r="Y12" s="144">
        <v>1865343833</v>
      </c>
      <c r="Z12" s="144">
        <v>1946741360</v>
      </c>
      <c r="AA12" s="144">
        <v>2018705719</v>
      </c>
      <c r="AB12" s="144">
        <v>1983372019</v>
      </c>
      <c r="AC12" s="144">
        <v>1872052247</v>
      </c>
      <c r="AD12" s="145">
        <f t="shared" si="0"/>
        <v>7.0595504328086589E-2</v>
      </c>
      <c r="AE12" s="145">
        <f t="shared" si="1"/>
        <v>6.387311430771847E-2</v>
      </c>
    </row>
    <row r="13" spans="1:31">
      <c r="A13" s="93">
        <v>2016</v>
      </c>
      <c r="B13" s="93" t="s">
        <v>1601</v>
      </c>
      <c r="C13" s="94" t="s">
        <v>1602</v>
      </c>
      <c r="D13" s="95">
        <v>253</v>
      </c>
      <c r="F13" s="142" t="s">
        <v>921</v>
      </c>
      <c r="G13" s="142" t="s">
        <v>1406</v>
      </c>
      <c r="H13" s="143" t="s">
        <v>1407</v>
      </c>
      <c r="I13" s="144">
        <v>812363629</v>
      </c>
      <c r="J13" s="144">
        <v>808840595</v>
      </c>
      <c r="K13" s="144">
        <v>850709610</v>
      </c>
      <c r="L13" s="144">
        <v>1021378477</v>
      </c>
      <c r="M13" s="144">
        <v>1161845514</v>
      </c>
      <c r="N13" s="144">
        <v>1329298197</v>
      </c>
      <c r="O13" s="144">
        <v>1469566733</v>
      </c>
      <c r="P13" s="144">
        <v>1684644775</v>
      </c>
      <c r="Q13" s="144">
        <v>1951918804</v>
      </c>
      <c r="R13" s="144">
        <v>1663169815</v>
      </c>
      <c r="S13" s="144">
        <v>1892311302</v>
      </c>
      <c r="T13" s="144">
        <v>2250685171</v>
      </c>
      <c r="U13" s="144">
        <v>2298183369</v>
      </c>
      <c r="V13" s="144">
        <v>2412603233</v>
      </c>
      <c r="W13" s="144">
        <v>2656923233</v>
      </c>
      <c r="X13" s="144">
        <v>2652809503</v>
      </c>
      <c r="Y13" s="144">
        <v>2388893463</v>
      </c>
      <c r="Z13" s="144">
        <v>2594778184</v>
      </c>
      <c r="AA13" s="144">
        <v>2597105201</v>
      </c>
      <c r="AB13" s="144">
        <v>2584925849</v>
      </c>
      <c r="AC13" s="144">
        <v>2579358889</v>
      </c>
      <c r="AD13" s="145">
        <f t="shared" si="0"/>
        <v>6.2815230557348611E-2</v>
      </c>
      <c r="AE13" s="145">
        <f t="shared" si="1"/>
        <v>5.9468539726540204E-2</v>
      </c>
    </row>
    <row r="14" spans="1:31" ht="29.25">
      <c r="A14" s="93">
        <v>2017</v>
      </c>
      <c r="B14" s="93" t="s">
        <v>1595</v>
      </c>
      <c r="C14" s="94" t="s">
        <v>1596</v>
      </c>
      <c r="D14" s="95">
        <v>55</v>
      </c>
      <c r="F14" s="142" t="s">
        <v>949</v>
      </c>
      <c r="G14" s="142" t="s">
        <v>1408</v>
      </c>
      <c r="H14" s="143" t="s">
        <v>1409</v>
      </c>
      <c r="I14" s="144">
        <v>181690734</v>
      </c>
      <c r="J14" s="144">
        <v>198472703</v>
      </c>
      <c r="K14" s="144">
        <v>201593145</v>
      </c>
      <c r="L14" s="144">
        <v>235262653</v>
      </c>
      <c r="M14" s="144">
        <v>287027761</v>
      </c>
      <c r="N14" s="144">
        <v>286461102</v>
      </c>
      <c r="O14" s="144">
        <v>290357203</v>
      </c>
      <c r="P14" s="144">
        <v>345302112</v>
      </c>
      <c r="Q14" s="144">
        <v>406616643</v>
      </c>
      <c r="R14" s="144">
        <v>337415610</v>
      </c>
      <c r="S14" s="144">
        <v>404197579</v>
      </c>
      <c r="T14" s="144">
        <v>461254924</v>
      </c>
      <c r="U14" s="144">
        <v>477541645</v>
      </c>
      <c r="V14" s="144">
        <v>468590578</v>
      </c>
      <c r="W14" s="144">
        <v>502465429</v>
      </c>
      <c r="X14" s="144">
        <v>463324312</v>
      </c>
      <c r="Y14" s="144">
        <v>550392290</v>
      </c>
      <c r="Z14" s="144">
        <v>553640255</v>
      </c>
      <c r="AA14" s="144">
        <v>604631490</v>
      </c>
      <c r="AB14" s="144">
        <v>587202281</v>
      </c>
      <c r="AC14" s="144">
        <v>570612998</v>
      </c>
      <c r="AD14" s="145">
        <f t="shared" si="0"/>
        <v>6.3685939918279422E-2</v>
      </c>
      <c r="AE14" s="145">
        <f t="shared" si="1"/>
        <v>5.888901772910482E-2</v>
      </c>
    </row>
    <row r="15" spans="1:31" ht="29.25">
      <c r="A15" s="93">
        <v>2017</v>
      </c>
      <c r="B15" s="93" t="s">
        <v>1597</v>
      </c>
      <c r="C15" s="94" t="s">
        <v>1598</v>
      </c>
      <c r="D15" s="95">
        <v>97</v>
      </c>
      <c r="F15" s="142" t="s">
        <v>940</v>
      </c>
      <c r="G15" s="142" t="s">
        <v>1410</v>
      </c>
      <c r="H15" s="143" t="s">
        <v>1411</v>
      </c>
      <c r="I15" s="144">
        <v>167971391</v>
      </c>
      <c r="J15" s="144">
        <v>158885371</v>
      </c>
      <c r="K15" s="144">
        <v>169764184</v>
      </c>
      <c r="L15" s="144">
        <v>196227409</v>
      </c>
      <c r="M15" s="144">
        <v>259207732</v>
      </c>
      <c r="N15" s="144">
        <v>301745879</v>
      </c>
      <c r="O15" s="144">
        <v>312919370</v>
      </c>
      <c r="P15" s="144">
        <v>376905812</v>
      </c>
      <c r="Q15" s="144">
        <v>422464564</v>
      </c>
      <c r="R15" s="144">
        <v>419755615</v>
      </c>
      <c r="S15" s="144">
        <v>452732464</v>
      </c>
      <c r="T15" s="144">
        <v>500331886</v>
      </c>
      <c r="U15" s="144">
        <v>466865994</v>
      </c>
      <c r="V15" s="144">
        <v>496494865</v>
      </c>
      <c r="W15" s="144">
        <v>564322718</v>
      </c>
      <c r="X15" s="144">
        <v>487645732</v>
      </c>
      <c r="Y15" s="144">
        <v>487317741</v>
      </c>
      <c r="Z15" s="144">
        <v>482004147</v>
      </c>
      <c r="AA15" s="144">
        <v>567709648</v>
      </c>
      <c r="AB15" s="144">
        <v>546801483</v>
      </c>
      <c r="AC15" s="144">
        <v>503395110</v>
      </c>
      <c r="AD15" s="145">
        <f t="shared" si="0"/>
        <v>6.4090707978228467E-2</v>
      </c>
      <c r="AE15" s="145">
        <f t="shared" si="1"/>
        <v>5.6412870551211913E-2</v>
      </c>
    </row>
    <row r="16" spans="1:31" ht="57.75">
      <c r="A16" s="93">
        <v>2017</v>
      </c>
      <c r="B16" s="93" t="s">
        <v>1599</v>
      </c>
      <c r="C16" s="94" t="s">
        <v>1600</v>
      </c>
      <c r="D16" s="95">
        <v>383</v>
      </c>
      <c r="F16" s="142" t="s">
        <v>874</v>
      </c>
      <c r="G16" s="142" t="s">
        <v>1403</v>
      </c>
      <c r="H16" s="143" t="s">
        <v>1412</v>
      </c>
      <c r="I16" s="144">
        <v>423130026</v>
      </c>
      <c r="J16" s="144">
        <v>409494131</v>
      </c>
      <c r="K16" s="144">
        <v>466271859</v>
      </c>
      <c r="L16" s="144">
        <v>649858082</v>
      </c>
      <c r="M16" s="144">
        <v>610482859</v>
      </c>
      <c r="N16" s="144">
        <v>556911198</v>
      </c>
      <c r="O16" s="144">
        <v>664115568</v>
      </c>
      <c r="P16" s="144">
        <v>683213277</v>
      </c>
      <c r="Q16" s="144">
        <v>753714909</v>
      </c>
      <c r="R16" s="144">
        <v>736022541</v>
      </c>
      <c r="S16" s="144">
        <v>1039484947</v>
      </c>
      <c r="T16" s="144">
        <v>1382804530</v>
      </c>
      <c r="U16" s="144">
        <v>1312284673</v>
      </c>
      <c r="V16" s="144">
        <v>1652255476</v>
      </c>
      <c r="W16" s="144">
        <v>1503150337</v>
      </c>
      <c r="X16" s="144">
        <v>1417770059</v>
      </c>
      <c r="Y16" s="144">
        <v>1331510579</v>
      </c>
      <c r="Z16" s="144">
        <v>1643264886</v>
      </c>
      <c r="AA16" s="144">
        <v>1765547917</v>
      </c>
      <c r="AB16" s="144">
        <v>1553809369</v>
      </c>
      <c r="AC16" s="144">
        <v>1173240179</v>
      </c>
      <c r="AD16" s="145">
        <f t="shared" si="0"/>
        <v>7.0860344646658913E-2</v>
      </c>
      <c r="AE16" s="145">
        <f t="shared" si="1"/>
        <v>5.2314741074136695E-2</v>
      </c>
    </row>
    <row r="17" spans="1:31">
      <c r="A17" s="93">
        <v>2017</v>
      </c>
      <c r="B17" s="93" t="s">
        <v>1601</v>
      </c>
      <c r="C17" s="94" t="s">
        <v>1602</v>
      </c>
      <c r="D17" s="95">
        <v>235</v>
      </c>
      <c r="F17" s="142" t="s">
        <v>948</v>
      </c>
      <c r="G17" s="142" t="s">
        <v>1413</v>
      </c>
      <c r="H17" s="143" t="s">
        <v>1414</v>
      </c>
      <c r="I17" s="144">
        <v>120133701</v>
      </c>
      <c r="J17" s="144">
        <v>110734674</v>
      </c>
      <c r="K17" s="144">
        <v>131111538.99999999</v>
      </c>
      <c r="L17" s="144">
        <v>150645071</v>
      </c>
      <c r="M17" s="144">
        <v>171412308</v>
      </c>
      <c r="N17" s="144">
        <v>194541754</v>
      </c>
      <c r="O17" s="144">
        <v>231597385</v>
      </c>
      <c r="P17" s="144">
        <v>272255443</v>
      </c>
      <c r="Q17" s="144">
        <v>353515078</v>
      </c>
      <c r="R17" s="144">
        <v>294402898</v>
      </c>
      <c r="S17" s="144">
        <v>350960399</v>
      </c>
      <c r="T17" s="144">
        <v>377784854</v>
      </c>
      <c r="U17" s="144">
        <v>395032494</v>
      </c>
      <c r="V17" s="144">
        <v>445543952</v>
      </c>
      <c r="W17" s="144">
        <v>475875711</v>
      </c>
      <c r="X17" s="144">
        <v>394938098</v>
      </c>
      <c r="Y17" s="144">
        <v>376919955</v>
      </c>
      <c r="Z17" s="144">
        <v>404915728</v>
      </c>
      <c r="AA17" s="144">
        <v>423132554</v>
      </c>
      <c r="AB17" s="144">
        <v>369506107</v>
      </c>
      <c r="AC17" s="144">
        <v>329399765</v>
      </c>
      <c r="AD17" s="145">
        <f t="shared" si="0"/>
        <v>6.0918285900534608E-2</v>
      </c>
      <c r="AE17" s="145">
        <f t="shared" si="1"/>
        <v>5.1726753269182746E-2</v>
      </c>
    </row>
    <row r="18" spans="1:31" ht="29.25">
      <c r="A18" s="93">
        <v>2018</v>
      </c>
      <c r="B18" s="93" t="s">
        <v>1595</v>
      </c>
      <c r="C18" s="94" t="s">
        <v>1596</v>
      </c>
      <c r="D18" s="95">
        <v>61</v>
      </c>
      <c r="F18" s="142" t="s">
        <v>909</v>
      </c>
      <c r="G18" s="142" t="s">
        <v>1415</v>
      </c>
      <c r="H18" s="143" t="s">
        <v>1416</v>
      </c>
      <c r="I18" s="144">
        <v>141303451</v>
      </c>
      <c r="J18" s="144">
        <v>148188412</v>
      </c>
      <c r="K18" s="144">
        <v>148578224</v>
      </c>
      <c r="L18" s="144">
        <v>190564300</v>
      </c>
      <c r="M18" s="144">
        <v>250271324</v>
      </c>
      <c r="N18" s="144">
        <v>273822887</v>
      </c>
      <c r="O18" s="144">
        <v>240764329</v>
      </c>
      <c r="P18" s="144">
        <v>292372562</v>
      </c>
      <c r="Q18" s="144">
        <v>278381840</v>
      </c>
      <c r="R18" s="144">
        <v>264510632.99999997</v>
      </c>
      <c r="S18" s="144">
        <v>286683075</v>
      </c>
      <c r="T18" s="144">
        <v>334130677</v>
      </c>
      <c r="U18" s="144">
        <v>357912576</v>
      </c>
      <c r="V18" s="144">
        <v>428166516</v>
      </c>
      <c r="W18" s="144">
        <v>451414643</v>
      </c>
      <c r="X18" s="144">
        <v>370389184</v>
      </c>
      <c r="Y18" s="144">
        <v>345226409</v>
      </c>
      <c r="Z18" s="144">
        <v>404597637</v>
      </c>
      <c r="AA18" s="144">
        <v>383718603</v>
      </c>
      <c r="AB18" s="144">
        <v>341763395</v>
      </c>
      <c r="AC18" s="144">
        <v>384703826</v>
      </c>
      <c r="AD18" s="145">
        <f t="shared" si="0"/>
        <v>4.7582032059190649E-2</v>
      </c>
      <c r="AE18" s="145">
        <f t="shared" si="1"/>
        <v>5.1353311225174725E-2</v>
      </c>
    </row>
    <row r="19" spans="1:31" ht="29.25">
      <c r="A19" s="93">
        <v>2018</v>
      </c>
      <c r="B19" s="93" t="s">
        <v>1597</v>
      </c>
      <c r="C19" s="94" t="s">
        <v>1598</v>
      </c>
      <c r="D19" s="95">
        <v>96</v>
      </c>
      <c r="F19" s="142" t="s">
        <v>869</v>
      </c>
      <c r="G19" s="142" t="s">
        <v>1417</v>
      </c>
      <c r="H19" s="143" t="s">
        <v>1418</v>
      </c>
      <c r="I19" s="144">
        <v>5122807907</v>
      </c>
      <c r="J19" s="144">
        <v>5741858775</v>
      </c>
      <c r="K19" s="144">
        <v>5214505200</v>
      </c>
      <c r="L19" s="144">
        <v>7289969411</v>
      </c>
      <c r="M19" s="144">
        <v>9289547134</v>
      </c>
      <c r="N19" s="144">
        <v>8129991502</v>
      </c>
      <c r="O19" s="144">
        <v>8819163531</v>
      </c>
      <c r="P19" s="144">
        <v>9514705377</v>
      </c>
      <c r="Q19" s="144">
        <v>9974418206</v>
      </c>
      <c r="R19" s="144">
        <v>7648114736</v>
      </c>
      <c r="S19" s="144">
        <v>13418544669</v>
      </c>
      <c r="T19" s="144">
        <v>19627987116</v>
      </c>
      <c r="U19" s="144">
        <v>18897558110</v>
      </c>
      <c r="V19" s="144">
        <v>17125091179.000002</v>
      </c>
      <c r="W19" s="144">
        <v>13575346884</v>
      </c>
      <c r="X19" s="144">
        <v>10167283240</v>
      </c>
      <c r="Y19" s="144">
        <v>10127594864</v>
      </c>
      <c r="Z19" s="144">
        <v>13440912283</v>
      </c>
      <c r="AA19" s="144">
        <v>14727886961</v>
      </c>
      <c r="AB19" s="144">
        <v>14518597012</v>
      </c>
      <c r="AC19" s="144">
        <v>12482924573</v>
      </c>
      <c r="AD19" s="145">
        <f t="shared" si="0"/>
        <v>5.6358664698143324E-2</v>
      </c>
      <c r="AE19" s="145">
        <f t="shared" si="1"/>
        <v>4.553942500524899E-2</v>
      </c>
    </row>
    <row r="20" spans="1:31" ht="57.75">
      <c r="A20" s="93">
        <v>2018</v>
      </c>
      <c r="B20" s="93" t="s">
        <v>1599</v>
      </c>
      <c r="C20" s="94" t="s">
        <v>1600</v>
      </c>
      <c r="D20" s="95">
        <v>333</v>
      </c>
      <c r="F20" s="142" t="s">
        <v>925</v>
      </c>
      <c r="G20" s="142" t="s">
        <v>1419</v>
      </c>
      <c r="H20" s="143" t="s">
        <v>1420</v>
      </c>
      <c r="I20" s="144">
        <v>1883535567</v>
      </c>
      <c r="J20" s="144">
        <v>1776460286</v>
      </c>
      <c r="K20" s="144">
        <v>1845889901</v>
      </c>
      <c r="L20" s="144">
        <v>2161370591</v>
      </c>
      <c r="M20" s="144">
        <v>2339198332</v>
      </c>
      <c r="N20" s="144">
        <v>2470622956</v>
      </c>
      <c r="O20" s="144">
        <v>2670874319</v>
      </c>
      <c r="P20" s="144">
        <v>2763581649</v>
      </c>
      <c r="Q20" s="144">
        <v>3421103089</v>
      </c>
      <c r="R20" s="144">
        <v>2878934070</v>
      </c>
      <c r="S20" s="144">
        <v>3464914404</v>
      </c>
      <c r="T20" s="144">
        <v>4012150823</v>
      </c>
      <c r="U20" s="144">
        <v>4018674538</v>
      </c>
      <c r="V20" s="144">
        <v>4687466937</v>
      </c>
      <c r="W20" s="144">
        <v>4893374021</v>
      </c>
      <c r="X20" s="144">
        <v>4376471363</v>
      </c>
      <c r="Y20" s="144">
        <v>4220699204</v>
      </c>
      <c r="Z20" s="144">
        <v>4634319241</v>
      </c>
      <c r="AA20" s="144">
        <v>4902515190</v>
      </c>
      <c r="AB20" s="144">
        <v>4652674423</v>
      </c>
      <c r="AC20" s="144">
        <v>4555360775</v>
      </c>
      <c r="AD20" s="145">
        <f t="shared" si="0"/>
        <v>4.8745085810695032E-2</v>
      </c>
      <c r="AE20" s="145">
        <f t="shared" si="1"/>
        <v>4.5147166842588904E-2</v>
      </c>
    </row>
    <row r="21" spans="1:31">
      <c r="A21" s="93">
        <v>2018</v>
      </c>
      <c r="B21" s="93" t="s">
        <v>1601</v>
      </c>
      <c r="C21" s="94" t="s">
        <v>1602</v>
      </c>
      <c r="D21" s="95">
        <v>241</v>
      </c>
      <c r="F21" s="142" t="s">
        <v>952</v>
      </c>
      <c r="G21" s="142" t="s">
        <v>1421</v>
      </c>
      <c r="H21" s="143" t="s">
        <v>1422</v>
      </c>
      <c r="I21" s="144">
        <v>10726346139</v>
      </c>
      <c r="J21" s="144">
        <v>10286290490</v>
      </c>
      <c r="K21" s="144">
        <v>10979897831</v>
      </c>
      <c r="L21" s="144">
        <v>12494536939</v>
      </c>
      <c r="M21" s="144">
        <v>13707033440</v>
      </c>
      <c r="N21" s="144">
        <v>14076664201</v>
      </c>
      <c r="O21" s="144">
        <v>15664322606</v>
      </c>
      <c r="P21" s="144">
        <v>18080911470</v>
      </c>
      <c r="Q21" s="144">
        <v>18693666171</v>
      </c>
      <c r="R21" s="144">
        <v>16671278169</v>
      </c>
      <c r="S21" s="144">
        <v>20255352236</v>
      </c>
      <c r="T21" s="144">
        <v>23592042301</v>
      </c>
      <c r="U21" s="144">
        <v>23475556681</v>
      </c>
      <c r="V21" s="144">
        <v>25609085582</v>
      </c>
      <c r="W21" s="144">
        <v>26744158954</v>
      </c>
      <c r="X21" s="144">
        <v>26097217126</v>
      </c>
      <c r="Y21" s="144">
        <v>25857388874</v>
      </c>
      <c r="Z21" s="144">
        <v>30006454881</v>
      </c>
      <c r="AA21" s="144">
        <v>31327824267</v>
      </c>
      <c r="AB21" s="144">
        <v>30494254797</v>
      </c>
      <c r="AC21" s="144">
        <v>25914940615</v>
      </c>
      <c r="AD21" s="145">
        <f t="shared" si="0"/>
        <v>5.6531457705184529E-2</v>
      </c>
      <c r="AE21" s="145">
        <f t="shared" si="1"/>
        <v>4.5092955876195662E-2</v>
      </c>
    </row>
    <row r="22" spans="1:31" ht="29.25">
      <c r="A22" s="93">
        <v>2019</v>
      </c>
      <c r="B22" s="93" t="s">
        <v>1595</v>
      </c>
      <c r="C22" s="94" t="s">
        <v>1596</v>
      </c>
      <c r="D22" s="95">
        <v>35</v>
      </c>
      <c r="F22" s="142" t="s">
        <v>864</v>
      </c>
      <c r="G22" s="142" t="s">
        <v>1423</v>
      </c>
      <c r="H22" s="143" t="s">
        <v>1424</v>
      </c>
      <c r="I22" s="144">
        <v>131932636</v>
      </c>
      <c r="J22" s="144">
        <v>146168665</v>
      </c>
      <c r="K22" s="144">
        <v>154260937</v>
      </c>
      <c r="L22" s="144">
        <v>185146488</v>
      </c>
      <c r="M22" s="144">
        <v>234478080</v>
      </c>
      <c r="N22" s="144">
        <v>246580800</v>
      </c>
      <c r="O22" s="144">
        <v>274303832</v>
      </c>
      <c r="P22" s="144">
        <v>229000344</v>
      </c>
      <c r="Q22" s="144">
        <v>228383801</v>
      </c>
      <c r="R22" s="144">
        <v>224308652</v>
      </c>
      <c r="S22" s="144">
        <v>262225398.99999997</v>
      </c>
      <c r="T22" s="144">
        <v>312651404</v>
      </c>
      <c r="U22" s="144">
        <v>346294514</v>
      </c>
      <c r="V22" s="144">
        <v>464856794</v>
      </c>
      <c r="W22" s="144">
        <v>499152183</v>
      </c>
      <c r="X22" s="144">
        <v>332161002</v>
      </c>
      <c r="Y22" s="144">
        <v>295239629</v>
      </c>
      <c r="Z22" s="144">
        <v>312342909</v>
      </c>
      <c r="AA22" s="144">
        <v>343645493</v>
      </c>
      <c r="AB22" s="144">
        <v>328707278</v>
      </c>
      <c r="AC22" s="144">
        <v>310614184</v>
      </c>
      <c r="AD22" s="145">
        <f t="shared" si="0"/>
        <v>4.9219037741383254E-2</v>
      </c>
      <c r="AE22" s="145">
        <f t="shared" si="1"/>
        <v>4.3742702828824198E-2</v>
      </c>
    </row>
    <row r="23" spans="1:31" ht="29.25">
      <c r="A23" s="93">
        <v>2019</v>
      </c>
      <c r="B23" s="93" t="s">
        <v>1597</v>
      </c>
      <c r="C23" s="94" t="s">
        <v>1598</v>
      </c>
      <c r="D23" s="95">
        <v>89</v>
      </c>
      <c r="F23" s="142" t="s">
        <v>950</v>
      </c>
      <c r="G23" s="142" t="s">
        <v>1425</v>
      </c>
      <c r="H23" s="143" t="s">
        <v>1426</v>
      </c>
      <c r="I23" s="144">
        <v>2050775178</v>
      </c>
      <c r="J23" s="144">
        <v>2050205357</v>
      </c>
      <c r="K23" s="144">
        <v>2235892728</v>
      </c>
      <c r="L23" s="144">
        <v>2563848232</v>
      </c>
      <c r="M23" s="144">
        <v>2842692957</v>
      </c>
      <c r="N23" s="144">
        <v>3001192904</v>
      </c>
      <c r="O23" s="144">
        <v>3397844565</v>
      </c>
      <c r="P23" s="144">
        <v>3887900957</v>
      </c>
      <c r="Q23" s="144">
        <v>4270578192</v>
      </c>
      <c r="R23" s="144">
        <v>3419888074</v>
      </c>
      <c r="S23" s="144">
        <v>4043607948</v>
      </c>
      <c r="T23" s="144">
        <v>4469832756</v>
      </c>
      <c r="U23" s="144">
        <v>4320661797</v>
      </c>
      <c r="V23" s="144">
        <v>4451208385</v>
      </c>
      <c r="W23" s="144">
        <v>4722971775</v>
      </c>
      <c r="X23" s="144">
        <v>4404958958</v>
      </c>
      <c r="Y23" s="144">
        <v>4445937220</v>
      </c>
      <c r="Z23" s="144">
        <v>4744376375</v>
      </c>
      <c r="AA23" s="144">
        <v>5018467096</v>
      </c>
      <c r="AB23" s="144">
        <v>4946562877</v>
      </c>
      <c r="AC23" s="144">
        <v>4799857685</v>
      </c>
      <c r="AD23" s="145">
        <f t="shared" si="0"/>
        <v>4.7431309758121154E-2</v>
      </c>
      <c r="AE23" s="145">
        <f t="shared" si="1"/>
        <v>4.3435276860400274E-2</v>
      </c>
    </row>
    <row r="24" spans="1:31" ht="57.75">
      <c r="A24" s="93">
        <v>2019</v>
      </c>
      <c r="B24" s="93" t="s">
        <v>1599</v>
      </c>
      <c r="C24" s="94" t="s">
        <v>1600</v>
      </c>
      <c r="D24" s="95">
        <v>335</v>
      </c>
      <c r="F24" s="142" t="s">
        <v>873</v>
      </c>
      <c r="G24" s="142" t="s">
        <v>1403</v>
      </c>
      <c r="H24" s="143" t="s">
        <v>1427</v>
      </c>
      <c r="I24" s="144">
        <v>4272856099.0000005</v>
      </c>
      <c r="J24" s="144">
        <v>4295234236</v>
      </c>
      <c r="K24" s="144">
        <v>4456567878</v>
      </c>
      <c r="L24" s="144">
        <v>6193402599</v>
      </c>
      <c r="M24" s="144">
        <v>6595116711</v>
      </c>
      <c r="N24" s="144">
        <v>6339536029</v>
      </c>
      <c r="O24" s="144">
        <v>7401163400</v>
      </c>
      <c r="P24" s="144">
        <v>8003604230</v>
      </c>
      <c r="Q24" s="144">
        <v>8525510295</v>
      </c>
      <c r="R24" s="144">
        <v>7102378997</v>
      </c>
      <c r="S24" s="144">
        <v>10616194429</v>
      </c>
      <c r="T24" s="144">
        <v>11835695912</v>
      </c>
      <c r="U24" s="144">
        <v>11620099337</v>
      </c>
      <c r="V24" s="144">
        <v>13957816510</v>
      </c>
      <c r="W24" s="144">
        <v>12610956252</v>
      </c>
      <c r="X24" s="144">
        <v>11234037268</v>
      </c>
      <c r="Y24" s="144">
        <v>10440960630</v>
      </c>
      <c r="Z24" s="144">
        <v>12533932991</v>
      </c>
      <c r="AA24" s="144">
        <v>13298165309</v>
      </c>
      <c r="AB24" s="144">
        <v>12069311574</v>
      </c>
      <c r="AC24" s="144">
        <v>9875285742</v>
      </c>
      <c r="AD24" s="145">
        <f t="shared" si="0"/>
        <v>5.6172753368262773E-2</v>
      </c>
      <c r="AE24" s="145">
        <f t="shared" si="1"/>
        <v>4.2777303988427828E-2</v>
      </c>
    </row>
    <row r="25" spans="1:31">
      <c r="A25" s="93">
        <v>2019</v>
      </c>
      <c r="B25" s="93" t="s">
        <v>1601</v>
      </c>
      <c r="C25" s="94" t="s">
        <v>1602</v>
      </c>
      <c r="D25" s="95">
        <v>232</v>
      </c>
      <c r="F25" s="142" t="s">
        <v>879</v>
      </c>
      <c r="G25" s="142" t="s">
        <v>1428</v>
      </c>
      <c r="H25" s="143" t="s">
        <v>1429</v>
      </c>
      <c r="I25" s="144">
        <v>1236938840</v>
      </c>
      <c r="J25" s="144">
        <v>1339522882</v>
      </c>
      <c r="K25" s="144">
        <v>1420471478</v>
      </c>
      <c r="L25" s="144">
        <v>1607471150</v>
      </c>
      <c r="M25" s="144">
        <v>1823609899</v>
      </c>
      <c r="N25" s="144">
        <v>1820532161</v>
      </c>
      <c r="O25" s="144">
        <v>1922296638</v>
      </c>
      <c r="P25" s="144">
        <v>1833765460</v>
      </c>
      <c r="Q25" s="144">
        <v>2016487660</v>
      </c>
      <c r="R25" s="144">
        <v>1662167688</v>
      </c>
      <c r="S25" s="144">
        <v>2077281189</v>
      </c>
      <c r="T25" s="144">
        <v>2648016701</v>
      </c>
      <c r="U25" s="144">
        <v>2586809817</v>
      </c>
      <c r="V25" s="144">
        <v>2943009340</v>
      </c>
      <c r="W25" s="144">
        <v>3262780689</v>
      </c>
      <c r="X25" s="144">
        <v>3286266610</v>
      </c>
      <c r="Y25" s="144">
        <v>3414431660</v>
      </c>
      <c r="Z25" s="144">
        <v>3880826944</v>
      </c>
      <c r="AA25" s="144">
        <v>4123140068</v>
      </c>
      <c r="AB25" s="144">
        <v>3959767867</v>
      </c>
      <c r="AC25" s="144">
        <v>2813585924</v>
      </c>
      <c r="AD25" s="145">
        <f t="shared" si="0"/>
        <v>6.3153243405539738E-2</v>
      </c>
      <c r="AE25" s="145">
        <f t="shared" si="1"/>
        <v>4.1946926180836508E-2</v>
      </c>
    </row>
    <row r="26" spans="1:31">
      <c r="F26" s="142" t="s">
        <v>915</v>
      </c>
      <c r="G26" s="142" t="s">
        <v>1430</v>
      </c>
      <c r="H26" s="143" t="s">
        <v>1431</v>
      </c>
      <c r="I26" s="144">
        <v>1019989775</v>
      </c>
      <c r="J26" s="144">
        <v>1036983602</v>
      </c>
      <c r="K26" s="144">
        <v>1094877891</v>
      </c>
      <c r="L26" s="144">
        <v>1392045015</v>
      </c>
      <c r="M26" s="144">
        <v>1570467074</v>
      </c>
      <c r="N26" s="144">
        <v>1710685353</v>
      </c>
      <c r="O26" s="144">
        <v>1975548925</v>
      </c>
      <c r="P26" s="144">
        <v>2076339596</v>
      </c>
      <c r="Q26" s="144">
        <v>2405558883</v>
      </c>
      <c r="R26" s="144">
        <v>2328111169</v>
      </c>
      <c r="S26" s="144">
        <v>2629346514</v>
      </c>
      <c r="T26" s="144">
        <v>2893318529</v>
      </c>
      <c r="U26" s="144">
        <v>2165295585</v>
      </c>
      <c r="V26" s="144">
        <v>2183718021</v>
      </c>
      <c r="W26" s="144">
        <v>2324286978</v>
      </c>
      <c r="X26" s="144">
        <v>2170783935</v>
      </c>
      <c r="Y26" s="144">
        <v>2153664776</v>
      </c>
      <c r="Z26" s="144">
        <v>2248834759</v>
      </c>
      <c r="AA26" s="144">
        <v>2313962194</v>
      </c>
      <c r="AB26" s="144">
        <v>2351443677</v>
      </c>
      <c r="AC26" s="144">
        <v>2127084075.0000002</v>
      </c>
      <c r="AD26" s="145">
        <f t="shared" si="0"/>
        <v>4.4940384148930645E-2</v>
      </c>
      <c r="AE26" s="145">
        <f t="shared" si="1"/>
        <v>3.743152714291309E-2</v>
      </c>
    </row>
    <row r="27" spans="1:31" ht="18">
      <c r="A27" s="88" t="s">
        <v>1603</v>
      </c>
      <c r="F27" s="142" t="s">
        <v>951</v>
      </c>
      <c r="G27" s="142" t="s">
        <v>1432</v>
      </c>
      <c r="H27" s="143" t="s">
        <v>1433</v>
      </c>
      <c r="I27" s="144">
        <v>2584852286</v>
      </c>
      <c r="J27" s="144">
        <v>2272696464</v>
      </c>
      <c r="K27" s="144">
        <v>2535502374</v>
      </c>
      <c r="L27" s="144">
        <v>2604337581</v>
      </c>
      <c r="M27" s="144">
        <v>2579534403</v>
      </c>
      <c r="N27" s="144">
        <v>2707665025</v>
      </c>
      <c r="O27" s="144">
        <v>2800738558</v>
      </c>
      <c r="P27" s="144">
        <v>2846293757</v>
      </c>
      <c r="Q27" s="144">
        <v>3126216661</v>
      </c>
      <c r="R27" s="144">
        <v>2741312753</v>
      </c>
      <c r="S27" s="144">
        <v>3341410336</v>
      </c>
      <c r="T27" s="144">
        <v>4313688254</v>
      </c>
      <c r="U27" s="144">
        <v>4073742191</v>
      </c>
      <c r="V27" s="144">
        <v>4330942404</v>
      </c>
      <c r="W27" s="144">
        <v>4481053786</v>
      </c>
      <c r="X27" s="144">
        <v>4428049260</v>
      </c>
      <c r="Y27" s="144">
        <v>4251034749</v>
      </c>
      <c r="Z27" s="144">
        <v>4880255167</v>
      </c>
      <c r="AA27" s="144">
        <v>5405431757</v>
      </c>
      <c r="AB27" s="144">
        <v>5671465489</v>
      </c>
      <c r="AC27" s="144">
        <v>5170063995</v>
      </c>
      <c r="AD27" s="145">
        <f t="shared" si="0"/>
        <v>4.2223903847745436E-2</v>
      </c>
      <c r="AE27" s="145">
        <f t="shared" si="1"/>
        <v>3.5268522555112591E-2</v>
      </c>
    </row>
    <row r="28" spans="1:31">
      <c r="A28" s="91" t="s">
        <v>1591</v>
      </c>
      <c r="F28" s="142" t="s">
        <v>934</v>
      </c>
      <c r="G28" s="142" t="s">
        <v>1434</v>
      </c>
      <c r="H28" s="143" t="s">
        <v>1435</v>
      </c>
      <c r="I28" s="144">
        <v>1823486067</v>
      </c>
      <c r="J28" s="144">
        <v>1671373252</v>
      </c>
      <c r="K28" s="144">
        <v>1786510379</v>
      </c>
      <c r="L28" s="144">
        <v>1975074807</v>
      </c>
      <c r="M28" s="144">
        <v>2236596529</v>
      </c>
      <c r="N28" s="144">
        <v>2346866716</v>
      </c>
      <c r="O28" s="144">
        <v>2425601576</v>
      </c>
      <c r="P28" s="144">
        <v>2676269593</v>
      </c>
      <c r="Q28" s="144">
        <v>2789502838</v>
      </c>
      <c r="R28" s="144">
        <v>2356116620</v>
      </c>
      <c r="S28" s="144">
        <v>2849167825</v>
      </c>
      <c r="T28" s="144">
        <v>3188934697</v>
      </c>
      <c r="U28" s="144">
        <v>3091878479</v>
      </c>
      <c r="V28" s="144">
        <v>3340293618</v>
      </c>
      <c r="W28" s="144">
        <v>3477068744</v>
      </c>
      <c r="X28" s="144">
        <v>3355890739</v>
      </c>
      <c r="Y28" s="144">
        <v>3435163308</v>
      </c>
      <c r="Z28" s="144">
        <v>4107536143</v>
      </c>
      <c r="AA28" s="144">
        <v>4463254231</v>
      </c>
      <c r="AB28" s="144">
        <v>4439313552</v>
      </c>
      <c r="AC28" s="144">
        <v>3577742787</v>
      </c>
      <c r="AD28" s="145">
        <f t="shared" si="0"/>
        <v>4.7942722108808233E-2</v>
      </c>
      <c r="AE28" s="145">
        <f t="shared" si="1"/>
        <v>3.427334729429754E-2</v>
      </c>
    </row>
    <row r="29" spans="1:31">
      <c r="A29" s="91" t="s">
        <v>1299</v>
      </c>
      <c r="F29" s="142" t="s">
        <v>908</v>
      </c>
      <c r="G29" s="142" t="s">
        <v>1436</v>
      </c>
      <c r="H29" s="143" t="s">
        <v>1437</v>
      </c>
      <c r="I29" s="144">
        <v>606101267</v>
      </c>
      <c r="J29" s="144">
        <v>514387727</v>
      </c>
      <c r="K29" s="144">
        <v>593882188</v>
      </c>
      <c r="L29" s="144">
        <v>681767243</v>
      </c>
      <c r="M29" s="144">
        <v>901168399</v>
      </c>
      <c r="N29" s="144">
        <v>889015969</v>
      </c>
      <c r="O29" s="144">
        <v>1171736892</v>
      </c>
      <c r="P29" s="144">
        <v>1570188264</v>
      </c>
      <c r="Q29" s="144">
        <v>1232733194</v>
      </c>
      <c r="R29" s="144">
        <v>1310438861</v>
      </c>
      <c r="S29" s="144">
        <v>1644161716</v>
      </c>
      <c r="T29" s="144">
        <v>1846834597</v>
      </c>
      <c r="U29" s="144">
        <v>1717738219</v>
      </c>
      <c r="V29" s="144">
        <v>1664617505</v>
      </c>
      <c r="W29" s="144">
        <v>1505183955</v>
      </c>
      <c r="X29" s="144">
        <v>1455393978</v>
      </c>
      <c r="Y29" s="144">
        <v>1637606426</v>
      </c>
      <c r="Z29" s="144">
        <v>1633559013</v>
      </c>
      <c r="AA29" s="144">
        <v>1634172483</v>
      </c>
      <c r="AB29" s="144">
        <v>1545270905</v>
      </c>
      <c r="AC29" s="144">
        <v>1139964193</v>
      </c>
      <c r="AD29" s="145">
        <f t="shared" si="0"/>
        <v>5.0491643188443236E-2</v>
      </c>
      <c r="AE29" s="145">
        <f t="shared" si="1"/>
        <v>3.2089360140171497E-2</v>
      </c>
    </row>
    <row r="30" spans="1:31">
      <c r="A30" s="91" t="s">
        <v>1592</v>
      </c>
      <c r="F30" s="142" t="s">
        <v>945</v>
      </c>
      <c r="G30" s="142" t="s">
        <v>1438</v>
      </c>
      <c r="H30" s="143" t="s">
        <v>1439</v>
      </c>
      <c r="I30" s="144">
        <v>730583725</v>
      </c>
      <c r="J30" s="144">
        <v>694425745</v>
      </c>
      <c r="K30" s="144">
        <v>775959540</v>
      </c>
      <c r="L30" s="144">
        <v>872974463</v>
      </c>
      <c r="M30" s="144">
        <v>987170843</v>
      </c>
      <c r="N30" s="144">
        <v>1046955151</v>
      </c>
      <c r="O30" s="144">
        <v>1022439826</v>
      </c>
      <c r="P30" s="144">
        <v>1117391616</v>
      </c>
      <c r="Q30" s="144">
        <v>1189065380</v>
      </c>
      <c r="R30" s="144">
        <v>947164652</v>
      </c>
      <c r="S30" s="144">
        <v>1163371479</v>
      </c>
      <c r="T30" s="144">
        <v>1443015136</v>
      </c>
      <c r="U30" s="144">
        <v>1415721049</v>
      </c>
      <c r="V30" s="144">
        <v>1438946157</v>
      </c>
      <c r="W30" s="144">
        <v>1395584775</v>
      </c>
      <c r="X30" s="144">
        <v>1227222182</v>
      </c>
      <c r="Y30" s="144">
        <v>1230447053</v>
      </c>
      <c r="Z30" s="144">
        <v>1384497081</v>
      </c>
      <c r="AA30" s="144">
        <v>1501445900</v>
      </c>
      <c r="AB30" s="144">
        <v>1437021361</v>
      </c>
      <c r="AC30" s="144">
        <v>1344562403</v>
      </c>
      <c r="AD30" s="145">
        <f t="shared" si="0"/>
        <v>3.6245843619585161E-2</v>
      </c>
      <c r="AE30" s="145">
        <f t="shared" si="1"/>
        <v>3.0968861670578773E-2</v>
      </c>
    </row>
    <row r="31" spans="1:31" ht="30">
      <c r="A31" s="92" t="s">
        <v>1156</v>
      </c>
      <c r="B31" s="92" t="s">
        <v>1593</v>
      </c>
      <c r="C31" s="92" t="s">
        <v>1300</v>
      </c>
      <c r="D31" s="92" t="s">
        <v>1604</v>
      </c>
      <c r="F31" s="142" t="s">
        <v>894</v>
      </c>
      <c r="G31" s="142" t="s">
        <v>1440</v>
      </c>
      <c r="H31" s="143" t="s">
        <v>1441</v>
      </c>
      <c r="I31" s="144">
        <v>653997550</v>
      </c>
      <c r="J31" s="144">
        <v>643455267</v>
      </c>
      <c r="K31" s="144">
        <v>696681421</v>
      </c>
      <c r="L31" s="144">
        <v>753310831</v>
      </c>
      <c r="M31" s="144">
        <v>927401844</v>
      </c>
      <c r="N31" s="144">
        <v>884504623</v>
      </c>
      <c r="O31" s="144">
        <v>918913694</v>
      </c>
      <c r="P31" s="144">
        <v>1134560387</v>
      </c>
      <c r="Q31" s="144">
        <v>1144235511</v>
      </c>
      <c r="R31" s="144">
        <v>932535111</v>
      </c>
      <c r="S31" s="144">
        <v>1059444371</v>
      </c>
      <c r="T31" s="144">
        <v>1328736439</v>
      </c>
      <c r="U31" s="144">
        <v>1151322468</v>
      </c>
      <c r="V31" s="144">
        <v>1166913509</v>
      </c>
      <c r="W31" s="144">
        <v>1269362862</v>
      </c>
      <c r="X31" s="144">
        <v>1184191404</v>
      </c>
      <c r="Y31" s="144">
        <v>1127286108</v>
      </c>
      <c r="Z31" s="144">
        <v>1195635184</v>
      </c>
      <c r="AA31" s="144">
        <v>1331516174</v>
      </c>
      <c r="AB31" s="144">
        <v>1328395822</v>
      </c>
      <c r="AC31" s="144">
        <v>1202292681</v>
      </c>
      <c r="AD31" s="145">
        <f t="shared" si="0"/>
        <v>3.800020918201974E-2</v>
      </c>
      <c r="AE31" s="145">
        <f t="shared" si="1"/>
        <v>3.0912259163871969E-2</v>
      </c>
    </row>
    <row r="32" spans="1:31" ht="29.25">
      <c r="A32" s="93">
        <v>2015</v>
      </c>
      <c r="B32" s="93" t="s">
        <v>1595</v>
      </c>
      <c r="C32" s="94" t="s">
        <v>1596</v>
      </c>
      <c r="D32" s="95">
        <v>63</v>
      </c>
      <c r="F32" s="142" t="s">
        <v>902</v>
      </c>
      <c r="G32" s="142" t="s">
        <v>1442</v>
      </c>
      <c r="H32" s="143" t="s">
        <v>1443</v>
      </c>
      <c r="I32" s="144">
        <v>929231731</v>
      </c>
      <c r="J32" s="144">
        <v>816843981</v>
      </c>
      <c r="K32" s="144">
        <v>977761747</v>
      </c>
      <c r="L32" s="144">
        <v>1082157941</v>
      </c>
      <c r="M32" s="144">
        <v>1278466524</v>
      </c>
      <c r="N32" s="144">
        <v>1166928662</v>
      </c>
      <c r="O32" s="144">
        <v>1386882502</v>
      </c>
      <c r="P32" s="144">
        <v>1916693437</v>
      </c>
      <c r="Q32" s="144">
        <v>995418304</v>
      </c>
      <c r="R32" s="144">
        <v>1157062192</v>
      </c>
      <c r="S32" s="144">
        <v>1497090190</v>
      </c>
      <c r="T32" s="144">
        <v>1974551464</v>
      </c>
      <c r="U32" s="144">
        <v>1867532918</v>
      </c>
      <c r="V32" s="144">
        <v>1642573281</v>
      </c>
      <c r="W32" s="144">
        <v>1604437691</v>
      </c>
      <c r="X32" s="144">
        <v>1549893085</v>
      </c>
      <c r="Y32" s="144">
        <v>1770854357</v>
      </c>
      <c r="Z32" s="144">
        <v>1870799454</v>
      </c>
      <c r="AA32" s="144">
        <v>1888275741</v>
      </c>
      <c r="AB32" s="144">
        <v>1870440227</v>
      </c>
      <c r="AC32" s="144">
        <v>1648382713</v>
      </c>
      <c r="AD32" s="145">
        <f t="shared" si="0"/>
        <v>3.7505758647492948E-2</v>
      </c>
      <c r="AE32" s="145">
        <f t="shared" si="1"/>
        <v>2.9074225794398112E-2</v>
      </c>
    </row>
    <row r="33" spans="1:31" ht="29.25">
      <c r="A33" s="93">
        <v>2015</v>
      </c>
      <c r="B33" s="93" t="s">
        <v>1597</v>
      </c>
      <c r="C33" s="94" t="s">
        <v>1598</v>
      </c>
      <c r="D33" s="95">
        <v>108</v>
      </c>
      <c r="F33" s="142" t="s">
        <v>944</v>
      </c>
      <c r="G33" s="142" t="s">
        <v>1444</v>
      </c>
      <c r="H33" s="143" t="s">
        <v>1445</v>
      </c>
      <c r="I33" s="144">
        <v>55066918</v>
      </c>
      <c r="J33" s="144">
        <v>55529766</v>
      </c>
      <c r="K33" s="144">
        <v>58465585</v>
      </c>
      <c r="L33" s="144">
        <v>66811098</v>
      </c>
      <c r="M33" s="144">
        <v>66947621</v>
      </c>
      <c r="N33" s="144">
        <v>77223676</v>
      </c>
      <c r="O33" s="144">
        <v>86231292</v>
      </c>
      <c r="P33" s="144">
        <v>108180436</v>
      </c>
      <c r="Q33" s="144">
        <v>122498503</v>
      </c>
      <c r="R33" s="144">
        <v>96146227</v>
      </c>
      <c r="S33" s="144">
        <v>111494169</v>
      </c>
      <c r="T33" s="144">
        <v>119649913</v>
      </c>
      <c r="U33" s="144">
        <v>97019384</v>
      </c>
      <c r="V33" s="144">
        <v>90000766</v>
      </c>
      <c r="W33" s="144">
        <v>104204729</v>
      </c>
      <c r="X33" s="144">
        <v>95287139</v>
      </c>
      <c r="Y33" s="144">
        <v>98864343</v>
      </c>
      <c r="Z33" s="144">
        <v>110051886</v>
      </c>
      <c r="AA33" s="144">
        <v>104049468</v>
      </c>
      <c r="AB33" s="144">
        <v>100220304</v>
      </c>
      <c r="AC33" s="144">
        <v>94860908</v>
      </c>
      <c r="AD33" s="145">
        <f t="shared" si="0"/>
        <v>3.2018847324811528E-2</v>
      </c>
      <c r="AE33" s="145">
        <f t="shared" si="1"/>
        <v>2.7566235199163014E-2</v>
      </c>
    </row>
    <row r="34" spans="1:31" ht="57.75">
      <c r="A34" s="93">
        <v>2015</v>
      </c>
      <c r="B34" s="93" t="s">
        <v>1599</v>
      </c>
      <c r="C34" s="94" t="s">
        <v>1600</v>
      </c>
      <c r="D34" s="95">
        <v>594</v>
      </c>
      <c r="F34" s="142" t="s">
        <v>916</v>
      </c>
      <c r="G34" s="142" t="s">
        <v>1446</v>
      </c>
      <c r="H34" s="143" t="s">
        <v>1447</v>
      </c>
      <c r="I34" s="144">
        <v>618791166</v>
      </c>
      <c r="J34" s="144">
        <v>556537974</v>
      </c>
      <c r="K34" s="144">
        <v>588837253</v>
      </c>
      <c r="L34" s="144">
        <v>666241118</v>
      </c>
      <c r="M34" s="144">
        <v>778581192</v>
      </c>
      <c r="N34" s="144">
        <v>824931112</v>
      </c>
      <c r="O34" s="144">
        <v>940657066</v>
      </c>
      <c r="P34" s="144">
        <v>981923278</v>
      </c>
      <c r="Q34" s="144">
        <v>1173983142</v>
      </c>
      <c r="R34" s="144">
        <v>899691428</v>
      </c>
      <c r="S34" s="144">
        <v>1028964963</v>
      </c>
      <c r="T34" s="144">
        <v>1126819027</v>
      </c>
      <c r="U34" s="144">
        <v>1049613244</v>
      </c>
      <c r="V34" s="144">
        <v>1229846130</v>
      </c>
      <c r="W34" s="144">
        <v>1307620083</v>
      </c>
      <c r="X34" s="144">
        <v>1132971857</v>
      </c>
      <c r="Y34" s="144">
        <v>1113438436</v>
      </c>
      <c r="Z34" s="144">
        <v>1182067988</v>
      </c>
      <c r="AA34" s="144">
        <v>1201795850</v>
      </c>
      <c r="AB34" s="144">
        <v>1170135207</v>
      </c>
      <c r="AC34" s="144">
        <v>1065932963.9999999</v>
      </c>
      <c r="AD34" s="145">
        <f t="shared" si="0"/>
        <v>3.4100465840797067E-2</v>
      </c>
      <c r="AE34" s="145">
        <f t="shared" si="1"/>
        <v>2.7564967120764061E-2</v>
      </c>
    </row>
    <row r="35" spans="1:31">
      <c r="A35" s="93">
        <v>2015</v>
      </c>
      <c r="B35" s="93" t="s">
        <v>1601</v>
      </c>
      <c r="C35" s="94" t="s">
        <v>1602</v>
      </c>
      <c r="D35" s="95">
        <v>485</v>
      </c>
      <c r="F35" s="142" t="s">
        <v>1113</v>
      </c>
      <c r="G35" s="142" t="s">
        <v>1448</v>
      </c>
      <c r="H35" s="143" t="s">
        <v>1449</v>
      </c>
      <c r="I35" s="144">
        <v>356520183</v>
      </c>
      <c r="J35" s="144">
        <v>234069260</v>
      </c>
      <c r="K35" s="144">
        <v>159790434</v>
      </c>
      <c r="L35" s="144">
        <v>209751255</v>
      </c>
      <c r="M35" s="144">
        <v>417604214</v>
      </c>
      <c r="N35" s="144">
        <v>423441095</v>
      </c>
      <c r="O35" s="144">
        <v>397459681</v>
      </c>
      <c r="P35" s="144">
        <v>386586020</v>
      </c>
      <c r="Q35" s="144">
        <v>394541986</v>
      </c>
      <c r="R35" s="144">
        <v>368709859</v>
      </c>
      <c r="S35" s="144">
        <v>467262125</v>
      </c>
      <c r="T35" s="144">
        <v>580742553</v>
      </c>
      <c r="U35" s="144">
        <v>570980125</v>
      </c>
      <c r="V35" s="144">
        <v>671968237</v>
      </c>
      <c r="W35" s="144">
        <v>600206468</v>
      </c>
      <c r="X35" s="144">
        <v>600797326</v>
      </c>
      <c r="Y35" s="144">
        <v>572151762</v>
      </c>
      <c r="Z35" s="144">
        <v>625473360</v>
      </c>
      <c r="AA35" s="144">
        <v>747195668</v>
      </c>
      <c r="AB35" s="144">
        <v>811084409</v>
      </c>
      <c r="AC35" s="144">
        <v>603402818</v>
      </c>
      <c r="AD35" s="145">
        <f t="shared" si="0"/>
        <v>4.4211622472210221E-2</v>
      </c>
      <c r="AE35" s="145">
        <f t="shared" si="1"/>
        <v>2.665886290090036E-2</v>
      </c>
    </row>
    <row r="36" spans="1:31" ht="29.25">
      <c r="A36" s="93">
        <v>2016</v>
      </c>
      <c r="B36" s="93" t="s">
        <v>1595</v>
      </c>
      <c r="C36" s="94" t="s">
        <v>1596</v>
      </c>
      <c r="D36" s="95">
        <v>52</v>
      </c>
      <c r="F36" s="142" t="s">
        <v>926</v>
      </c>
      <c r="G36" s="142" t="s">
        <v>1419</v>
      </c>
      <c r="H36" s="143" t="s">
        <v>1450</v>
      </c>
      <c r="I36" s="144">
        <v>3733372199</v>
      </c>
      <c r="J36" s="144">
        <v>3596339801</v>
      </c>
      <c r="K36" s="144">
        <v>3879374408</v>
      </c>
      <c r="L36" s="144">
        <v>4538672322</v>
      </c>
      <c r="M36" s="144">
        <v>5247240564</v>
      </c>
      <c r="N36" s="144">
        <v>5724430846</v>
      </c>
      <c r="O36" s="144">
        <v>6187745053</v>
      </c>
      <c r="P36" s="144">
        <v>7211714440</v>
      </c>
      <c r="Q36" s="144">
        <v>6500473028</v>
      </c>
      <c r="R36" s="144">
        <v>5293763954</v>
      </c>
      <c r="S36" s="144">
        <v>5758187279</v>
      </c>
      <c r="T36" s="144">
        <v>6307835699</v>
      </c>
      <c r="U36" s="144">
        <v>6317969569</v>
      </c>
      <c r="V36" s="144">
        <v>6651278926</v>
      </c>
      <c r="W36" s="144">
        <v>7090482411</v>
      </c>
      <c r="X36" s="144">
        <v>6697802065</v>
      </c>
      <c r="Y36" s="144">
        <v>6786118672</v>
      </c>
      <c r="Z36" s="144">
        <v>7103799016</v>
      </c>
      <c r="AA36" s="144">
        <v>7454060032</v>
      </c>
      <c r="AB36" s="144">
        <v>7122297109</v>
      </c>
      <c r="AC36" s="144">
        <v>6313830180</v>
      </c>
      <c r="AD36" s="145">
        <f t="shared" si="0"/>
        <v>3.4580163525342433E-2</v>
      </c>
      <c r="AE36" s="145">
        <f t="shared" si="1"/>
        <v>2.6619668359968429E-2</v>
      </c>
    </row>
    <row r="37" spans="1:31" ht="29.25">
      <c r="A37" s="93">
        <v>2016</v>
      </c>
      <c r="B37" s="93" t="s">
        <v>1597</v>
      </c>
      <c r="C37" s="94" t="s">
        <v>1598</v>
      </c>
      <c r="D37" s="95">
        <v>122</v>
      </c>
      <c r="F37" s="142" t="s">
        <v>942</v>
      </c>
      <c r="G37" s="142" t="s">
        <v>1451</v>
      </c>
      <c r="H37" s="143" t="s">
        <v>1452</v>
      </c>
      <c r="I37" s="144">
        <v>6745127348</v>
      </c>
      <c r="J37" s="144">
        <v>6452904525</v>
      </c>
      <c r="K37" s="144">
        <v>6569811658</v>
      </c>
      <c r="L37" s="144">
        <v>6969481647</v>
      </c>
      <c r="M37" s="144">
        <v>7605738959</v>
      </c>
      <c r="N37" s="144">
        <v>7486927910</v>
      </c>
      <c r="O37" s="144">
        <v>7780225478</v>
      </c>
      <c r="P37" s="144">
        <v>8801371251</v>
      </c>
      <c r="Q37" s="144">
        <v>9397347282</v>
      </c>
      <c r="R37" s="144">
        <v>8264241401</v>
      </c>
      <c r="S37" s="144">
        <v>10671088169</v>
      </c>
      <c r="T37" s="144">
        <v>12538177026</v>
      </c>
      <c r="U37" s="144">
        <v>11883443068</v>
      </c>
      <c r="V37" s="144">
        <v>12464716283</v>
      </c>
      <c r="W37" s="144">
        <v>12855698340</v>
      </c>
      <c r="X37" s="144">
        <v>11965692168</v>
      </c>
      <c r="Y37" s="144">
        <v>11847609022</v>
      </c>
      <c r="Z37" s="144">
        <v>13089305090</v>
      </c>
      <c r="AA37" s="144">
        <v>13685675360</v>
      </c>
      <c r="AB37" s="144">
        <v>13238711358</v>
      </c>
      <c r="AC37" s="144">
        <v>11056623098</v>
      </c>
      <c r="AD37" s="145">
        <f t="shared" si="0"/>
        <v>3.6128096426945033E-2</v>
      </c>
      <c r="AE37" s="145">
        <f t="shared" si="1"/>
        <v>2.5018296523482197E-2</v>
      </c>
    </row>
    <row r="38" spans="1:31" ht="57.75">
      <c r="A38" s="93">
        <v>2016</v>
      </c>
      <c r="B38" s="93" t="s">
        <v>1599</v>
      </c>
      <c r="C38" s="94" t="s">
        <v>1600</v>
      </c>
      <c r="D38" s="95">
        <v>691</v>
      </c>
      <c r="F38" s="142" t="s">
        <v>870</v>
      </c>
      <c r="G38" s="142" t="s">
        <v>1453</v>
      </c>
      <c r="H38" s="143" t="s">
        <v>1454</v>
      </c>
      <c r="I38" s="144">
        <v>205955035</v>
      </c>
      <c r="J38" s="144">
        <v>202276437</v>
      </c>
      <c r="K38" s="144">
        <v>200044793</v>
      </c>
      <c r="L38" s="144">
        <v>289860404</v>
      </c>
      <c r="M38" s="144">
        <v>363063621</v>
      </c>
      <c r="N38" s="144">
        <v>291504436</v>
      </c>
      <c r="O38" s="144">
        <v>332543345</v>
      </c>
      <c r="P38" s="144">
        <v>362311588</v>
      </c>
      <c r="Q38" s="144">
        <v>391813709</v>
      </c>
      <c r="R38" s="144">
        <v>323632663</v>
      </c>
      <c r="S38" s="144">
        <v>405086247</v>
      </c>
      <c r="T38" s="144">
        <v>599128000</v>
      </c>
      <c r="U38" s="144">
        <v>508539171</v>
      </c>
      <c r="V38" s="144">
        <v>535434193</v>
      </c>
      <c r="W38" s="144">
        <v>431712540</v>
      </c>
      <c r="X38" s="144">
        <v>342561604</v>
      </c>
      <c r="Y38" s="144">
        <v>380884931</v>
      </c>
      <c r="Z38" s="144">
        <v>525706613.99999994</v>
      </c>
      <c r="AA38" s="144">
        <v>428336488</v>
      </c>
      <c r="AB38" s="144">
        <v>319748331</v>
      </c>
      <c r="AC38" s="144">
        <v>337161569</v>
      </c>
      <c r="AD38" s="145">
        <f t="shared" si="0"/>
        <v>2.3421460496922286E-2</v>
      </c>
      <c r="AE38" s="145">
        <f t="shared" si="1"/>
        <v>2.4951422743074714E-2</v>
      </c>
    </row>
    <row r="39" spans="1:31">
      <c r="A39" s="93">
        <v>2016</v>
      </c>
      <c r="B39" s="93" t="s">
        <v>1601</v>
      </c>
      <c r="C39" s="94" t="s">
        <v>1602</v>
      </c>
      <c r="D39" s="95">
        <v>570</v>
      </c>
      <c r="F39" s="142" t="s">
        <v>941</v>
      </c>
      <c r="G39" s="142" t="s">
        <v>1455</v>
      </c>
      <c r="H39" s="143" t="s">
        <v>1456</v>
      </c>
      <c r="I39" s="144">
        <v>1314176785</v>
      </c>
      <c r="J39" s="144">
        <v>1257113897</v>
      </c>
      <c r="K39" s="144">
        <v>1390259162</v>
      </c>
      <c r="L39" s="144">
        <v>1591040364</v>
      </c>
      <c r="M39" s="144">
        <v>1838645242</v>
      </c>
      <c r="N39" s="144">
        <v>2196200115</v>
      </c>
      <c r="O39" s="144">
        <v>2266788655</v>
      </c>
      <c r="P39" s="144">
        <v>2507512565</v>
      </c>
      <c r="Q39" s="144">
        <v>2753703087</v>
      </c>
      <c r="R39" s="144">
        <v>2257090704</v>
      </c>
      <c r="S39" s="144">
        <v>2831740965</v>
      </c>
      <c r="T39" s="144">
        <v>3437980349</v>
      </c>
      <c r="U39" s="144">
        <v>3185666959</v>
      </c>
      <c r="V39" s="144">
        <v>3030685770</v>
      </c>
      <c r="W39" s="144">
        <v>3029164775</v>
      </c>
      <c r="X39" s="144">
        <v>2703643878</v>
      </c>
      <c r="Y39" s="144">
        <v>2627223179</v>
      </c>
      <c r="Z39" s="144">
        <v>2729774100</v>
      </c>
      <c r="AA39" s="144">
        <v>3083290196</v>
      </c>
      <c r="AB39" s="144">
        <v>2872620668</v>
      </c>
      <c r="AC39" s="144">
        <v>2136109464.9999998</v>
      </c>
      <c r="AD39" s="145">
        <f t="shared" si="0"/>
        <v>4.2017405054515233E-2</v>
      </c>
      <c r="AE39" s="145">
        <f t="shared" si="1"/>
        <v>2.458616114903367E-2</v>
      </c>
    </row>
    <row r="40" spans="1:31" ht="29.25">
      <c r="A40" s="93">
        <v>2017</v>
      </c>
      <c r="B40" s="93" t="s">
        <v>1595</v>
      </c>
      <c r="C40" s="94" t="s">
        <v>1596</v>
      </c>
      <c r="D40" s="95">
        <v>49</v>
      </c>
      <c r="F40" s="142" t="s">
        <v>932</v>
      </c>
      <c r="G40" s="142" t="s">
        <v>1457</v>
      </c>
      <c r="H40" s="143" t="s">
        <v>1458</v>
      </c>
      <c r="I40" s="144">
        <v>810427117</v>
      </c>
      <c r="J40" s="144">
        <v>803425062</v>
      </c>
      <c r="K40" s="144">
        <v>944676324</v>
      </c>
      <c r="L40" s="144">
        <v>1072891331.9999999</v>
      </c>
      <c r="M40" s="144">
        <v>1172981314</v>
      </c>
      <c r="N40" s="144">
        <v>1271129846</v>
      </c>
      <c r="O40" s="144">
        <v>1302783833</v>
      </c>
      <c r="P40" s="144">
        <v>1200103187</v>
      </c>
      <c r="Q40" s="144">
        <v>1175925272</v>
      </c>
      <c r="R40" s="144">
        <v>924191221</v>
      </c>
      <c r="S40" s="144">
        <v>1178245740</v>
      </c>
      <c r="T40" s="144">
        <v>1364591507</v>
      </c>
      <c r="U40" s="144">
        <v>1460642145</v>
      </c>
      <c r="V40" s="144">
        <v>1560270565</v>
      </c>
      <c r="W40" s="144">
        <v>1784962376</v>
      </c>
      <c r="X40" s="144">
        <v>1716120691</v>
      </c>
      <c r="Y40" s="144">
        <v>1626190273</v>
      </c>
      <c r="Z40" s="144">
        <v>1830075170</v>
      </c>
      <c r="AA40" s="144">
        <v>1732132364</v>
      </c>
      <c r="AB40" s="144">
        <v>1665156844</v>
      </c>
      <c r="AC40" s="144">
        <v>1268600624</v>
      </c>
      <c r="AD40" s="145">
        <f t="shared" si="0"/>
        <v>3.8628085698946713E-2</v>
      </c>
      <c r="AE40" s="145">
        <f t="shared" si="1"/>
        <v>2.2658300812734122E-2</v>
      </c>
    </row>
    <row r="41" spans="1:31" ht="29.25">
      <c r="A41" s="93">
        <v>2017</v>
      </c>
      <c r="B41" s="93" t="s">
        <v>1597</v>
      </c>
      <c r="C41" s="94" t="s">
        <v>1598</v>
      </c>
      <c r="D41" s="95">
        <v>104</v>
      </c>
      <c r="F41" s="142" t="s">
        <v>910</v>
      </c>
      <c r="G41" s="142" t="s">
        <v>1459</v>
      </c>
      <c r="H41" s="143" t="s">
        <v>1460</v>
      </c>
      <c r="I41" s="144">
        <v>1464763100</v>
      </c>
      <c r="J41" s="144">
        <v>1387996028</v>
      </c>
      <c r="K41" s="144">
        <v>1385776405</v>
      </c>
      <c r="L41" s="144">
        <v>1584185358</v>
      </c>
      <c r="M41" s="144">
        <v>1749582028</v>
      </c>
      <c r="N41" s="144">
        <v>1769694285</v>
      </c>
      <c r="O41" s="144">
        <v>1817178271</v>
      </c>
      <c r="P41" s="144">
        <v>2134129674</v>
      </c>
      <c r="Q41" s="144">
        <v>2440806309</v>
      </c>
      <c r="R41" s="144">
        <v>2025278458</v>
      </c>
      <c r="S41" s="144">
        <v>2273903466</v>
      </c>
      <c r="T41" s="144">
        <v>2774512667</v>
      </c>
      <c r="U41" s="144">
        <v>2747636678</v>
      </c>
      <c r="V41" s="144">
        <v>2992802259</v>
      </c>
      <c r="W41" s="144">
        <v>3176221669</v>
      </c>
      <c r="X41" s="144">
        <v>3001269439</v>
      </c>
      <c r="Y41" s="144">
        <v>2651261086</v>
      </c>
      <c r="Z41" s="144">
        <v>2667136779</v>
      </c>
      <c r="AA41" s="144">
        <v>2824040158</v>
      </c>
      <c r="AB41" s="144">
        <v>2804374140</v>
      </c>
      <c r="AC41" s="144">
        <v>2289897788</v>
      </c>
      <c r="AD41" s="145">
        <f t="shared" si="0"/>
        <v>3.4774490474440478E-2</v>
      </c>
      <c r="AE41" s="145">
        <f t="shared" si="1"/>
        <v>2.2592104859283424E-2</v>
      </c>
    </row>
    <row r="42" spans="1:31" ht="57.75">
      <c r="A42" s="93">
        <v>2017</v>
      </c>
      <c r="B42" s="93" t="s">
        <v>1599</v>
      </c>
      <c r="C42" s="94" t="s">
        <v>1600</v>
      </c>
      <c r="D42" s="95">
        <v>682</v>
      </c>
      <c r="F42" s="142" t="s">
        <v>881</v>
      </c>
      <c r="G42" s="142" t="s">
        <v>1461</v>
      </c>
      <c r="H42" s="143" t="s">
        <v>1462</v>
      </c>
      <c r="I42" s="144">
        <v>461644064</v>
      </c>
      <c r="J42" s="144">
        <v>393114074</v>
      </c>
      <c r="K42" s="144">
        <v>394439455</v>
      </c>
      <c r="L42" s="144">
        <v>549808226</v>
      </c>
      <c r="M42" s="144">
        <v>590362515</v>
      </c>
      <c r="N42" s="144">
        <v>493201281</v>
      </c>
      <c r="O42" s="144">
        <v>503420556</v>
      </c>
      <c r="P42" s="144">
        <v>512720580</v>
      </c>
      <c r="Q42" s="144">
        <v>400785410</v>
      </c>
      <c r="R42" s="144">
        <v>337883198</v>
      </c>
      <c r="S42" s="144">
        <v>468973948</v>
      </c>
      <c r="T42" s="144">
        <v>516601480</v>
      </c>
      <c r="U42" s="144">
        <v>473524492</v>
      </c>
      <c r="V42" s="144">
        <v>560368892</v>
      </c>
      <c r="W42" s="144">
        <v>731254321</v>
      </c>
      <c r="X42" s="144">
        <v>689473271</v>
      </c>
      <c r="Y42" s="144">
        <v>672878364</v>
      </c>
      <c r="Z42" s="144">
        <v>646395883</v>
      </c>
      <c r="AA42" s="144">
        <v>821269527</v>
      </c>
      <c r="AB42" s="144">
        <v>1033297059</v>
      </c>
      <c r="AC42" s="144">
        <v>702248297</v>
      </c>
      <c r="AD42" s="145">
        <f t="shared" si="0"/>
        <v>4.3318080201999898E-2</v>
      </c>
      <c r="AE42" s="145">
        <f t="shared" si="1"/>
        <v>2.1196157400394933E-2</v>
      </c>
    </row>
    <row r="43" spans="1:31">
      <c r="A43" s="93">
        <v>2017</v>
      </c>
      <c r="B43" s="93" t="s">
        <v>1601</v>
      </c>
      <c r="C43" s="94" t="s">
        <v>1602</v>
      </c>
      <c r="D43" s="95">
        <v>589</v>
      </c>
      <c r="F43" s="142" t="s">
        <v>897</v>
      </c>
      <c r="G43" s="142" t="s">
        <v>1463</v>
      </c>
      <c r="H43" s="143" t="s">
        <v>1464</v>
      </c>
      <c r="I43" s="144">
        <v>14660083304</v>
      </c>
      <c r="J43" s="144">
        <v>13554619108</v>
      </c>
      <c r="K43" s="144">
        <v>13598182903</v>
      </c>
      <c r="L43" s="144">
        <v>15390882043</v>
      </c>
      <c r="M43" s="144">
        <v>16923580015</v>
      </c>
      <c r="N43" s="144">
        <v>16531782783</v>
      </c>
      <c r="O43" s="144">
        <v>17025378079</v>
      </c>
      <c r="P43" s="144">
        <v>18437330811</v>
      </c>
      <c r="Q43" s="144">
        <v>19389768018</v>
      </c>
      <c r="R43" s="144">
        <v>16876746366.999998</v>
      </c>
      <c r="S43" s="144">
        <v>19113796215</v>
      </c>
      <c r="T43" s="144">
        <v>23580779800</v>
      </c>
      <c r="U43" s="144">
        <v>23283355516</v>
      </c>
      <c r="V43" s="144">
        <v>24841686557</v>
      </c>
      <c r="W43" s="144">
        <v>25540689946</v>
      </c>
      <c r="X43" s="144">
        <v>23833194733</v>
      </c>
      <c r="Y43" s="144">
        <v>23098084282</v>
      </c>
      <c r="Z43" s="144">
        <v>24445493966</v>
      </c>
      <c r="AA43" s="144">
        <v>26068037090</v>
      </c>
      <c r="AB43" s="144">
        <v>27633425803</v>
      </c>
      <c r="AC43" s="144">
        <v>21912915298</v>
      </c>
      <c r="AD43" s="145">
        <f t="shared" si="0"/>
        <v>3.3925826509705548E-2</v>
      </c>
      <c r="AE43" s="145">
        <f t="shared" si="1"/>
        <v>2.0300703487051708E-2</v>
      </c>
    </row>
    <row r="44" spans="1:31" ht="29.25">
      <c r="A44" s="93">
        <v>2018</v>
      </c>
      <c r="B44" s="93" t="s">
        <v>1595</v>
      </c>
      <c r="C44" s="94" t="s">
        <v>1596</v>
      </c>
      <c r="D44" s="95">
        <v>59</v>
      </c>
      <c r="F44" s="142" t="s">
        <v>901</v>
      </c>
      <c r="G44" s="142" t="s">
        <v>1465</v>
      </c>
      <c r="H44" s="143" t="s">
        <v>1466</v>
      </c>
      <c r="I44" s="144">
        <v>3706138383</v>
      </c>
      <c r="J44" s="144">
        <v>3225973346</v>
      </c>
      <c r="K44" s="144">
        <v>3457821397</v>
      </c>
      <c r="L44" s="144">
        <v>3821045024</v>
      </c>
      <c r="M44" s="144">
        <v>4264514988</v>
      </c>
      <c r="N44" s="144">
        <v>4672698230</v>
      </c>
      <c r="O44" s="144">
        <v>4744110518</v>
      </c>
      <c r="P44" s="144">
        <v>5394268765</v>
      </c>
      <c r="Q44" s="144">
        <v>5514995852</v>
      </c>
      <c r="R44" s="144">
        <v>4278592158</v>
      </c>
      <c r="S44" s="144">
        <v>5814899117</v>
      </c>
      <c r="T44" s="144">
        <v>7603427103</v>
      </c>
      <c r="U44" s="144">
        <v>6718655082</v>
      </c>
      <c r="V44" s="144">
        <v>7124868194</v>
      </c>
      <c r="W44" s="144">
        <v>7077170756</v>
      </c>
      <c r="X44" s="144">
        <v>6049113128</v>
      </c>
      <c r="Y44" s="144">
        <v>5718135085</v>
      </c>
      <c r="Z44" s="144">
        <v>6480299405</v>
      </c>
      <c r="AA44" s="144">
        <v>7492647429</v>
      </c>
      <c r="AB44" s="144">
        <v>6662504010</v>
      </c>
      <c r="AC44" s="144">
        <v>5407821100</v>
      </c>
      <c r="AD44" s="145">
        <f t="shared" si="0"/>
        <v>3.1350058317742624E-2</v>
      </c>
      <c r="AE44" s="145">
        <f t="shared" si="1"/>
        <v>1.9072387507838684E-2</v>
      </c>
    </row>
    <row r="45" spans="1:31" ht="29.25">
      <c r="A45" s="93">
        <v>2018</v>
      </c>
      <c r="B45" s="93" t="s">
        <v>1597</v>
      </c>
      <c r="C45" s="94" t="s">
        <v>1598</v>
      </c>
      <c r="D45" s="95">
        <v>92</v>
      </c>
      <c r="F45" s="142" t="s">
        <v>891</v>
      </c>
      <c r="G45" s="142" t="s">
        <v>1467</v>
      </c>
      <c r="H45" s="143" t="s">
        <v>1468</v>
      </c>
      <c r="I45" s="144">
        <v>697148175</v>
      </c>
      <c r="J45" s="144">
        <v>628311824</v>
      </c>
      <c r="K45" s="144">
        <v>641457196</v>
      </c>
      <c r="L45" s="144">
        <v>764967479</v>
      </c>
      <c r="M45" s="144">
        <v>868915422</v>
      </c>
      <c r="N45" s="144">
        <v>855576260</v>
      </c>
      <c r="O45" s="144">
        <v>911029981</v>
      </c>
      <c r="P45" s="144">
        <v>1006455681</v>
      </c>
      <c r="Q45" s="144">
        <v>1077336040</v>
      </c>
      <c r="R45" s="144">
        <v>864850624</v>
      </c>
      <c r="S45" s="144">
        <v>1021252150</v>
      </c>
      <c r="T45" s="144">
        <v>1177290487</v>
      </c>
      <c r="U45" s="144">
        <v>1144931545</v>
      </c>
      <c r="V45" s="144">
        <v>1176530081</v>
      </c>
      <c r="W45" s="144">
        <v>1214977985</v>
      </c>
      <c r="X45" s="144">
        <v>1155829593</v>
      </c>
      <c r="Y45" s="144">
        <v>1077950108</v>
      </c>
      <c r="Z45" s="144">
        <v>1151317759</v>
      </c>
      <c r="AA45" s="144">
        <v>1233693261</v>
      </c>
      <c r="AB45" s="144">
        <v>1181949918</v>
      </c>
      <c r="AC45" s="144">
        <v>1009253241</v>
      </c>
      <c r="AD45" s="145">
        <f t="shared" si="0"/>
        <v>2.8175027843123202E-2</v>
      </c>
      <c r="AE45" s="145">
        <f t="shared" si="1"/>
        <v>1.8670554948365226E-2</v>
      </c>
    </row>
    <row r="46" spans="1:31" ht="57.75">
      <c r="A46" s="93">
        <v>2018</v>
      </c>
      <c r="B46" s="93" t="s">
        <v>1599</v>
      </c>
      <c r="C46" s="94" t="s">
        <v>1600</v>
      </c>
      <c r="D46" s="95">
        <v>748</v>
      </c>
      <c r="F46" s="142" t="s">
        <v>876</v>
      </c>
      <c r="G46" s="142" t="s">
        <v>1428</v>
      </c>
      <c r="H46" s="143" t="s">
        <v>1469</v>
      </c>
      <c r="I46" s="144">
        <v>7265427075</v>
      </c>
      <c r="J46" s="144">
        <v>7157396842</v>
      </c>
      <c r="K46" s="144">
        <v>7882682296</v>
      </c>
      <c r="L46" s="144">
        <v>9378467841</v>
      </c>
      <c r="M46" s="144">
        <v>10096887485</v>
      </c>
      <c r="N46" s="144">
        <v>10323449492</v>
      </c>
      <c r="O46" s="144">
        <v>11157738803</v>
      </c>
      <c r="P46" s="144">
        <v>11795034783</v>
      </c>
      <c r="Q46" s="144">
        <v>12510742980</v>
      </c>
      <c r="R46" s="144">
        <v>10586506984</v>
      </c>
      <c r="S46" s="144">
        <v>13279640071</v>
      </c>
      <c r="T46" s="144">
        <v>15227598254</v>
      </c>
      <c r="U46" s="144">
        <v>14147551827</v>
      </c>
      <c r="V46" s="144">
        <v>16048247577</v>
      </c>
      <c r="W46" s="144">
        <v>14641166619</v>
      </c>
      <c r="X46" s="144">
        <v>13637185837</v>
      </c>
      <c r="Y46" s="144">
        <v>12942652184</v>
      </c>
      <c r="Z46" s="144">
        <v>13064027240</v>
      </c>
      <c r="AA46" s="144">
        <v>13192370328</v>
      </c>
      <c r="AB46" s="144">
        <v>12023723120</v>
      </c>
      <c r="AC46" s="144">
        <v>10375836727</v>
      </c>
      <c r="AD46" s="145">
        <f t="shared" si="0"/>
        <v>2.6868004192628581E-2</v>
      </c>
      <c r="AE46" s="145">
        <f t="shared" si="1"/>
        <v>1.797731249999357E-2</v>
      </c>
    </row>
    <row r="47" spans="1:31">
      <c r="A47" s="93">
        <v>2018</v>
      </c>
      <c r="B47" s="93" t="s">
        <v>1601</v>
      </c>
      <c r="C47" s="94" t="s">
        <v>1602</v>
      </c>
      <c r="D47" s="95">
        <v>728</v>
      </c>
      <c r="F47" s="142" t="s">
        <v>889</v>
      </c>
      <c r="G47" s="142" t="s">
        <v>1470</v>
      </c>
      <c r="H47" s="143" t="s">
        <v>1471</v>
      </c>
      <c r="I47" s="144">
        <v>60412740</v>
      </c>
      <c r="J47" s="144">
        <v>91671400</v>
      </c>
      <c r="K47" s="144">
        <v>151876161</v>
      </c>
      <c r="L47" s="144">
        <v>142139388</v>
      </c>
      <c r="M47" s="144">
        <v>159870627</v>
      </c>
      <c r="N47" s="144">
        <v>179940449</v>
      </c>
      <c r="O47" s="144">
        <v>157704917</v>
      </c>
      <c r="P47" s="144">
        <v>172605898</v>
      </c>
      <c r="Q47" s="144">
        <v>184935112</v>
      </c>
      <c r="R47" s="144">
        <v>143555089</v>
      </c>
      <c r="S47" s="144">
        <v>197324431</v>
      </c>
      <c r="T47" s="144">
        <v>216413052</v>
      </c>
      <c r="U47" s="144">
        <v>182640181</v>
      </c>
      <c r="V47" s="144">
        <v>183669045</v>
      </c>
      <c r="W47" s="144">
        <v>120678112</v>
      </c>
      <c r="X47" s="144">
        <v>181490965</v>
      </c>
      <c r="Y47" s="144">
        <v>142557005</v>
      </c>
      <c r="Z47" s="144">
        <v>138308610</v>
      </c>
      <c r="AA47" s="144">
        <v>97523887</v>
      </c>
      <c r="AB47" s="144">
        <v>94767499</v>
      </c>
      <c r="AC47" s="144">
        <v>86112339</v>
      </c>
      <c r="AD47" s="145">
        <f t="shared" si="0"/>
        <v>2.3979115859398048E-2</v>
      </c>
      <c r="AE47" s="145">
        <f t="shared" si="1"/>
        <v>1.7880612848779176E-2</v>
      </c>
    </row>
    <row r="48" spans="1:31" ht="29.25">
      <c r="A48" s="93">
        <v>2019</v>
      </c>
      <c r="B48" s="93" t="s">
        <v>1595</v>
      </c>
      <c r="C48" s="94" t="s">
        <v>1596</v>
      </c>
      <c r="D48" s="95">
        <v>35</v>
      </c>
      <c r="F48" s="142" t="s">
        <v>919</v>
      </c>
      <c r="G48" s="142" t="s">
        <v>1472</v>
      </c>
      <c r="H48" s="143" t="s">
        <v>1473</v>
      </c>
      <c r="I48" s="144">
        <v>146792958</v>
      </c>
      <c r="J48" s="144">
        <v>147810113</v>
      </c>
      <c r="K48" s="144">
        <v>104337224</v>
      </c>
      <c r="L48" s="144">
        <v>112455063</v>
      </c>
      <c r="M48" s="144">
        <v>115641037</v>
      </c>
      <c r="N48" s="144">
        <v>152727758</v>
      </c>
      <c r="O48" s="144">
        <v>206867327</v>
      </c>
      <c r="P48" s="144">
        <v>226764048</v>
      </c>
      <c r="Q48" s="144">
        <v>206744778</v>
      </c>
      <c r="R48" s="144">
        <v>152759172</v>
      </c>
      <c r="S48" s="144">
        <v>184298391</v>
      </c>
      <c r="T48" s="144">
        <v>224926625</v>
      </c>
      <c r="U48" s="144">
        <v>231646110</v>
      </c>
      <c r="V48" s="144">
        <v>252909230</v>
      </c>
      <c r="W48" s="144">
        <v>267633159.99999997</v>
      </c>
      <c r="X48" s="144">
        <v>244612155</v>
      </c>
      <c r="Y48" s="144">
        <v>235872375</v>
      </c>
      <c r="Z48" s="144">
        <v>242904133</v>
      </c>
      <c r="AA48" s="144">
        <v>249452717</v>
      </c>
      <c r="AB48" s="144">
        <v>262839186</v>
      </c>
      <c r="AC48" s="144">
        <v>201334961</v>
      </c>
      <c r="AD48" s="145">
        <f t="shared" si="0"/>
        <v>3.1133731782820639E-2</v>
      </c>
      <c r="AE48" s="145">
        <f t="shared" si="1"/>
        <v>1.5922780104224099E-2</v>
      </c>
    </row>
    <row r="49" spans="1:31" ht="29.25">
      <c r="A49" s="93">
        <v>2019</v>
      </c>
      <c r="B49" s="93" t="s">
        <v>1597</v>
      </c>
      <c r="C49" s="94" t="s">
        <v>1598</v>
      </c>
      <c r="D49" s="95">
        <v>101</v>
      </c>
      <c r="F49" s="142" t="s">
        <v>935</v>
      </c>
      <c r="G49" s="142" t="s">
        <v>1474</v>
      </c>
      <c r="H49" s="143" t="s">
        <v>1475</v>
      </c>
      <c r="I49" s="144">
        <v>780132098</v>
      </c>
      <c r="J49" s="144">
        <v>886079245</v>
      </c>
      <c r="K49" s="144">
        <v>935689148</v>
      </c>
      <c r="L49" s="144">
        <v>882346602</v>
      </c>
      <c r="M49" s="144">
        <v>969684878</v>
      </c>
      <c r="N49" s="144">
        <v>949704965</v>
      </c>
      <c r="O49" s="144">
        <v>1017461767</v>
      </c>
      <c r="P49" s="144">
        <v>1001842743</v>
      </c>
      <c r="Q49" s="144">
        <v>1024092357</v>
      </c>
      <c r="R49" s="144">
        <v>866680416</v>
      </c>
      <c r="S49" s="144">
        <v>928900012</v>
      </c>
      <c r="T49" s="144">
        <v>964455766</v>
      </c>
      <c r="U49" s="144">
        <v>919083004</v>
      </c>
      <c r="V49" s="144">
        <v>992386182</v>
      </c>
      <c r="W49" s="144">
        <v>1067550752.0000001</v>
      </c>
      <c r="X49" s="144">
        <v>984438168</v>
      </c>
      <c r="Y49" s="144">
        <v>961426051</v>
      </c>
      <c r="Z49" s="144">
        <v>1289118398</v>
      </c>
      <c r="AA49" s="144">
        <v>1346127342</v>
      </c>
      <c r="AB49" s="144">
        <v>1319533897</v>
      </c>
      <c r="AC49" s="144">
        <v>1031066094</v>
      </c>
      <c r="AD49" s="145">
        <f t="shared" si="0"/>
        <v>2.8047744107339234E-2</v>
      </c>
      <c r="AE49" s="145">
        <f t="shared" si="1"/>
        <v>1.404194109983492E-2</v>
      </c>
    </row>
    <row r="50" spans="1:31" ht="57.75">
      <c r="A50" s="93">
        <v>2019</v>
      </c>
      <c r="B50" s="93" t="s">
        <v>1599</v>
      </c>
      <c r="C50" s="94" t="s">
        <v>1600</v>
      </c>
      <c r="D50" s="95">
        <v>717</v>
      </c>
      <c r="F50" s="142" t="s">
        <v>899</v>
      </c>
      <c r="G50" s="142" t="s">
        <v>1476</v>
      </c>
      <c r="H50" s="143" t="s">
        <v>1477</v>
      </c>
      <c r="I50" s="144">
        <v>568950548</v>
      </c>
      <c r="J50" s="144">
        <v>459267638</v>
      </c>
      <c r="K50" s="144">
        <v>521650361</v>
      </c>
      <c r="L50" s="144">
        <v>530623805.00000006</v>
      </c>
      <c r="M50" s="144">
        <v>706165542</v>
      </c>
      <c r="N50" s="144">
        <v>829983560</v>
      </c>
      <c r="O50" s="144">
        <v>794984114</v>
      </c>
      <c r="P50" s="144">
        <v>923180619</v>
      </c>
      <c r="Q50" s="144">
        <v>863007808</v>
      </c>
      <c r="R50" s="144">
        <v>666975599</v>
      </c>
      <c r="S50" s="144">
        <v>1012990908</v>
      </c>
      <c r="T50" s="144">
        <v>1081668427</v>
      </c>
      <c r="U50" s="144">
        <v>956718186</v>
      </c>
      <c r="V50" s="144">
        <v>980708094</v>
      </c>
      <c r="W50" s="144">
        <v>1033672418</v>
      </c>
      <c r="X50" s="144">
        <v>934205075</v>
      </c>
      <c r="Y50" s="144">
        <v>892194207</v>
      </c>
      <c r="Z50" s="144">
        <v>967935014</v>
      </c>
      <c r="AA50" s="144">
        <v>1013863663</v>
      </c>
      <c r="AB50" s="144">
        <v>980356613</v>
      </c>
      <c r="AC50" s="144">
        <v>741544959</v>
      </c>
      <c r="AD50" s="145">
        <f t="shared" si="0"/>
        <v>2.9052057675168941E-2</v>
      </c>
      <c r="AE50" s="145">
        <f t="shared" si="1"/>
        <v>1.3335245356353331E-2</v>
      </c>
    </row>
    <row r="51" spans="1:31">
      <c r="A51" s="93">
        <v>2019</v>
      </c>
      <c r="B51" s="93" t="s">
        <v>1601</v>
      </c>
      <c r="C51" s="94" t="s">
        <v>1602</v>
      </c>
      <c r="D51" s="95">
        <v>728</v>
      </c>
      <c r="F51" s="142" t="s">
        <v>890</v>
      </c>
      <c r="G51" s="142" t="s">
        <v>1478</v>
      </c>
      <c r="H51" s="143" t="s">
        <v>1479</v>
      </c>
      <c r="I51" s="144">
        <v>150977889</v>
      </c>
      <c r="J51" s="144">
        <v>136441676</v>
      </c>
      <c r="K51" s="144">
        <v>140485155</v>
      </c>
      <c r="L51" s="144">
        <v>161058632</v>
      </c>
      <c r="M51" s="144">
        <v>200685981</v>
      </c>
      <c r="N51" s="144">
        <v>199226865</v>
      </c>
      <c r="O51" s="144">
        <v>196147270</v>
      </c>
      <c r="P51" s="144">
        <v>191266863</v>
      </c>
      <c r="Q51" s="144">
        <v>200671888</v>
      </c>
      <c r="R51" s="144">
        <v>246951760</v>
      </c>
      <c r="S51" s="144">
        <v>320345465</v>
      </c>
      <c r="T51" s="144">
        <v>405111357</v>
      </c>
      <c r="U51" s="144">
        <v>395249007</v>
      </c>
      <c r="V51" s="144">
        <v>602282061</v>
      </c>
      <c r="W51" s="144">
        <v>715208791</v>
      </c>
      <c r="X51" s="144">
        <v>733771629</v>
      </c>
      <c r="Y51" s="144">
        <v>339515034</v>
      </c>
      <c r="Z51" s="144">
        <v>317618874</v>
      </c>
      <c r="AA51" s="144">
        <v>404332096</v>
      </c>
      <c r="AB51" s="144">
        <v>324970599</v>
      </c>
      <c r="AC51" s="144">
        <v>192140622</v>
      </c>
      <c r="AD51" s="145">
        <f t="shared" si="0"/>
        <v>4.1172454013621129E-2</v>
      </c>
      <c r="AE51" s="145">
        <f t="shared" si="1"/>
        <v>1.2127656532377795E-2</v>
      </c>
    </row>
    <row r="52" spans="1:31">
      <c r="F52" s="142" t="s">
        <v>892</v>
      </c>
      <c r="G52" s="142" t="s">
        <v>1480</v>
      </c>
      <c r="H52" s="143" t="s">
        <v>1481</v>
      </c>
      <c r="I52" s="144">
        <v>10309725444</v>
      </c>
      <c r="J52" s="144">
        <v>9298714503</v>
      </c>
      <c r="K52" s="144">
        <v>9998257172</v>
      </c>
      <c r="L52" s="144">
        <v>10929800873</v>
      </c>
      <c r="M52" s="144">
        <v>12605303614</v>
      </c>
      <c r="N52" s="144">
        <v>12712494825</v>
      </c>
      <c r="O52" s="144">
        <v>13655390889</v>
      </c>
      <c r="P52" s="144">
        <v>15093631534</v>
      </c>
      <c r="Q52" s="144">
        <v>14525028529</v>
      </c>
      <c r="R52" s="144">
        <v>11421640934</v>
      </c>
      <c r="S52" s="144">
        <v>14951810768</v>
      </c>
      <c r="T52" s="144">
        <v>17736205043</v>
      </c>
      <c r="U52" s="144">
        <v>16531993274</v>
      </c>
      <c r="V52" s="144">
        <v>16939199967.999998</v>
      </c>
      <c r="W52" s="144">
        <v>17243773165</v>
      </c>
      <c r="X52" s="144">
        <v>15119634234</v>
      </c>
      <c r="Y52" s="144">
        <v>14630305336</v>
      </c>
      <c r="Z52" s="144">
        <v>16077871330</v>
      </c>
      <c r="AA52" s="144">
        <v>17797033763</v>
      </c>
      <c r="AB52" s="144">
        <v>16776063603</v>
      </c>
      <c r="AC52" s="144">
        <v>13096560260</v>
      </c>
      <c r="AD52" s="145">
        <f t="shared" si="0"/>
        <v>2.5955625329525889E-2</v>
      </c>
      <c r="AE52" s="145">
        <f t="shared" si="1"/>
        <v>1.2034941686540623E-2</v>
      </c>
    </row>
    <row r="53" spans="1:31">
      <c r="F53" s="142" t="s">
        <v>912</v>
      </c>
      <c r="G53" s="142" t="s">
        <v>1459</v>
      </c>
      <c r="H53" s="143" t="s">
        <v>1482</v>
      </c>
      <c r="I53" s="144">
        <v>1088805719</v>
      </c>
      <c r="J53" s="144">
        <v>1033887770</v>
      </c>
      <c r="K53" s="144">
        <v>988768635</v>
      </c>
      <c r="L53" s="144">
        <v>1102693922</v>
      </c>
      <c r="M53" s="144">
        <v>1233213131</v>
      </c>
      <c r="N53" s="144">
        <v>1321991163</v>
      </c>
      <c r="O53" s="144">
        <v>1382276502</v>
      </c>
      <c r="P53" s="144">
        <v>1578166338</v>
      </c>
      <c r="Q53" s="144">
        <v>1603562786</v>
      </c>
      <c r="R53" s="144">
        <v>1194116592</v>
      </c>
      <c r="S53" s="144">
        <v>1478509767</v>
      </c>
      <c r="T53" s="144">
        <v>1955805593</v>
      </c>
      <c r="U53" s="144">
        <v>1723374450</v>
      </c>
      <c r="V53" s="144">
        <v>1780655189</v>
      </c>
      <c r="W53" s="144">
        <v>1794515014</v>
      </c>
      <c r="X53" s="144">
        <v>1548630808</v>
      </c>
      <c r="Y53" s="144">
        <v>1594724067</v>
      </c>
      <c r="Z53" s="144">
        <v>1587140810</v>
      </c>
      <c r="AA53" s="144">
        <v>1679203743</v>
      </c>
      <c r="AB53" s="144">
        <v>1555980182</v>
      </c>
      <c r="AC53" s="144">
        <v>1306102018</v>
      </c>
      <c r="AD53" s="145">
        <f t="shared" si="0"/>
        <v>1.896840793326926E-2</v>
      </c>
      <c r="AE53" s="145">
        <f t="shared" si="1"/>
        <v>9.1398011005336954E-3</v>
      </c>
    </row>
    <row r="54" spans="1:31">
      <c r="F54" s="142" t="s">
        <v>896</v>
      </c>
      <c r="G54" s="142" t="s">
        <v>1480</v>
      </c>
      <c r="H54" s="143" t="s">
        <v>1483</v>
      </c>
      <c r="I54" s="144">
        <v>96098591</v>
      </c>
      <c r="J54" s="144">
        <v>90076839</v>
      </c>
      <c r="K54" s="144">
        <v>83889335</v>
      </c>
      <c r="L54" s="144">
        <v>102809631</v>
      </c>
      <c r="M54" s="144">
        <v>111250566</v>
      </c>
      <c r="N54" s="144">
        <v>117836679</v>
      </c>
      <c r="O54" s="144">
        <v>109721281</v>
      </c>
      <c r="P54" s="144">
        <v>94011994</v>
      </c>
      <c r="Q54" s="144">
        <v>88658423</v>
      </c>
      <c r="R54" s="144">
        <v>65648270.000000007</v>
      </c>
      <c r="S54" s="144">
        <v>84368727</v>
      </c>
      <c r="T54" s="144">
        <v>89306945</v>
      </c>
      <c r="U54" s="144">
        <v>91690378</v>
      </c>
      <c r="V54" s="144">
        <v>99820069</v>
      </c>
      <c r="W54" s="144">
        <v>107122707</v>
      </c>
      <c r="X54" s="144">
        <v>90530912</v>
      </c>
      <c r="Y54" s="144">
        <v>87766171</v>
      </c>
      <c r="Z54" s="144">
        <v>108757365</v>
      </c>
      <c r="AA54" s="144">
        <v>122419334</v>
      </c>
      <c r="AB54" s="144">
        <v>121204257</v>
      </c>
      <c r="AC54" s="144">
        <v>113596067</v>
      </c>
      <c r="AD54" s="145">
        <f t="shared" si="0"/>
        <v>1.2290842450289663E-2</v>
      </c>
      <c r="AE54" s="145">
        <f t="shared" si="1"/>
        <v>8.3987850561164645E-3</v>
      </c>
    </row>
    <row r="55" spans="1:31">
      <c r="F55" s="142" t="s">
        <v>914</v>
      </c>
      <c r="G55" s="142" t="s">
        <v>1484</v>
      </c>
      <c r="H55" s="143" t="s">
        <v>1485</v>
      </c>
      <c r="I55" s="144">
        <v>3095221654</v>
      </c>
      <c r="J55" s="144">
        <v>2535869118</v>
      </c>
      <c r="K55" s="144">
        <v>2318680923</v>
      </c>
      <c r="L55" s="144">
        <v>2383051856</v>
      </c>
      <c r="M55" s="144">
        <v>2327473304</v>
      </c>
      <c r="N55" s="144">
        <v>2179722700</v>
      </c>
      <c r="O55" s="144">
        <v>2128546344</v>
      </c>
      <c r="P55" s="144">
        <v>2130459784</v>
      </c>
      <c r="Q55" s="144">
        <v>2288476811</v>
      </c>
      <c r="R55" s="144">
        <v>1823075774</v>
      </c>
      <c r="S55" s="144">
        <v>2195733764</v>
      </c>
      <c r="T55" s="144">
        <v>2645561216</v>
      </c>
      <c r="U55" s="144">
        <v>2754167568</v>
      </c>
      <c r="V55" s="144">
        <v>3157607168</v>
      </c>
      <c r="W55" s="144">
        <v>3932589857</v>
      </c>
      <c r="X55" s="144">
        <v>4386455951</v>
      </c>
      <c r="Y55" s="144">
        <v>4205981976</v>
      </c>
      <c r="Z55" s="144">
        <v>4518187497</v>
      </c>
      <c r="AA55" s="144">
        <v>4211663559.0000005</v>
      </c>
      <c r="AB55" s="144">
        <v>4419132509</v>
      </c>
      <c r="AC55" s="144">
        <v>3634500106</v>
      </c>
      <c r="AD55" s="145">
        <f t="shared" si="0"/>
        <v>1.8917977070198599E-2</v>
      </c>
      <c r="AE55" s="145">
        <f t="shared" si="1"/>
        <v>8.0629347184140165E-3</v>
      </c>
    </row>
    <row r="56" spans="1:31">
      <c r="F56" s="142" t="s">
        <v>946</v>
      </c>
      <c r="G56" s="142" t="s">
        <v>1486</v>
      </c>
      <c r="H56" s="143" t="s">
        <v>1487</v>
      </c>
      <c r="I56" s="144">
        <v>621069430</v>
      </c>
      <c r="J56" s="144">
        <v>599723060</v>
      </c>
      <c r="K56" s="144">
        <v>586102769</v>
      </c>
      <c r="L56" s="144">
        <v>645137300</v>
      </c>
      <c r="M56" s="144">
        <v>723844310</v>
      </c>
      <c r="N56" s="144">
        <v>753462888</v>
      </c>
      <c r="O56" s="144">
        <v>820100179</v>
      </c>
      <c r="P56" s="144">
        <v>847201448</v>
      </c>
      <c r="Q56" s="144">
        <v>884148880</v>
      </c>
      <c r="R56" s="144">
        <v>652158710</v>
      </c>
      <c r="S56" s="144">
        <v>799868466</v>
      </c>
      <c r="T56" s="144">
        <v>893633333</v>
      </c>
      <c r="U56" s="144">
        <v>815739325</v>
      </c>
      <c r="V56" s="144">
        <v>954364278</v>
      </c>
      <c r="W56" s="144">
        <v>962856460</v>
      </c>
      <c r="X56" s="144">
        <v>779534624</v>
      </c>
      <c r="Y56" s="144">
        <v>742563282</v>
      </c>
      <c r="Z56" s="144">
        <v>779361816</v>
      </c>
      <c r="AA56" s="144">
        <v>849492645</v>
      </c>
      <c r="AB56" s="144">
        <v>883580326</v>
      </c>
      <c r="AC56" s="144">
        <v>720404786</v>
      </c>
      <c r="AD56" s="145">
        <f t="shared" si="0"/>
        <v>1.8727909474409721E-2</v>
      </c>
      <c r="AE56" s="145">
        <f t="shared" si="1"/>
        <v>7.4461042624429652E-3</v>
      </c>
    </row>
    <row r="57" spans="1:31">
      <c r="F57" s="142" t="s">
        <v>907</v>
      </c>
      <c r="G57" s="142" t="s">
        <v>1415</v>
      </c>
      <c r="H57" s="143" t="s">
        <v>1488</v>
      </c>
      <c r="I57" s="144">
        <v>3370194815</v>
      </c>
      <c r="J57" s="144">
        <v>3246206201</v>
      </c>
      <c r="K57" s="144">
        <v>3167671626</v>
      </c>
      <c r="L57" s="144">
        <v>3372145904</v>
      </c>
      <c r="M57" s="144">
        <v>3815773122</v>
      </c>
      <c r="N57" s="144">
        <v>3940555575</v>
      </c>
      <c r="O57" s="144">
        <v>4198524882</v>
      </c>
      <c r="P57" s="144">
        <v>4587757354</v>
      </c>
      <c r="Q57" s="144">
        <v>4485516979</v>
      </c>
      <c r="R57" s="144">
        <v>3888292863</v>
      </c>
      <c r="S57" s="144">
        <v>5061739872</v>
      </c>
      <c r="T57" s="144">
        <v>6677531540</v>
      </c>
      <c r="U57" s="144">
        <v>6114366208</v>
      </c>
      <c r="V57" s="144">
        <v>6003832047</v>
      </c>
      <c r="W57" s="144">
        <v>5927259379</v>
      </c>
      <c r="X57" s="144">
        <v>5242499840</v>
      </c>
      <c r="Y57" s="144">
        <v>5140349923</v>
      </c>
      <c r="Z57" s="144">
        <v>5672467223</v>
      </c>
      <c r="AA57" s="144">
        <v>6041510818</v>
      </c>
      <c r="AB57" s="144">
        <v>5376984708</v>
      </c>
      <c r="AC57" s="144">
        <v>3899745298</v>
      </c>
      <c r="AD57" s="145">
        <f t="shared" si="0"/>
        <v>2.4891979504221506E-2</v>
      </c>
      <c r="AE57" s="145">
        <f t="shared" si="1"/>
        <v>7.3237228072375871E-3</v>
      </c>
    </row>
    <row r="58" spans="1:31">
      <c r="F58" s="142" t="s">
        <v>936</v>
      </c>
      <c r="G58" s="142" t="s">
        <v>1489</v>
      </c>
      <c r="H58" s="143" t="s">
        <v>1490</v>
      </c>
      <c r="I58" s="144">
        <v>332248575</v>
      </c>
      <c r="J58" s="144">
        <v>328265211</v>
      </c>
      <c r="K58" s="144">
        <v>403880310</v>
      </c>
      <c r="L58" s="144">
        <v>394665125</v>
      </c>
      <c r="M58" s="144">
        <v>432647369</v>
      </c>
      <c r="N58" s="144">
        <v>412536868</v>
      </c>
      <c r="O58" s="144">
        <v>451517057</v>
      </c>
      <c r="P58" s="144">
        <v>499673155</v>
      </c>
      <c r="Q58" s="144">
        <v>542341754</v>
      </c>
      <c r="R58" s="144">
        <v>451671615</v>
      </c>
      <c r="S58" s="144">
        <v>474042388</v>
      </c>
      <c r="T58" s="144">
        <v>556971831</v>
      </c>
      <c r="U58" s="144">
        <v>509750435</v>
      </c>
      <c r="V58" s="144">
        <v>556422372</v>
      </c>
      <c r="W58" s="144">
        <v>524183013</v>
      </c>
      <c r="X58" s="144">
        <v>463191710</v>
      </c>
      <c r="Y58" s="144">
        <v>451641942</v>
      </c>
      <c r="Z58" s="144">
        <v>467242345</v>
      </c>
      <c r="AA58" s="144">
        <v>457340811</v>
      </c>
      <c r="AB58" s="144">
        <v>456394803</v>
      </c>
      <c r="AC58" s="144">
        <v>380795254</v>
      </c>
      <c r="AD58" s="145">
        <f t="shared" si="0"/>
        <v>1.6849580664028752E-2</v>
      </c>
      <c r="AE58" s="145">
        <f t="shared" si="1"/>
        <v>6.8422233277214417E-3</v>
      </c>
    </row>
    <row r="59" spans="1:31">
      <c r="F59" s="142" t="s">
        <v>938</v>
      </c>
      <c r="G59" s="142" t="s">
        <v>1491</v>
      </c>
      <c r="H59" s="143" t="s">
        <v>1492</v>
      </c>
      <c r="I59" s="144">
        <v>1079558022</v>
      </c>
      <c r="J59" s="144">
        <v>1052686636</v>
      </c>
      <c r="K59" s="144">
        <v>1200029584</v>
      </c>
      <c r="L59" s="144">
        <v>1360751749</v>
      </c>
      <c r="M59" s="144">
        <v>1453097984</v>
      </c>
      <c r="N59" s="144">
        <v>1846228159</v>
      </c>
      <c r="O59" s="144">
        <v>2388369752</v>
      </c>
      <c r="P59" s="144">
        <v>2710042137</v>
      </c>
      <c r="Q59" s="144">
        <v>2547070797</v>
      </c>
      <c r="R59" s="144">
        <v>1750657991</v>
      </c>
      <c r="S59" s="144">
        <v>1890691237</v>
      </c>
      <c r="T59" s="144">
        <v>1999572299</v>
      </c>
      <c r="U59" s="144">
        <v>2047077361</v>
      </c>
      <c r="V59" s="144">
        <v>2188128423</v>
      </c>
      <c r="W59" s="144">
        <v>2210742576</v>
      </c>
      <c r="X59" s="144">
        <v>1884375581</v>
      </c>
      <c r="Y59" s="144">
        <v>1730991202</v>
      </c>
      <c r="Z59" s="144">
        <v>1882456825</v>
      </c>
      <c r="AA59" s="144">
        <v>1864718080</v>
      </c>
      <c r="AB59" s="144">
        <v>1824460290</v>
      </c>
      <c r="AC59" s="144">
        <v>1234857603</v>
      </c>
      <c r="AD59" s="145">
        <f t="shared" si="0"/>
        <v>2.8002397930625866E-2</v>
      </c>
      <c r="AE59" s="145">
        <f t="shared" si="1"/>
        <v>6.742828378643928E-3</v>
      </c>
    </row>
    <row r="60" spans="1:31">
      <c r="F60" s="142" t="s">
        <v>929</v>
      </c>
      <c r="G60" s="142" t="s">
        <v>1493</v>
      </c>
      <c r="H60" s="143" t="s">
        <v>1494</v>
      </c>
      <c r="I60" s="144">
        <v>1697772339</v>
      </c>
      <c r="J60" s="144">
        <v>1889909331</v>
      </c>
      <c r="K60" s="144">
        <v>2293937621</v>
      </c>
      <c r="L60" s="144">
        <v>2647555503</v>
      </c>
      <c r="M60" s="144">
        <v>2889273759</v>
      </c>
      <c r="N60" s="144">
        <v>3194270442</v>
      </c>
      <c r="O60" s="144">
        <v>3171267345</v>
      </c>
      <c r="P60" s="144">
        <v>3896337343</v>
      </c>
      <c r="Q60" s="144">
        <v>4398170447</v>
      </c>
      <c r="R60" s="144">
        <v>2691281589</v>
      </c>
      <c r="S60" s="144">
        <v>2671559642</v>
      </c>
      <c r="T60" s="144">
        <v>3021714746</v>
      </c>
      <c r="U60" s="144">
        <v>2844877774</v>
      </c>
      <c r="V60" s="144">
        <v>2846752656</v>
      </c>
      <c r="W60" s="144">
        <v>2685812164</v>
      </c>
      <c r="X60" s="144">
        <v>2260003759</v>
      </c>
      <c r="Y60" s="144">
        <v>2101298856.0000002</v>
      </c>
      <c r="Z60" s="144">
        <v>2090914119</v>
      </c>
      <c r="AA60" s="144">
        <v>2236373170</v>
      </c>
      <c r="AB60" s="144">
        <v>2314234312</v>
      </c>
      <c r="AC60" s="144">
        <v>1838591292</v>
      </c>
      <c r="AD60" s="145">
        <f t="shared" si="0"/>
        <v>1.64368800653103E-2</v>
      </c>
      <c r="AE60" s="145">
        <f t="shared" si="1"/>
        <v>3.992080876051407E-3</v>
      </c>
    </row>
    <row r="61" spans="1:31">
      <c r="F61" s="142" t="s">
        <v>1495</v>
      </c>
      <c r="G61" s="142" t="s">
        <v>1496</v>
      </c>
      <c r="H61" s="143" t="s">
        <v>1497</v>
      </c>
      <c r="I61" s="144">
        <v>84662455</v>
      </c>
      <c r="J61" s="144">
        <v>66478638.999999993</v>
      </c>
      <c r="K61" s="144">
        <v>45389198</v>
      </c>
      <c r="L61" s="144">
        <v>44394856</v>
      </c>
      <c r="M61" s="144">
        <v>37501401</v>
      </c>
      <c r="N61" s="144">
        <v>51382359</v>
      </c>
      <c r="O61" s="144">
        <v>63513672</v>
      </c>
      <c r="P61" s="144">
        <v>64247069</v>
      </c>
      <c r="Q61" s="144">
        <v>55549511</v>
      </c>
      <c r="R61" s="144">
        <v>33729455</v>
      </c>
      <c r="S61" s="144">
        <v>52180033</v>
      </c>
      <c r="T61" s="144">
        <v>59616586</v>
      </c>
      <c r="U61" s="144">
        <v>56984976</v>
      </c>
      <c r="V61" s="144">
        <v>85269344</v>
      </c>
      <c r="W61" s="144">
        <v>88276407</v>
      </c>
      <c r="X61" s="144">
        <v>72794859</v>
      </c>
      <c r="Y61" s="144">
        <v>65610259.999999993</v>
      </c>
      <c r="Z61" s="144">
        <v>74333237</v>
      </c>
      <c r="AA61" s="144">
        <v>99302285</v>
      </c>
      <c r="AB61" s="144">
        <v>88568982</v>
      </c>
      <c r="AC61" s="144">
        <v>91049369</v>
      </c>
      <c r="AD61" s="145">
        <f t="shared" si="0"/>
        <v>2.3770033933592227E-3</v>
      </c>
      <c r="AE61" s="145">
        <f t="shared" si="1"/>
        <v>3.6431021669325325E-3</v>
      </c>
    </row>
    <row r="62" spans="1:31">
      <c r="F62" s="142" t="s">
        <v>913</v>
      </c>
      <c r="G62" s="142" t="s">
        <v>1498</v>
      </c>
      <c r="H62" s="143" t="s">
        <v>1499</v>
      </c>
      <c r="I62" s="144">
        <v>2580435108</v>
      </c>
      <c r="J62" s="144">
        <v>2467560401</v>
      </c>
      <c r="K62" s="144">
        <v>2444271299</v>
      </c>
      <c r="L62" s="144">
        <v>2593023834</v>
      </c>
      <c r="M62" s="144">
        <v>2873952652</v>
      </c>
      <c r="N62" s="144">
        <v>2822482767</v>
      </c>
      <c r="O62" s="144">
        <v>3087976510</v>
      </c>
      <c r="P62" s="144">
        <v>3130435838</v>
      </c>
      <c r="Q62" s="144">
        <v>2805209488</v>
      </c>
      <c r="R62" s="144">
        <v>2538131987</v>
      </c>
      <c r="S62" s="144">
        <v>2975112955</v>
      </c>
      <c r="T62" s="144">
        <v>3618656494</v>
      </c>
      <c r="U62" s="144">
        <v>3675217760</v>
      </c>
      <c r="V62" s="144">
        <v>3781113648</v>
      </c>
      <c r="W62" s="144">
        <v>3890896629</v>
      </c>
      <c r="X62" s="144">
        <v>3779680317</v>
      </c>
      <c r="Y62" s="144">
        <v>3645930515</v>
      </c>
      <c r="Z62" s="144">
        <v>3578055020</v>
      </c>
      <c r="AA62" s="144">
        <v>3695262707</v>
      </c>
      <c r="AB62" s="144">
        <v>3810316929</v>
      </c>
      <c r="AC62" s="144">
        <v>2744213673</v>
      </c>
      <c r="AD62" s="145">
        <f t="shared" si="0"/>
        <v>2.0725231790162502E-2</v>
      </c>
      <c r="AE62" s="145">
        <f t="shared" si="1"/>
        <v>3.0815655300748812E-3</v>
      </c>
    </row>
    <row r="63" spans="1:31">
      <c r="F63" s="142" t="s">
        <v>900</v>
      </c>
      <c r="G63" s="142" t="s">
        <v>1476</v>
      </c>
      <c r="H63" s="143" t="s">
        <v>1500</v>
      </c>
      <c r="I63" s="144">
        <v>1053621102</v>
      </c>
      <c r="J63" s="144">
        <v>1188188013</v>
      </c>
      <c r="K63" s="144">
        <v>1330667165</v>
      </c>
      <c r="L63" s="144">
        <v>1353347018</v>
      </c>
      <c r="M63" s="144">
        <v>1624125332</v>
      </c>
      <c r="N63" s="144">
        <v>1684342871</v>
      </c>
      <c r="O63" s="144">
        <v>1712745868</v>
      </c>
      <c r="P63" s="144">
        <v>2044300392</v>
      </c>
      <c r="Q63" s="144">
        <v>2110478094</v>
      </c>
      <c r="R63" s="144">
        <v>2202848493</v>
      </c>
      <c r="S63" s="144">
        <v>2388803370</v>
      </c>
      <c r="T63" s="144">
        <v>2559705537</v>
      </c>
      <c r="U63" s="144">
        <v>2773540581</v>
      </c>
      <c r="V63" s="144">
        <v>3026135937</v>
      </c>
      <c r="W63" s="144">
        <v>2987819381</v>
      </c>
      <c r="X63" s="144">
        <v>2344436126</v>
      </c>
      <c r="Y63" s="144">
        <v>1771404325</v>
      </c>
      <c r="Z63" s="144">
        <v>1180617208</v>
      </c>
      <c r="AA63" s="144">
        <v>1087404926</v>
      </c>
      <c r="AB63" s="144">
        <v>1076587266</v>
      </c>
      <c r="AC63" s="144">
        <v>1112779224</v>
      </c>
      <c r="AD63" s="145">
        <f t="shared" si="0"/>
        <v>1.1355494790401544E-3</v>
      </c>
      <c r="AE63" s="145">
        <f t="shared" si="1"/>
        <v>2.7351232286583205E-3</v>
      </c>
    </row>
    <row r="64" spans="1:31">
      <c r="F64" s="142" t="s">
        <v>885</v>
      </c>
      <c r="G64" s="142" t="s">
        <v>1501</v>
      </c>
      <c r="H64" s="143" t="s">
        <v>1502</v>
      </c>
      <c r="I64" s="144">
        <v>279028478</v>
      </c>
      <c r="J64" s="144">
        <v>223767846</v>
      </c>
      <c r="K64" s="144">
        <v>247849297</v>
      </c>
      <c r="L64" s="144">
        <v>333173408</v>
      </c>
      <c r="M64" s="144">
        <v>394206997</v>
      </c>
      <c r="N64" s="144">
        <v>363684641</v>
      </c>
      <c r="O64" s="144">
        <v>344606955</v>
      </c>
      <c r="P64" s="144">
        <v>349529327</v>
      </c>
      <c r="Q64" s="144">
        <v>311192374</v>
      </c>
      <c r="R64" s="144">
        <v>217952334</v>
      </c>
      <c r="S64" s="144">
        <v>318461111</v>
      </c>
      <c r="T64" s="144">
        <v>404089620</v>
      </c>
      <c r="U64" s="144">
        <v>429154166</v>
      </c>
      <c r="V64" s="144">
        <v>435909652</v>
      </c>
      <c r="W64" s="144">
        <v>512423663</v>
      </c>
      <c r="X64" s="144">
        <v>490326525</v>
      </c>
      <c r="Y64" s="144">
        <v>407946367</v>
      </c>
      <c r="Z64" s="144">
        <v>396212732</v>
      </c>
      <c r="AA64" s="144">
        <v>457602406</v>
      </c>
      <c r="AB64" s="144">
        <v>444658516</v>
      </c>
      <c r="AC64" s="144">
        <v>292282965</v>
      </c>
      <c r="AD64" s="145">
        <f t="shared" si="0"/>
        <v>2.4829169410792939E-2</v>
      </c>
      <c r="AE64" s="145">
        <f t="shared" si="1"/>
        <v>2.3231214224606056E-3</v>
      </c>
    </row>
    <row r="65" spans="6:31">
      <c r="F65" s="142" t="s">
        <v>880</v>
      </c>
      <c r="G65" s="142" t="s">
        <v>1503</v>
      </c>
      <c r="H65" s="143" t="s">
        <v>1504</v>
      </c>
      <c r="I65" s="144">
        <v>410647614</v>
      </c>
      <c r="J65" s="144">
        <v>419165841</v>
      </c>
      <c r="K65" s="144">
        <v>444055898</v>
      </c>
      <c r="L65" s="144">
        <v>879848473</v>
      </c>
      <c r="M65" s="144">
        <v>1139735787</v>
      </c>
      <c r="N65" s="144">
        <v>1208871938</v>
      </c>
      <c r="O65" s="144">
        <v>1129395085</v>
      </c>
      <c r="P65" s="144">
        <v>1014454180</v>
      </c>
      <c r="Q65" s="144">
        <v>905292503</v>
      </c>
      <c r="R65" s="144">
        <v>700081007</v>
      </c>
      <c r="S65" s="144">
        <v>817642003</v>
      </c>
      <c r="T65" s="144">
        <v>887039802</v>
      </c>
      <c r="U65" s="144">
        <v>786264423</v>
      </c>
      <c r="V65" s="144">
        <v>986267097</v>
      </c>
      <c r="W65" s="144">
        <v>928524737</v>
      </c>
      <c r="X65" s="144">
        <v>795135118</v>
      </c>
      <c r="Y65" s="144">
        <v>699918200</v>
      </c>
      <c r="Z65" s="144">
        <v>886139174</v>
      </c>
      <c r="AA65" s="144">
        <v>689981239</v>
      </c>
      <c r="AB65" s="144">
        <v>556970905</v>
      </c>
      <c r="AC65" s="144">
        <v>419996951</v>
      </c>
      <c r="AD65" s="145">
        <f t="shared" si="0"/>
        <v>1.6170269639102841E-2</v>
      </c>
      <c r="AE65" s="145">
        <f t="shared" si="1"/>
        <v>1.126233317906733E-3</v>
      </c>
    </row>
    <row r="66" spans="6:31">
      <c r="F66" s="142" t="s">
        <v>927</v>
      </c>
      <c r="G66" s="142" t="s">
        <v>1419</v>
      </c>
      <c r="H66" s="143" t="s">
        <v>1505</v>
      </c>
      <c r="I66" s="144">
        <v>491720065</v>
      </c>
      <c r="J66" s="144">
        <v>464804400</v>
      </c>
      <c r="K66" s="144">
        <v>478525702</v>
      </c>
      <c r="L66" s="144">
        <v>526844176</v>
      </c>
      <c r="M66" s="144">
        <v>609854548</v>
      </c>
      <c r="N66" s="144">
        <v>697796686</v>
      </c>
      <c r="O66" s="144">
        <v>734139319</v>
      </c>
      <c r="P66" s="144">
        <v>769651183</v>
      </c>
      <c r="Q66" s="144">
        <v>791770758</v>
      </c>
      <c r="R66" s="144">
        <v>651740130</v>
      </c>
      <c r="S66" s="144">
        <v>764037676</v>
      </c>
      <c r="T66" s="144">
        <v>819876461</v>
      </c>
      <c r="U66" s="144">
        <v>709012430</v>
      </c>
      <c r="V66" s="144">
        <v>765466418</v>
      </c>
      <c r="W66" s="144">
        <v>817615469</v>
      </c>
      <c r="X66" s="144">
        <v>623433129</v>
      </c>
      <c r="Y66" s="144">
        <v>663338767</v>
      </c>
      <c r="Z66" s="144">
        <v>746435410</v>
      </c>
      <c r="AA66" s="144">
        <v>761337608</v>
      </c>
      <c r="AB66" s="144">
        <v>657050976</v>
      </c>
      <c r="AC66" s="144">
        <v>500795674</v>
      </c>
      <c r="AD66" s="145">
        <f t="shared" si="0"/>
        <v>1.5372326795670022E-2</v>
      </c>
      <c r="AE66" s="145">
        <f t="shared" si="1"/>
        <v>9.148482476806219E-4</v>
      </c>
    </row>
    <row r="67" spans="6:31">
      <c r="F67" s="142" t="s">
        <v>943</v>
      </c>
      <c r="G67" s="142" t="s">
        <v>1506</v>
      </c>
      <c r="H67" s="143" t="s">
        <v>1507</v>
      </c>
      <c r="I67" s="144">
        <v>131636027</v>
      </c>
      <c r="J67" s="144">
        <v>125991805</v>
      </c>
      <c r="K67" s="144">
        <v>115992691</v>
      </c>
      <c r="L67" s="144">
        <v>128925335</v>
      </c>
      <c r="M67" s="144">
        <v>145282911</v>
      </c>
      <c r="N67" s="144">
        <v>149855518</v>
      </c>
      <c r="O67" s="144">
        <v>159080637</v>
      </c>
      <c r="P67" s="144">
        <v>180026033</v>
      </c>
      <c r="Q67" s="144">
        <v>147839097</v>
      </c>
      <c r="R67" s="144">
        <v>223504326</v>
      </c>
      <c r="S67" s="144">
        <v>211302468</v>
      </c>
      <c r="T67" s="144">
        <v>240535609</v>
      </c>
      <c r="U67" s="144">
        <v>216858021</v>
      </c>
      <c r="V67" s="144">
        <v>227011909</v>
      </c>
      <c r="W67" s="144">
        <v>211714169</v>
      </c>
      <c r="X67" s="144">
        <v>166751882</v>
      </c>
      <c r="Y67" s="144">
        <v>175175572</v>
      </c>
      <c r="Z67" s="144">
        <v>194643937</v>
      </c>
      <c r="AA67" s="144">
        <v>179588076</v>
      </c>
      <c r="AB67" s="144">
        <v>150199481</v>
      </c>
      <c r="AC67" s="144">
        <v>127904524</v>
      </c>
      <c r="AD67" s="145">
        <f t="shared" si="0"/>
        <v>6.9675051704247704E-3</v>
      </c>
      <c r="AE67" s="145">
        <f t="shared" si="1"/>
        <v>-1.4367999871466308E-3</v>
      </c>
    </row>
    <row r="68" spans="6:31">
      <c r="F68" s="142" t="s">
        <v>860</v>
      </c>
      <c r="G68" s="142" t="s">
        <v>1508</v>
      </c>
      <c r="H68" s="143" t="s">
        <v>1509</v>
      </c>
      <c r="I68" s="144">
        <v>2374187063</v>
      </c>
      <c r="J68" s="144">
        <v>2240443316</v>
      </c>
      <c r="K68" s="144">
        <v>2563731310</v>
      </c>
      <c r="L68" s="144">
        <v>2482939069</v>
      </c>
      <c r="M68" s="144">
        <v>2883415637</v>
      </c>
      <c r="N68" s="144">
        <v>2812169227</v>
      </c>
      <c r="O68" s="144">
        <v>2933255258</v>
      </c>
      <c r="P68" s="144">
        <v>3590028951</v>
      </c>
      <c r="Q68" s="144">
        <v>3045262884</v>
      </c>
      <c r="R68" s="144">
        <v>2363168545</v>
      </c>
      <c r="S68" s="144">
        <v>3359613782</v>
      </c>
      <c r="T68" s="144">
        <v>4936393536</v>
      </c>
      <c r="U68" s="144">
        <v>4257983588.9999995</v>
      </c>
      <c r="V68" s="144">
        <v>4236415455</v>
      </c>
      <c r="W68" s="144">
        <v>3933792965</v>
      </c>
      <c r="X68" s="144">
        <v>3906234204</v>
      </c>
      <c r="Y68" s="144">
        <v>3790152793</v>
      </c>
      <c r="Z68" s="144">
        <v>4290328548.9999995</v>
      </c>
      <c r="AA68" s="144">
        <v>4445324050</v>
      </c>
      <c r="AB68" s="144">
        <v>3406612886</v>
      </c>
      <c r="AC68" s="144">
        <v>2282398159</v>
      </c>
      <c r="AD68" s="145">
        <f t="shared" si="0"/>
        <v>1.9185050515463153E-2</v>
      </c>
      <c r="AE68" s="145">
        <f t="shared" si="1"/>
        <v>-1.9694767963472914E-3</v>
      </c>
    </row>
    <row r="69" spans="6:31">
      <c r="F69" s="142" t="s">
        <v>888</v>
      </c>
      <c r="G69" s="142" t="s">
        <v>1510</v>
      </c>
      <c r="H69" s="143" t="s">
        <v>1511</v>
      </c>
      <c r="I69" s="144">
        <v>1157224766</v>
      </c>
      <c r="J69" s="144">
        <v>1021590741</v>
      </c>
      <c r="K69" s="144">
        <v>1080472362</v>
      </c>
      <c r="L69" s="144">
        <v>1287251875</v>
      </c>
      <c r="M69" s="144">
        <v>1411142562</v>
      </c>
      <c r="N69" s="144">
        <v>1410318399</v>
      </c>
      <c r="O69" s="144">
        <v>1424075003</v>
      </c>
      <c r="P69" s="144">
        <v>1340930736</v>
      </c>
      <c r="Q69" s="144">
        <v>1183643412</v>
      </c>
      <c r="R69" s="144">
        <v>851932087</v>
      </c>
      <c r="S69" s="144">
        <v>973375337</v>
      </c>
      <c r="T69" s="144">
        <v>1133446550</v>
      </c>
      <c r="U69" s="144">
        <v>996028831</v>
      </c>
      <c r="V69" s="144">
        <v>1035048602</v>
      </c>
      <c r="W69" s="144">
        <v>1103287545</v>
      </c>
      <c r="X69" s="144">
        <v>1093571204</v>
      </c>
      <c r="Y69" s="144">
        <v>1054600588</v>
      </c>
      <c r="Z69" s="144">
        <v>1103878883</v>
      </c>
      <c r="AA69" s="144">
        <v>1445095382</v>
      </c>
      <c r="AB69" s="144">
        <v>1532214653</v>
      </c>
      <c r="AC69" s="144">
        <v>1103295697</v>
      </c>
      <c r="AD69" s="145">
        <f t="shared" ref="AD69:AD110" si="2">(AB69/I69)^(1/19)-1</f>
        <v>1.4882792510912513E-2</v>
      </c>
      <c r="AE69" s="145">
        <f t="shared" ref="AE69:AE110" si="3">(AC69/I69)^(1/20)-1</f>
        <v>-2.3833007627416247E-3</v>
      </c>
    </row>
    <row r="70" spans="6:31">
      <c r="F70" s="142" t="s">
        <v>930</v>
      </c>
      <c r="G70" s="142" t="s">
        <v>1512</v>
      </c>
      <c r="H70" s="143" t="s">
        <v>1513</v>
      </c>
      <c r="I70" s="144">
        <v>106075573</v>
      </c>
      <c r="J70" s="144">
        <v>109039195</v>
      </c>
      <c r="K70" s="144">
        <v>147592882</v>
      </c>
      <c r="L70" s="144">
        <v>173262182</v>
      </c>
      <c r="M70" s="144">
        <v>208812133</v>
      </c>
      <c r="N70" s="144">
        <v>211220473</v>
      </c>
      <c r="O70" s="144">
        <v>275351272</v>
      </c>
      <c r="P70" s="144">
        <v>406503840</v>
      </c>
      <c r="Q70" s="144">
        <v>386711705</v>
      </c>
      <c r="R70" s="144">
        <v>322919231</v>
      </c>
      <c r="S70" s="144">
        <v>290629340</v>
      </c>
      <c r="T70" s="144">
        <v>258225849</v>
      </c>
      <c r="U70" s="144">
        <v>247493308</v>
      </c>
      <c r="V70" s="144">
        <v>233609568</v>
      </c>
      <c r="W70" s="144">
        <v>147261731</v>
      </c>
      <c r="X70" s="144">
        <v>174673327</v>
      </c>
      <c r="Y70" s="144">
        <v>122230913</v>
      </c>
      <c r="Z70" s="144">
        <v>117004862</v>
      </c>
      <c r="AA70" s="144">
        <v>126318659</v>
      </c>
      <c r="AB70" s="144">
        <v>119310149</v>
      </c>
      <c r="AC70" s="144">
        <v>101095384</v>
      </c>
      <c r="AD70" s="145">
        <f t="shared" si="2"/>
        <v>6.2073231182520061E-3</v>
      </c>
      <c r="AE70" s="145">
        <f t="shared" si="3"/>
        <v>-2.4014781112222661E-3</v>
      </c>
    </row>
    <row r="71" spans="6:31">
      <c r="F71" s="142" t="s">
        <v>906</v>
      </c>
      <c r="G71" s="142" t="s">
        <v>1514</v>
      </c>
      <c r="H71" s="143" t="s">
        <v>1515</v>
      </c>
      <c r="I71" s="144">
        <v>639527790</v>
      </c>
      <c r="J71" s="144">
        <v>606331836</v>
      </c>
      <c r="K71" s="144">
        <v>602190890</v>
      </c>
      <c r="L71" s="144">
        <v>616244252</v>
      </c>
      <c r="M71" s="144">
        <v>649468116</v>
      </c>
      <c r="N71" s="144">
        <v>682748710</v>
      </c>
      <c r="O71" s="144">
        <v>772083263</v>
      </c>
      <c r="P71" s="144">
        <v>781242948</v>
      </c>
      <c r="Q71" s="144">
        <v>810655016</v>
      </c>
      <c r="R71" s="144">
        <v>686699273</v>
      </c>
      <c r="S71" s="144">
        <v>794094890</v>
      </c>
      <c r="T71" s="144">
        <v>969084074</v>
      </c>
      <c r="U71" s="144">
        <v>832990980</v>
      </c>
      <c r="V71" s="144">
        <v>832606966</v>
      </c>
      <c r="W71" s="144">
        <v>802125229</v>
      </c>
      <c r="X71" s="144">
        <v>720439367</v>
      </c>
      <c r="Y71" s="144">
        <v>614431431</v>
      </c>
      <c r="Z71" s="144">
        <v>649423990</v>
      </c>
      <c r="AA71" s="144">
        <v>711448014</v>
      </c>
      <c r="AB71" s="144">
        <v>690876029</v>
      </c>
      <c r="AC71" s="144">
        <v>579491564</v>
      </c>
      <c r="AD71" s="145">
        <f t="shared" si="2"/>
        <v>4.0730261938346501E-3</v>
      </c>
      <c r="AE71" s="145">
        <f t="shared" si="3"/>
        <v>-4.9168211965153752E-3</v>
      </c>
    </row>
    <row r="72" spans="6:31">
      <c r="F72" s="142" t="s">
        <v>920</v>
      </c>
      <c r="G72" s="142" t="s">
        <v>1516</v>
      </c>
      <c r="H72" s="143" t="s">
        <v>1517</v>
      </c>
      <c r="I72" s="144">
        <v>526119545.00000006</v>
      </c>
      <c r="J72" s="144">
        <v>494338627</v>
      </c>
      <c r="K72" s="144">
        <v>495233433</v>
      </c>
      <c r="L72" s="144">
        <v>545877216</v>
      </c>
      <c r="M72" s="144">
        <v>621431398</v>
      </c>
      <c r="N72" s="144">
        <v>588735634</v>
      </c>
      <c r="O72" s="144">
        <v>564400421</v>
      </c>
      <c r="P72" s="144">
        <v>586118846</v>
      </c>
      <c r="Q72" s="144">
        <v>559008380</v>
      </c>
      <c r="R72" s="144">
        <v>464700349</v>
      </c>
      <c r="S72" s="144">
        <v>534097068</v>
      </c>
      <c r="T72" s="144">
        <v>600859842</v>
      </c>
      <c r="U72" s="144">
        <v>572526216</v>
      </c>
      <c r="V72" s="144">
        <v>592213732</v>
      </c>
      <c r="W72" s="144">
        <v>598755062</v>
      </c>
      <c r="X72" s="144">
        <v>503151008</v>
      </c>
      <c r="Y72" s="144">
        <v>470361337</v>
      </c>
      <c r="Z72" s="144">
        <v>480449777</v>
      </c>
      <c r="AA72" s="144">
        <v>567720576</v>
      </c>
      <c r="AB72" s="144">
        <v>539305326</v>
      </c>
      <c r="AC72" s="144">
        <v>462175936</v>
      </c>
      <c r="AD72" s="145">
        <f t="shared" si="2"/>
        <v>1.3036605687184455E-3</v>
      </c>
      <c r="AE72" s="145">
        <f t="shared" si="3"/>
        <v>-6.4581969389290173E-3</v>
      </c>
    </row>
    <row r="73" spans="6:31">
      <c r="F73" s="142" t="s">
        <v>893</v>
      </c>
      <c r="G73" s="142" t="s">
        <v>1480</v>
      </c>
      <c r="H73" s="143" t="s">
        <v>1518</v>
      </c>
      <c r="I73" s="144">
        <v>816902310</v>
      </c>
      <c r="J73" s="144">
        <v>750853773</v>
      </c>
      <c r="K73" s="144">
        <v>728715462</v>
      </c>
      <c r="L73" s="144">
        <v>898598954</v>
      </c>
      <c r="M73" s="144">
        <v>1525273470</v>
      </c>
      <c r="N73" s="144">
        <v>1525300955</v>
      </c>
      <c r="O73" s="144">
        <v>1536199320</v>
      </c>
      <c r="P73" s="144">
        <v>1662820336</v>
      </c>
      <c r="Q73" s="144">
        <v>903082475</v>
      </c>
      <c r="R73" s="144">
        <v>766158981</v>
      </c>
      <c r="S73" s="144">
        <v>1042304936</v>
      </c>
      <c r="T73" s="144">
        <v>1190016934</v>
      </c>
      <c r="U73" s="144">
        <v>1038179468</v>
      </c>
      <c r="V73" s="144">
        <v>1043121491</v>
      </c>
      <c r="W73" s="144">
        <v>1046084164</v>
      </c>
      <c r="X73" s="144">
        <v>850516216</v>
      </c>
      <c r="Y73" s="144">
        <v>847671729</v>
      </c>
      <c r="Z73" s="144">
        <v>969815320</v>
      </c>
      <c r="AA73" s="144">
        <v>1028373210</v>
      </c>
      <c r="AB73" s="144">
        <v>989722808</v>
      </c>
      <c r="AC73" s="144">
        <v>708897764</v>
      </c>
      <c r="AD73" s="145">
        <f t="shared" si="2"/>
        <v>1.0151464028798074E-2</v>
      </c>
      <c r="AE73" s="145">
        <f t="shared" si="3"/>
        <v>-7.0653322208973357E-3</v>
      </c>
    </row>
    <row r="74" spans="6:31">
      <c r="F74" s="142" t="s">
        <v>871</v>
      </c>
      <c r="G74" s="142" t="s">
        <v>1519</v>
      </c>
      <c r="H74" s="143" t="s">
        <v>1520</v>
      </c>
      <c r="I74" s="144">
        <v>198544051</v>
      </c>
      <c r="J74" s="144">
        <v>168863150</v>
      </c>
      <c r="K74" s="144">
        <v>152397313</v>
      </c>
      <c r="L74" s="144">
        <v>256873877</v>
      </c>
      <c r="M74" s="144">
        <v>220079077</v>
      </c>
      <c r="N74" s="144">
        <v>223974497</v>
      </c>
      <c r="O74" s="144">
        <v>246403522</v>
      </c>
      <c r="P74" s="144">
        <v>264565218</v>
      </c>
      <c r="Q74" s="144">
        <v>269492407</v>
      </c>
      <c r="R74" s="144">
        <v>242935404</v>
      </c>
      <c r="S74" s="144">
        <v>419836946</v>
      </c>
      <c r="T74" s="144">
        <v>409280653</v>
      </c>
      <c r="U74" s="144">
        <v>779589415</v>
      </c>
      <c r="V74" s="144">
        <v>335159898</v>
      </c>
      <c r="W74" s="144">
        <v>251203671</v>
      </c>
      <c r="X74" s="144">
        <v>209452837</v>
      </c>
      <c r="Y74" s="144">
        <v>451831443</v>
      </c>
      <c r="Z74" s="144">
        <v>353922066</v>
      </c>
      <c r="AA74" s="144">
        <v>208022700</v>
      </c>
      <c r="AB74" s="144">
        <v>227293678</v>
      </c>
      <c r="AC74" s="144">
        <v>171766416</v>
      </c>
      <c r="AD74" s="145">
        <f t="shared" si="2"/>
        <v>7.1428589715449853E-3</v>
      </c>
      <c r="AE74" s="145">
        <f t="shared" si="3"/>
        <v>-7.2176014804259392E-3</v>
      </c>
    </row>
    <row r="75" spans="6:31">
      <c r="F75" s="142" t="s">
        <v>878</v>
      </c>
      <c r="G75" s="142" t="s">
        <v>1428</v>
      </c>
      <c r="H75" s="143" t="s">
        <v>1521</v>
      </c>
      <c r="I75" s="144">
        <v>1783076057</v>
      </c>
      <c r="J75" s="144">
        <v>1681059242</v>
      </c>
      <c r="K75" s="144">
        <v>1669587650</v>
      </c>
      <c r="L75" s="144">
        <v>2221412539</v>
      </c>
      <c r="M75" s="144">
        <v>2299018378</v>
      </c>
      <c r="N75" s="144">
        <v>2417427829</v>
      </c>
      <c r="O75" s="144">
        <v>2347733176</v>
      </c>
      <c r="P75" s="144">
        <v>2409841745</v>
      </c>
      <c r="Q75" s="144">
        <v>2603182760</v>
      </c>
      <c r="R75" s="144">
        <v>1852809403</v>
      </c>
      <c r="S75" s="144">
        <v>2178301538</v>
      </c>
      <c r="T75" s="144">
        <v>3102981677</v>
      </c>
      <c r="U75" s="144">
        <v>2506169016</v>
      </c>
      <c r="V75" s="144">
        <v>2598699314</v>
      </c>
      <c r="W75" s="144">
        <v>2703204692</v>
      </c>
      <c r="X75" s="144">
        <v>2647314717</v>
      </c>
      <c r="Y75" s="144">
        <v>2260562235</v>
      </c>
      <c r="Z75" s="144">
        <v>2059016368</v>
      </c>
      <c r="AA75" s="144">
        <v>2027011619</v>
      </c>
      <c r="AB75" s="144">
        <v>2078556090</v>
      </c>
      <c r="AC75" s="144">
        <v>1535605945</v>
      </c>
      <c r="AD75" s="145">
        <f t="shared" si="2"/>
        <v>8.1028343538880332E-3</v>
      </c>
      <c r="AE75" s="145">
        <f t="shared" si="3"/>
        <v>-7.442910290396898E-3</v>
      </c>
    </row>
    <row r="76" spans="6:31">
      <c r="F76" s="142" t="s">
        <v>947</v>
      </c>
      <c r="G76" s="142" t="s">
        <v>1522</v>
      </c>
      <c r="H76" s="143" t="s">
        <v>1523</v>
      </c>
      <c r="I76" s="144">
        <v>47672341</v>
      </c>
      <c r="J76" s="144">
        <v>34631912</v>
      </c>
      <c r="K76" s="144">
        <v>34228044</v>
      </c>
      <c r="L76" s="144">
        <v>42069410</v>
      </c>
      <c r="M76" s="144">
        <v>39773958</v>
      </c>
      <c r="N76" s="144">
        <v>46537258</v>
      </c>
      <c r="O76" s="144">
        <v>42766784</v>
      </c>
      <c r="P76" s="144">
        <v>35360830</v>
      </c>
      <c r="Q76" s="144">
        <v>34124976</v>
      </c>
      <c r="R76" s="144">
        <v>48171996</v>
      </c>
      <c r="S76" s="144">
        <v>47620551</v>
      </c>
      <c r="T76" s="144">
        <v>46934380</v>
      </c>
      <c r="U76" s="144">
        <v>41483215</v>
      </c>
      <c r="V76" s="144">
        <v>49405143</v>
      </c>
      <c r="W76" s="144">
        <v>45536265</v>
      </c>
      <c r="X76" s="144">
        <v>42600332</v>
      </c>
      <c r="Y76" s="144">
        <v>39981327</v>
      </c>
      <c r="Z76" s="144">
        <v>39590381</v>
      </c>
      <c r="AA76" s="144">
        <v>40410508</v>
      </c>
      <c r="AB76" s="144">
        <v>38521017</v>
      </c>
      <c r="AC76" s="144">
        <v>39942257</v>
      </c>
      <c r="AD76" s="145">
        <f t="shared" si="2"/>
        <v>-1.115559328130411E-2</v>
      </c>
      <c r="AE76" s="145">
        <f t="shared" si="3"/>
        <v>-8.8068177953437576E-3</v>
      </c>
    </row>
    <row r="77" spans="6:31">
      <c r="F77" s="142" t="s">
        <v>918</v>
      </c>
      <c r="G77" s="142" t="s">
        <v>1524</v>
      </c>
      <c r="H77" s="143" t="s">
        <v>1525</v>
      </c>
      <c r="I77" s="144">
        <v>892932459</v>
      </c>
      <c r="J77" s="144">
        <v>793850972</v>
      </c>
      <c r="K77" s="144">
        <v>731903324</v>
      </c>
      <c r="L77" s="144">
        <v>822347319</v>
      </c>
      <c r="M77" s="144">
        <v>249611573</v>
      </c>
      <c r="N77" s="144">
        <v>281209210</v>
      </c>
      <c r="O77" s="144">
        <v>333157777</v>
      </c>
      <c r="P77" s="144">
        <v>362226140</v>
      </c>
      <c r="Q77" s="144">
        <v>381097693</v>
      </c>
      <c r="R77" s="144">
        <v>298317142</v>
      </c>
      <c r="S77" s="144">
        <v>376262545</v>
      </c>
      <c r="T77" s="144">
        <v>427366405</v>
      </c>
      <c r="U77" s="144">
        <v>452990997</v>
      </c>
      <c r="V77" s="144">
        <v>458988899</v>
      </c>
      <c r="W77" s="144">
        <v>474674733</v>
      </c>
      <c r="X77" s="144">
        <v>480915535</v>
      </c>
      <c r="Y77" s="144">
        <v>517291213</v>
      </c>
      <c r="Z77" s="144">
        <v>567868779</v>
      </c>
      <c r="AA77" s="144">
        <v>623507887</v>
      </c>
      <c r="AB77" s="144">
        <v>737529733</v>
      </c>
      <c r="AC77" s="144">
        <v>736676899</v>
      </c>
      <c r="AD77" s="145">
        <f t="shared" si="2"/>
        <v>-1.0012930339295512E-2</v>
      </c>
      <c r="AE77" s="145">
        <f t="shared" si="3"/>
        <v>-9.5719716483162465E-3</v>
      </c>
    </row>
    <row r="78" spans="6:31">
      <c r="F78" s="142" t="s">
        <v>1112</v>
      </c>
      <c r="G78" s="142" t="s">
        <v>1526</v>
      </c>
      <c r="H78" s="143" t="s">
        <v>1527</v>
      </c>
      <c r="I78" s="144">
        <v>528134812.00000006</v>
      </c>
      <c r="J78" s="144">
        <v>508770604</v>
      </c>
      <c r="K78" s="144">
        <v>512840059</v>
      </c>
      <c r="L78" s="144">
        <v>606118128</v>
      </c>
      <c r="M78" s="144">
        <v>707077739</v>
      </c>
      <c r="N78" s="144">
        <v>736755539</v>
      </c>
      <c r="O78" s="144">
        <v>809077772</v>
      </c>
      <c r="P78" s="144">
        <v>889341327</v>
      </c>
      <c r="Q78" s="144">
        <v>826147250</v>
      </c>
      <c r="R78" s="144">
        <v>619812933</v>
      </c>
      <c r="S78" s="144">
        <v>702305289</v>
      </c>
      <c r="T78" s="144">
        <v>883473296</v>
      </c>
      <c r="U78" s="144">
        <v>764044457</v>
      </c>
      <c r="V78" s="144">
        <v>731995579</v>
      </c>
      <c r="W78" s="144">
        <v>762251494</v>
      </c>
      <c r="X78" s="144">
        <v>646514220</v>
      </c>
      <c r="Y78" s="144">
        <v>638063065</v>
      </c>
      <c r="Z78" s="144">
        <v>652320850</v>
      </c>
      <c r="AA78" s="144">
        <v>690516080</v>
      </c>
      <c r="AB78" s="144">
        <v>623058044</v>
      </c>
      <c r="AC78" s="144">
        <v>426891682</v>
      </c>
      <c r="AD78" s="145">
        <f t="shared" si="2"/>
        <v>8.7373235258656479E-3</v>
      </c>
      <c r="AE78" s="145">
        <f t="shared" si="3"/>
        <v>-1.0584647568167904E-2</v>
      </c>
    </row>
    <row r="79" spans="6:31">
      <c r="F79" s="142" t="s">
        <v>911</v>
      </c>
      <c r="G79" s="142" t="s">
        <v>1459</v>
      </c>
      <c r="H79" s="143" t="s">
        <v>1528</v>
      </c>
      <c r="I79" s="144">
        <v>2285217807</v>
      </c>
      <c r="J79" s="144">
        <v>1977605365</v>
      </c>
      <c r="K79" s="144">
        <v>1810857129</v>
      </c>
      <c r="L79" s="144">
        <v>1857673944</v>
      </c>
      <c r="M79" s="144">
        <v>2218897920</v>
      </c>
      <c r="N79" s="144">
        <v>2345087650</v>
      </c>
      <c r="O79" s="144">
        <v>2747492147</v>
      </c>
      <c r="P79" s="144">
        <v>2889036500</v>
      </c>
      <c r="Q79" s="144">
        <v>2997325806</v>
      </c>
      <c r="R79" s="144">
        <v>2427410457</v>
      </c>
      <c r="S79" s="144">
        <v>3006617122</v>
      </c>
      <c r="T79" s="144">
        <v>3731050320</v>
      </c>
      <c r="U79" s="144">
        <v>3139343797</v>
      </c>
      <c r="V79" s="144">
        <v>3212693710</v>
      </c>
      <c r="W79" s="144">
        <v>3786132857</v>
      </c>
      <c r="X79" s="144">
        <v>3576984357</v>
      </c>
      <c r="Y79" s="144">
        <v>2841308388</v>
      </c>
      <c r="Z79" s="144">
        <v>2473574446</v>
      </c>
      <c r="AA79" s="144">
        <v>2460859655</v>
      </c>
      <c r="AB79" s="144">
        <v>2234560356</v>
      </c>
      <c r="AC79" s="144">
        <v>1758167154</v>
      </c>
      <c r="AD79" s="145">
        <f t="shared" si="2"/>
        <v>-1.1791379626382437E-3</v>
      </c>
      <c r="AE79" s="145">
        <f t="shared" si="3"/>
        <v>-1.3023918299354342E-2</v>
      </c>
    </row>
    <row r="80" spans="6:31">
      <c r="F80" s="142" t="s">
        <v>863</v>
      </c>
      <c r="G80" s="142" t="s">
        <v>1529</v>
      </c>
      <c r="H80" s="143" t="s">
        <v>1530</v>
      </c>
      <c r="I80" s="144">
        <v>1338053786</v>
      </c>
      <c r="J80" s="144">
        <v>1354861321</v>
      </c>
      <c r="K80" s="144">
        <v>1315957925</v>
      </c>
      <c r="L80" s="144">
        <v>1460628117</v>
      </c>
      <c r="M80" s="144">
        <v>1584490932</v>
      </c>
      <c r="N80" s="144">
        <v>1530434836</v>
      </c>
      <c r="O80" s="144">
        <v>1581845695</v>
      </c>
      <c r="P80" s="144">
        <v>1718626135</v>
      </c>
      <c r="Q80" s="144">
        <v>1642186765</v>
      </c>
      <c r="R80" s="144">
        <v>1237728454</v>
      </c>
      <c r="S80" s="144">
        <v>1627520757</v>
      </c>
      <c r="T80" s="144">
        <v>1820431642</v>
      </c>
      <c r="U80" s="144">
        <v>1557708371</v>
      </c>
      <c r="V80" s="144">
        <v>1475545522</v>
      </c>
      <c r="W80" s="144">
        <v>1544857212</v>
      </c>
      <c r="X80" s="144">
        <v>1407583529</v>
      </c>
      <c r="Y80" s="144">
        <v>1336842170</v>
      </c>
      <c r="Z80" s="144">
        <v>1499289163</v>
      </c>
      <c r="AA80" s="144">
        <v>1706069897</v>
      </c>
      <c r="AB80" s="144">
        <v>1561680078</v>
      </c>
      <c r="AC80" s="144">
        <v>1008472364</v>
      </c>
      <c r="AD80" s="145">
        <f t="shared" si="2"/>
        <v>8.1671737788151511E-3</v>
      </c>
      <c r="AE80" s="145">
        <f t="shared" si="3"/>
        <v>-1.403948836871094E-2</v>
      </c>
    </row>
    <row r="81" spans="6:31">
      <c r="F81" s="142" t="s">
        <v>1531</v>
      </c>
      <c r="G81" s="142" t="s">
        <v>1532</v>
      </c>
      <c r="H81" s="143" t="s">
        <v>1533</v>
      </c>
      <c r="I81" s="144">
        <v>3959973</v>
      </c>
      <c r="J81" s="144">
        <v>3436304</v>
      </c>
      <c r="K81" s="144">
        <v>3913241</v>
      </c>
      <c r="L81" s="144">
        <v>6101698</v>
      </c>
      <c r="M81" s="144">
        <v>3947846</v>
      </c>
      <c r="N81" s="144">
        <v>4511860</v>
      </c>
      <c r="O81" s="144">
        <v>5341942</v>
      </c>
      <c r="P81" s="144">
        <v>3804420</v>
      </c>
      <c r="Q81" s="144">
        <v>3808447</v>
      </c>
      <c r="R81" s="144">
        <v>4641695</v>
      </c>
      <c r="S81" s="144">
        <v>6364663</v>
      </c>
      <c r="T81" s="144">
        <v>8708913</v>
      </c>
      <c r="U81" s="144">
        <v>4515615</v>
      </c>
      <c r="V81" s="144">
        <v>3510988</v>
      </c>
      <c r="W81" s="144">
        <v>4580657</v>
      </c>
      <c r="X81" s="144">
        <v>3840305</v>
      </c>
      <c r="Y81" s="144">
        <v>3488445</v>
      </c>
      <c r="Z81" s="144">
        <v>4150999</v>
      </c>
      <c r="AA81" s="144">
        <v>5801187</v>
      </c>
      <c r="AB81" s="144">
        <v>3904480</v>
      </c>
      <c r="AC81" s="144">
        <v>2932975</v>
      </c>
      <c r="AD81" s="145">
        <f t="shared" si="2"/>
        <v>-7.4249238698864684E-4</v>
      </c>
      <c r="AE81" s="145">
        <f t="shared" si="3"/>
        <v>-1.4898893652686707E-2</v>
      </c>
    </row>
    <row r="82" spans="6:31">
      <c r="F82" s="142" t="s">
        <v>904</v>
      </c>
      <c r="G82" s="142" t="s">
        <v>1465</v>
      </c>
      <c r="H82" s="143" t="s">
        <v>1534</v>
      </c>
      <c r="I82" s="144">
        <v>246761234</v>
      </c>
      <c r="J82" s="144">
        <v>200202827</v>
      </c>
      <c r="K82" s="144">
        <v>193726981</v>
      </c>
      <c r="L82" s="144">
        <v>221698260</v>
      </c>
      <c r="M82" s="144">
        <v>291338269</v>
      </c>
      <c r="N82" s="144">
        <v>261262109</v>
      </c>
      <c r="O82" s="144">
        <v>270560991</v>
      </c>
      <c r="P82" s="144">
        <v>300960788</v>
      </c>
      <c r="Q82" s="144">
        <v>240747537</v>
      </c>
      <c r="R82" s="144">
        <v>181514739</v>
      </c>
      <c r="S82" s="144">
        <v>221433441</v>
      </c>
      <c r="T82" s="144">
        <v>261404150</v>
      </c>
      <c r="U82" s="144">
        <v>260716102</v>
      </c>
      <c r="V82" s="144">
        <v>205133434</v>
      </c>
      <c r="W82" s="144">
        <v>222567109</v>
      </c>
      <c r="X82" s="144">
        <v>242866349</v>
      </c>
      <c r="Y82" s="144">
        <v>226557704</v>
      </c>
      <c r="Z82" s="144">
        <v>211613410</v>
      </c>
      <c r="AA82" s="144">
        <v>235507556</v>
      </c>
      <c r="AB82" s="144">
        <v>196036695</v>
      </c>
      <c r="AC82" s="144">
        <v>178353552</v>
      </c>
      <c r="AD82" s="145">
        <f t="shared" si="2"/>
        <v>-1.203849488091091E-2</v>
      </c>
      <c r="AE82" s="145">
        <f t="shared" si="3"/>
        <v>-1.6101629112171056E-2</v>
      </c>
    </row>
    <row r="83" spans="6:31">
      <c r="F83" s="142" t="s">
        <v>877</v>
      </c>
      <c r="G83" s="142" t="s">
        <v>1428</v>
      </c>
      <c r="H83" s="143" t="s">
        <v>1535</v>
      </c>
      <c r="I83" s="144">
        <v>6409154647</v>
      </c>
      <c r="J83" s="144">
        <v>6693548367</v>
      </c>
      <c r="K83" s="144">
        <v>7397025472</v>
      </c>
      <c r="L83" s="144">
        <v>7681302394</v>
      </c>
      <c r="M83" s="144">
        <v>8311117345</v>
      </c>
      <c r="N83" s="144">
        <v>7896594838</v>
      </c>
      <c r="O83" s="144">
        <v>8576956227</v>
      </c>
      <c r="P83" s="144">
        <v>7998244496</v>
      </c>
      <c r="Q83" s="144">
        <v>7988935687</v>
      </c>
      <c r="R83" s="144">
        <v>6129399147</v>
      </c>
      <c r="S83" s="144">
        <v>6909048255</v>
      </c>
      <c r="T83" s="144">
        <v>8143344605</v>
      </c>
      <c r="U83" s="144">
        <v>8017590602</v>
      </c>
      <c r="V83" s="144">
        <v>8375940081</v>
      </c>
      <c r="W83" s="144">
        <v>8028081052</v>
      </c>
      <c r="X83" s="144">
        <v>7087936201</v>
      </c>
      <c r="Y83" s="144">
        <v>6523977932</v>
      </c>
      <c r="Z83" s="144">
        <v>6923454227</v>
      </c>
      <c r="AA83" s="144">
        <v>7113001782</v>
      </c>
      <c r="AB83" s="144">
        <v>6436166891</v>
      </c>
      <c r="AC83" s="144">
        <v>4594928134</v>
      </c>
      <c r="AD83" s="145">
        <f t="shared" si="2"/>
        <v>2.2138122537729288E-4</v>
      </c>
      <c r="AE83" s="145">
        <f t="shared" si="3"/>
        <v>-1.6501054468308074E-2</v>
      </c>
    </row>
    <row r="84" spans="6:31">
      <c r="F84" s="142" t="s">
        <v>937</v>
      </c>
      <c r="G84" s="142" t="s">
        <v>1536</v>
      </c>
      <c r="H84" s="143" t="s">
        <v>1537</v>
      </c>
      <c r="I84" s="144">
        <v>26770087</v>
      </c>
      <c r="J84" s="144">
        <v>23809991</v>
      </c>
      <c r="K84" s="144">
        <v>73434167</v>
      </c>
      <c r="L84" s="144">
        <v>24212927</v>
      </c>
      <c r="M84" s="144">
        <v>22621848</v>
      </c>
      <c r="N84" s="144">
        <v>23101705</v>
      </c>
      <c r="O84" s="144">
        <v>32747330</v>
      </c>
      <c r="P84" s="144">
        <v>34371119</v>
      </c>
      <c r="Q84" s="144">
        <v>35285947</v>
      </c>
      <c r="R84" s="144">
        <v>27952587</v>
      </c>
      <c r="S84" s="144">
        <v>26014900</v>
      </c>
      <c r="T84" s="144">
        <v>29421657</v>
      </c>
      <c r="U84" s="144">
        <v>25321152</v>
      </c>
      <c r="V84" s="144">
        <v>25553301</v>
      </c>
      <c r="W84" s="144">
        <v>25053370</v>
      </c>
      <c r="X84" s="144">
        <v>23074608</v>
      </c>
      <c r="Y84" s="144">
        <v>33206942.000000004</v>
      </c>
      <c r="Z84" s="144">
        <v>30108818</v>
      </c>
      <c r="AA84" s="144">
        <v>24547338</v>
      </c>
      <c r="AB84" s="144">
        <v>19411747</v>
      </c>
      <c r="AC84" s="144">
        <v>18764082</v>
      </c>
      <c r="AD84" s="145">
        <f t="shared" si="2"/>
        <v>-1.6773868022119331E-2</v>
      </c>
      <c r="AE84" s="145">
        <f t="shared" si="3"/>
        <v>-1.7610126778568436E-2</v>
      </c>
    </row>
    <row r="85" spans="6:31">
      <c r="F85" s="142" t="s">
        <v>1110</v>
      </c>
      <c r="G85" s="142" t="s">
        <v>1538</v>
      </c>
      <c r="H85" s="143" t="s">
        <v>1539</v>
      </c>
      <c r="I85" s="144">
        <v>303808682</v>
      </c>
      <c r="J85" s="144">
        <v>266632101.00000003</v>
      </c>
      <c r="K85" s="144">
        <v>263233496.99999997</v>
      </c>
      <c r="L85" s="144">
        <v>237215663</v>
      </c>
      <c r="M85" s="144">
        <v>253531649</v>
      </c>
      <c r="N85" s="144">
        <v>280351036</v>
      </c>
      <c r="O85" s="144">
        <v>257207669</v>
      </c>
      <c r="P85" s="144">
        <v>370404802</v>
      </c>
      <c r="Q85" s="144">
        <v>358486887</v>
      </c>
      <c r="R85" s="144">
        <v>263988200</v>
      </c>
      <c r="S85" s="144">
        <v>365957935</v>
      </c>
      <c r="T85" s="144">
        <v>405538394</v>
      </c>
      <c r="U85" s="144">
        <v>403151549</v>
      </c>
      <c r="V85" s="144">
        <v>411934163</v>
      </c>
      <c r="W85" s="144">
        <v>381341673</v>
      </c>
      <c r="X85" s="144">
        <v>369362755</v>
      </c>
      <c r="Y85" s="144">
        <v>375426752</v>
      </c>
      <c r="Z85" s="144">
        <v>422738909</v>
      </c>
      <c r="AA85" s="144">
        <v>397510840</v>
      </c>
      <c r="AB85" s="144">
        <v>352685306</v>
      </c>
      <c r="AC85" s="144">
        <v>212641927</v>
      </c>
      <c r="AD85" s="145">
        <f t="shared" si="2"/>
        <v>7.8823777092600356E-3</v>
      </c>
      <c r="AE85" s="145">
        <f t="shared" si="3"/>
        <v>-1.7681244990540246E-2</v>
      </c>
    </row>
    <row r="86" spans="6:31">
      <c r="F86" s="142" t="s">
        <v>857</v>
      </c>
      <c r="G86" s="142" t="s">
        <v>1540</v>
      </c>
      <c r="H86" s="143" t="s">
        <v>1541</v>
      </c>
      <c r="I86" s="144">
        <v>228912040</v>
      </c>
      <c r="J86" s="144">
        <v>230415983</v>
      </c>
      <c r="K86" s="144">
        <v>185450948</v>
      </c>
      <c r="L86" s="144">
        <v>174958357</v>
      </c>
      <c r="M86" s="144">
        <v>204527804</v>
      </c>
      <c r="N86" s="144">
        <v>254839210</v>
      </c>
      <c r="O86" s="144">
        <v>304934607</v>
      </c>
      <c r="P86" s="144">
        <v>263731120.99999997</v>
      </c>
      <c r="Q86" s="144">
        <v>283298749</v>
      </c>
      <c r="R86" s="144">
        <v>272249974</v>
      </c>
      <c r="S86" s="144">
        <v>336957978</v>
      </c>
      <c r="T86" s="144">
        <v>369924128</v>
      </c>
      <c r="U86" s="144">
        <v>329588831</v>
      </c>
      <c r="V86" s="144">
        <v>371361202</v>
      </c>
      <c r="W86" s="144">
        <v>336367141</v>
      </c>
      <c r="X86" s="144">
        <v>285533580</v>
      </c>
      <c r="Y86" s="144">
        <v>270082528</v>
      </c>
      <c r="Z86" s="144">
        <v>289890318</v>
      </c>
      <c r="AA86" s="144">
        <v>294495710</v>
      </c>
      <c r="AB86" s="144">
        <v>246722888</v>
      </c>
      <c r="AC86" s="144">
        <v>155134536</v>
      </c>
      <c r="AD86" s="145">
        <f t="shared" si="2"/>
        <v>3.9513635499732747E-3</v>
      </c>
      <c r="AE86" s="145">
        <f t="shared" si="3"/>
        <v>-1.9264281208419387E-2</v>
      </c>
    </row>
    <row r="87" spans="6:31">
      <c r="F87" s="142" t="s">
        <v>931</v>
      </c>
      <c r="G87" s="142" t="s">
        <v>1542</v>
      </c>
      <c r="H87" s="143" t="s">
        <v>1543</v>
      </c>
      <c r="I87" s="144">
        <v>61556006</v>
      </c>
      <c r="J87" s="144">
        <v>43360072</v>
      </c>
      <c r="K87" s="144">
        <v>46101427</v>
      </c>
      <c r="L87" s="144">
        <v>49439452</v>
      </c>
      <c r="M87" s="144">
        <v>61355983</v>
      </c>
      <c r="N87" s="144">
        <v>69880426</v>
      </c>
      <c r="O87" s="144">
        <v>70121758</v>
      </c>
      <c r="P87" s="144">
        <v>76787261</v>
      </c>
      <c r="Q87" s="144">
        <v>63426923</v>
      </c>
      <c r="R87" s="144">
        <v>48382345</v>
      </c>
      <c r="S87" s="144">
        <v>51036058</v>
      </c>
      <c r="T87" s="144">
        <v>56170957</v>
      </c>
      <c r="U87" s="144">
        <v>61122796</v>
      </c>
      <c r="V87" s="144">
        <v>80669677</v>
      </c>
      <c r="W87" s="144">
        <v>121796523</v>
      </c>
      <c r="X87" s="144">
        <v>85248384</v>
      </c>
      <c r="Y87" s="144">
        <v>56176296</v>
      </c>
      <c r="Z87" s="144">
        <v>40837980</v>
      </c>
      <c r="AA87" s="144">
        <v>44255410</v>
      </c>
      <c r="AB87" s="144">
        <v>48055690</v>
      </c>
      <c r="AC87" s="144">
        <v>41287836</v>
      </c>
      <c r="AD87" s="145">
        <f t="shared" si="2"/>
        <v>-1.2946353997606908E-2</v>
      </c>
      <c r="AE87" s="145">
        <f t="shared" si="3"/>
        <v>-1.9770915475987971E-2</v>
      </c>
    </row>
    <row r="88" spans="6:31">
      <c r="F88" s="142" t="s">
        <v>933</v>
      </c>
      <c r="G88" s="142" t="s">
        <v>1544</v>
      </c>
      <c r="H88" s="143" t="s">
        <v>1545</v>
      </c>
      <c r="I88" s="144">
        <v>29904257</v>
      </c>
      <c r="J88" s="144">
        <v>23177126</v>
      </c>
      <c r="K88" s="144">
        <v>24639268</v>
      </c>
      <c r="L88" s="144">
        <v>23425090</v>
      </c>
      <c r="M88" s="144">
        <v>23062742</v>
      </c>
      <c r="N88" s="144">
        <v>27683857</v>
      </c>
      <c r="O88" s="144">
        <v>27595626</v>
      </c>
      <c r="P88" s="144">
        <v>18540486</v>
      </c>
      <c r="Q88" s="144">
        <v>20690220</v>
      </c>
      <c r="R88" s="144">
        <v>18920123</v>
      </c>
      <c r="S88" s="144">
        <v>18938897</v>
      </c>
      <c r="T88" s="144">
        <v>14354799</v>
      </c>
      <c r="U88" s="144">
        <v>12186633</v>
      </c>
      <c r="V88" s="144">
        <v>20525798</v>
      </c>
      <c r="W88" s="144">
        <v>28504347</v>
      </c>
      <c r="X88" s="144">
        <v>46148047</v>
      </c>
      <c r="Y88" s="144">
        <v>43646129</v>
      </c>
      <c r="Z88" s="144">
        <v>54531532</v>
      </c>
      <c r="AA88" s="144">
        <v>43633757</v>
      </c>
      <c r="AB88" s="144">
        <v>30292961</v>
      </c>
      <c r="AC88" s="144">
        <v>19863390</v>
      </c>
      <c r="AD88" s="145">
        <f t="shared" si="2"/>
        <v>6.7994318567987655E-4</v>
      </c>
      <c r="AE88" s="145">
        <f t="shared" si="3"/>
        <v>-2.0248318153925582E-2</v>
      </c>
    </row>
    <row r="89" spans="6:31">
      <c r="F89" s="142" t="s">
        <v>862</v>
      </c>
      <c r="G89" s="142" t="s">
        <v>1546</v>
      </c>
      <c r="H89" s="143" t="s">
        <v>1547</v>
      </c>
      <c r="I89" s="144">
        <v>1829181040</v>
      </c>
      <c r="J89" s="144">
        <v>1738566888</v>
      </c>
      <c r="K89" s="144">
        <v>1786306100</v>
      </c>
      <c r="L89" s="144">
        <v>1868673029</v>
      </c>
      <c r="M89" s="144">
        <v>1798620834</v>
      </c>
      <c r="N89" s="144">
        <v>1761801699</v>
      </c>
      <c r="O89" s="144">
        <v>1891604300</v>
      </c>
      <c r="P89" s="144">
        <v>2123119299.9999998</v>
      </c>
      <c r="Q89" s="144">
        <v>1837209376</v>
      </c>
      <c r="R89" s="144">
        <v>1297914342</v>
      </c>
      <c r="S89" s="144">
        <v>1812287356</v>
      </c>
      <c r="T89" s="144">
        <v>2488670387</v>
      </c>
      <c r="U89" s="144">
        <v>1982247644</v>
      </c>
      <c r="V89" s="144">
        <v>2117644043</v>
      </c>
      <c r="W89" s="144">
        <v>2101145211.9999998</v>
      </c>
      <c r="X89" s="144">
        <v>1853621245</v>
      </c>
      <c r="Y89" s="144">
        <v>1753255745</v>
      </c>
      <c r="Z89" s="144">
        <v>1964808960</v>
      </c>
      <c r="AA89" s="144">
        <v>2279261332</v>
      </c>
      <c r="AB89" s="144">
        <v>1968587377</v>
      </c>
      <c r="AC89" s="144">
        <v>1194436508</v>
      </c>
      <c r="AD89" s="145">
        <f t="shared" si="2"/>
        <v>3.8731587605755902E-3</v>
      </c>
      <c r="AE89" s="145">
        <f t="shared" si="3"/>
        <v>-2.1084243524036594E-2</v>
      </c>
    </row>
    <row r="90" spans="6:31">
      <c r="F90" s="142" t="s">
        <v>903</v>
      </c>
      <c r="G90" s="142" t="s">
        <v>1548</v>
      </c>
      <c r="H90" s="143" t="s">
        <v>1549</v>
      </c>
      <c r="I90" s="144">
        <v>203378712</v>
      </c>
      <c r="J90" s="144">
        <v>168099824</v>
      </c>
      <c r="K90" s="144">
        <v>174565966</v>
      </c>
      <c r="L90" s="144">
        <v>210621021</v>
      </c>
      <c r="M90" s="144">
        <v>260382631</v>
      </c>
      <c r="N90" s="144">
        <v>255878221</v>
      </c>
      <c r="O90" s="144">
        <v>271845488</v>
      </c>
      <c r="P90" s="144">
        <v>316254920</v>
      </c>
      <c r="Q90" s="144">
        <v>320011126</v>
      </c>
      <c r="R90" s="144">
        <v>211953746</v>
      </c>
      <c r="S90" s="144">
        <v>262890267.99999997</v>
      </c>
      <c r="T90" s="144">
        <v>338933573</v>
      </c>
      <c r="U90" s="144">
        <v>284004937</v>
      </c>
      <c r="V90" s="144">
        <v>285649450</v>
      </c>
      <c r="W90" s="144">
        <v>240717474</v>
      </c>
      <c r="X90" s="144">
        <v>185663864</v>
      </c>
      <c r="Y90" s="144">
        <v>182965483</v>
      </c>
      <c r="Z90" s="144">
        <v>211325688</v>
      </c>
      <c r="AA90" s="144">
        <v>216208246</v>
      </c>
      <c r="AB90" s="144">
        <v>198708533</v>
      </c>
      <c r="AC90" s="144">
        <v>129455515</v>
      </c>
      <c r="AD90" s="145">
        <f t="shared" si="2"/>
        <v>-1.2219225595851979E-3</v>
      </c>
      <c r="AE90" s="145">
        <f t="shared" si="3"/>
        <v>-2.2333457267361023E-2</v>
      </c>
    </row>
    <row r="91" spans="6:31">
      <c r="F91" s="142" t="s">
        <v>887</v>
      </c>
      <c r="G91" s="142" t="s">
        <v>1550</v>
      </c>
      <c r="H91" s="143" t="s">
        <v>1551</v>
      </c>
      <c r="I91" s="144">
        <v>129285481</v>
      </c>
      <c r="J91" s="144">
        <v>139674284</v>
      </c>
      <c r="K91" s="144">
        <v>136919684</v>
      </c>
      <c r="L91" s="144">
        <v>131303147.99999999</v>
      </c>
      <c r="M91" s="144">
        <v>108205461</v>
      </c>
      <c r="N91" s="144">
        <v>92136888</v>
      </c>
      <c r="O91" s="144">
        <v>99796808</v>
      </c>
      <c r="P91" s="144">
        <v>101085194</v>
      </c>
      <c r="Q91" s="144">
        <v>92388509</v>
      </c>
      <c r="R91" s="144">
        <v>77957414</v>
      </c>
      <c r="S91" s="144">
        <v>126957412</v>
      </c>
      <c r="T91" s="144">
        <v>182082598</v>
      </c>
      <c r="U91" s="144">
        <v>130509611</v>
      </c>
      <c r="V91" s="144">
        <v>93452002</v>
      </c>
      <c r="W91" s="144">
        <v>89298990</v>
      </c>
      <c r="X91" s="144">
        <v>87514028</v>
      </c>
      <c r="Y91" s="144">
        <v>79189307</v>
      </c>
      <c r="Z91" s="144">
        <v>79652934</v>
      </c>
      <c r="AA91" s="144">
        <v>79893913</v>
      </c>
      <c r="AB91" s="144">
        <v>81267937</v>
      </c>
      <c r="AC91" s="144">
        <v>77163814</v>
      </c>
      <c r="AD91" s="145">
        <f t="shared" si="2"/>
        <v>-2.413921243774142E-2</v>
      </c>
      <c r="AE91" s="145">
        <f t="shared" si="3"/>
        <v>-2.5474524919520181E-2</v>
      </c>
    </row>
    <row r="92" spans="6:31">
      <c r="F92" s="142" t="s">
        <v>905</v>
      </c>
      <c r="G92" s="142" t="s">
        <v>1442</v>
      </c>
      <c r="H92" s="143" t="s">
        <v>1552</v>
      </c>
      <c r="I92" s="144">
        <v>40302595</v>
      </c>
      <c r="J92" s="144">
        <v>36490854</v>
      </c>
      <c r="K92" s="144">
        <v>38741387</v>
      </c>
      <c r="L92" s="144">
        <v>45151884</v>
      </c>
      <c r="M92" s="144">
        <v>48129333</v>
      </c>
      <c r="N92" s="144">
        <v>42769467</v>
      </c>
      <c r="O92" s="144">
        <v>51925912</v>
      </c>
      <c r="P92" s="144">
        <v>65135754</v>
      </c>
      <c r="Q92" s="144">
        <v>43247725</v>
      </c>
      <c r="R92" s="144">
        <v>23749641</v>
      </c>
      <c r="S92" s="144">
        <v>35731806</v>
      </c>
      <c r="T92" s="144">
        <v>42558662</v>
      </c>
      <c r="U92" s="144">
        <v>38024859</v>
      </c>
      <c r="V92" s="144">
        <v>35819061</v>
      </c>
      <c r="W92" s="144">
        <v>40063202</v>
      </c>
      <c r="X92" s="144">
        <v>28363930</v>
      </c>
      <c r="Y92" s="144">
        <v>32220757</v>
      </c>
      <c r="Z92" s="144">
        <v>30072368</v>
      </c>
      <c r="AA92" s="144">
        <v>34483156</v>
      </c>
      <c r="AB92" s="144">
        <v>28802218</v>
      </c>
      <c r="AC92" s="144">
        <v>22587606</v>
      </c>
      <c r="AD92" s="145">
        <f t="shared" si="2"/>
        <v>-1.7526873145090938E-2</v>
      </c>
      <c r="AE92" s="145">
        <f t="shared" si="3"/>
        <v>-2.8535668301799766E-2</v>
      </c>
    </row>
    <row r="93" spans="6:31">
      <c r="F93" s="142" t="s">
        <v>872</v>
      </c>
      <c r="G93" s="142" t="s">
        <v>1553</v>
      </c>
      <c r="H93" s="143" t="s">
        <v>1554</v>
      </c>
      <c r="I93" s="144">
        <v>192542332</v>
      </c>
      <c r="J93" s="144">
        <v>141795125</v>
      </c>
      <c r="K93" s="144">
        <v>124372779</v>
      </c>
      <c r="L93" s="144">
        <v>156097933</v>
      </c>
      <c r="M93" s="144">
        <v>163679035</v>
      </c>
      <c r="N93" s="144">
        <v>161884084</v>
      </c>
      <c r="O93" s="144">
        <v>204732809</v>
      </c>
      <c r="P93" s="144">
        <v>190993393</v>
      </c>
      <c r="Q93" s="144">
        <v>202240890</v>
      </c>
      <c r="R93" s="144">
        <v>149413354</v>
      </c>
      <c r="S93" s="144">
        <v>147359874</v>
      </c>
      <c r="T93" s="144">
        <v>161875284</v>
      </c>
      <c r="U93" s="144">
        <v>159565613</v>
      </c>
      <c r="V93" s="144">
        <v>177688017</v>
      </c>
      <c r="W93" s="144">
        <v>179695284</v>
      </c>
      <c r="X93" s="144">
        <v>177492652</v>
      </c>
      <c r="Y93" s="144">
        <v>123091978</v>
      </c>
      <c r="Z93" s="144">
        <v>107415664</v>
      </c>
      <c r="AA93" s="144">
        <v>116990572</v>
      </c>
      <c r="AB93" s="144">
        <v>114742639</v>
      </c>
      <c r="AC93" s="144">
        <v>107236069</v>
      </c>
      <c r="AD93" s="145">
        <f t="shared" si="2"/>
        <v>-2.6875632317311493E-2</v>
      </c>
      <c r="AE93" s="145">
        <f t="shared" si="3"/>
        <v>-2.884011973030276E-2</v>
      </c>
    </row>
    <row r="94" spans="6:31">
      <c r="F94" s="142" t="s">
        <v>886</v>
      </c>
      <c r="G94" s="142" t="s">
        <v>1555</v>
      </c>
      <c r="H94" s="143" t="s">
        <v>1556</v>
      </c>
      <c r="I94" s="144">
        <v>78647596</v>
      </c>
      <c r="J94" s="144">
        <v>95353220</v>
      </c>
      <c r="K94" s="144">
        <v>152034282</v>
      </c>
      <c r="L94" s="144">
        <v>146738614</v>
      </c>
      <c r="M94" s="144">
        <v>202556243</v>
      </c>
      <c r="N94" s="144">
        <v>225435497</v>
      </c>
      <c r="O94" s="144">
        <v>254166955</v>
      </c>
      <c r="P94" s="144">
        <v>280986376</v>
      </c>
      <c r="Q94" s="144">
        <v>300127968</v>
      </c>
      <c r="R94" s="144">
        <v>306079556</v>
      </c>
      <c r="S94" s="144">
        <v>613202512</v>
      </c>
      <c r="T94" s="144">
        <v>560856648</v>
      </c>
      <c r="U94" s="144">
        <v>533377269</v>
      </c>
      <c r="V94" s="144">
        <v>502275014</v>
      </c>
      <c r="W94" s="144">
        <v>35597071</v>
      </c>
      <c r="X94" s="144">
        <v>532288890</v>
      </c>
      <c r="Y94" s="144">
        <v>22080891</v>
      </c>
      <c r="Z94" s="144">
        <v>37692509</v>
      </c>
      <c r="AA94" s="144">
        <v>35058660</v>
      </c>
      <c r="AB94" s="144">
        <v>38028317</v>
      </c>
      <c r="AC94" s="144">
        <v>39747096</v>
      </c>
      <c r="AD94" s="145">
        <f t="shared" si="2"/>
        <v>-3.752243881656292E-2</v>
      </c>
      <c r="AE94" s="145">
        <f t="shared" si="3"/>
        <v>-3.354642349168413E-2</v>
      </c>
    </row>
    <row r="95" spans="6:31">
      <c r="F95" s="142" t="s">
        <v>939</v>
      </c>
      <c r="G95" s="142" t="s">
        <v>1557</v>
      </c>
      <c r="H95" s="143" t="s">
        <v>1558</v>
      </c>
      <c r="I95" s="144">
        <v>348808509</v>
      </c>
      <c r="J95" s="144">
        <v>174988097</v>
      </c>
      <c r="K95" s="144">
        <v>203199133</v>
      </c>
      <c r="L95" s="144">
        <v>198870570</v>
      </c>
      <c r="M95" s="144">
        <v>204751580</v>
      </c>
      <c r="N95" s="144">
        <v>220410028</v>
      </c>
      <c r="O95" s="144">
        <v>248377716</v>
      </c>
      <c r="P95" s="144">
        <v>205765715</v>
      </c>
      <c r="Q95" s="144">
        <v>281177825</v>
      </c>
      <c r="R95" s="144">
        <v>369675262</v>
      </c>
      <c r="S95" s="144">
        <v>310948339</v>
      </c>
      <c r="T95" s="144">
        <v>381823249</v>
      </c>
      <c r="U95" s="144">
        <v>334216389</v>
      </c>
      <c r="V95" s="144">
        <v>329501624</v>
      </c>
      <c r="W95" s="144">
        <v>350463149</v>
      </c>
      <c r="X95" s="144">
        <v>393953953</v>
      </c>
      <c r="Y95" s="144">
        <v>256272170</v>
      </c>
      <c r="Z95" s="144">
        <v>234166476</v>
      </c>
      <c r="AA95" s="144">
        <v>214718094</v>
      </c>
      <c r="AB95" s="144">
        <v>212852439</v>
      </c>
      <c r="AC95" s="144">
        <v>174274415</v>
      </c>
      <c r="AD95" s="145">
        <f t="shared" si="2"/>
        <v>-2.5661009752076969E-2</v>
      </c>
      <c r="AE95" s="145">
        <f t="shared" si="3"/>
        <v>-3.4099639538862858E-2</v>
      </c>
    </row>
    <row r="96" spans="6:31">
      <c r="F96" s="142" t="s">
        <v>1559</v>
      </c>
      <c r="G96" s="142" t="s">
        <v>1560</v>
      </c>
      <c r="H96" s="143" t="s">
        <v>1561</v>
      </c>
      <c r="I96" s="144">
        <v>147292417</v>
      </c>
      <c r="J96" s="144">
        <v>121596218</v>
      </c>
      <c r="K96" s="144">
        <v>97941322</v>
      </c>
      <c r="L96" s="144">
        <v>119967918</v>
      </c>
      <c r="M96" s="144">
        <v>183580696</v>
      </c>
      <c r="N96" s="144">
        <v>269855264</v>
      </c>
      <c r="O96" s="144">
        <v>325336126</v>
      </c>
      <c r="P96" s="144">
        <v>190408540</v>
      </c>
      <c r="Q96" s="144">
        <v>187067082</v>
      </c>
      <c r="R96" s="144">
        <v>135931729</v>
      </c>
      <c r="S96" s="144">
        <v>119997494</v>
      </c>
      <c r="T96" s="144">
        <v>141847860</v>
      </c>
      <c r="U96" s="144">
        <v>138951040</v>
      </c>
      <c r="V96" s="144">
        <v>137409011</v>
      </c>
      <c r="W96" s="144">
        <v>131016027</v>
      </c>
      <c r="X96" s="144">
        <v>109892188</v>
      </c>
      <c r="Y96" s="144">
        <v>97497249</v>
      </c>
      <c r="Z96" s="144">
        <v>101243837</v>
      </c>
      <c r="AA96" s="144">
        <v>97281159</v>
      </c>
      <c r="AB96" s="144">
        <v>90218050</v>
      </c>
      <c r="AC96" s="144">
        <v>73359534</v>
      </c>
      <c r="AD96" s="145">
        <f t="shared" si="2"/>
        <v>-2.5469527606159281E-2</v>
      </c>
      <c r="AE96" s="145">
        <f t="shared" si="3"/>
        <v>-3.4252019273129042E-2</v>
      </c>
    </row>
    <row r="97" spans="6:31">
      <c r="F97" s="142" t="s">
        <v>866</v>
      </c>
      <c r="G97" s="142" t="s">
        <v>1562</v>
      </c>
      <c r="H97" s="143" t="s">
        <v>1563</v>
      </c>
      <c r="I97" s="144">
        <v>1561169359</v>
      </c>
      <c r="J97" s="144">
        <v>1553360694</v>
      </c>
      <c r="K97" s="144">
        <v>1351877542</v>
      </c>
      <c r="L97" s="144">
        <v>1266340577</v>
      </c>
      <c r="M97" s="144">
        <v>1521209474</v>
      </c>
      <c r="N97" s="144">
        <v>1465496032</v>
      </c>
      <c r="O97" s="144">
        <v>1372162022</v>
      </c>
      <c r="P97" s="144">
        <v>1424973558</v>
      </c>
      <c r="Q97" s="144">
        <v>1437394189</v>
      </c>
      <c r="R97" s="144">
        <v>1094003247</v>
      </c>
      <c r="S97" s="144">
        <v>1128925566</v>
      </c>
      <c r="T97" s="144">
        <v>1291101024</v>
      </c>
      <c r="U97" s="144">
        <v>1225471336</v>
      </c>
      <c r="V97" s="144">
        <v>1168354235</v>
      </c>
      <c r="W97" s="144">
        <v>1197421991</v>
      </c>
      <c r="X97" s="144">
        <v>1064630453.9999999</v>
      </c>
      <c r="Y97" s="144">
        <v>1087227037</v>
      </c>
      <c r="Z97" s="144">
        <v>1060042575</v>
      </c>
      <c r="AA97" s="144">
        <v>1146440811</v>
      </c>
      <c r="AB97" s="144">
        <v>1043959672</v>
      </c>
      <c r="AC97" s="144">
        <v>768156451</v>
      </c>
      <c r="AD97" s="145">
        <f t="shared" si="2"/>
        <v>-2.0956983681855168E-2</v>
      </c>
      <c r="AE97" s="145">
        <f t="shared" si="3"/>
        <v>-3.4838514537539167E-2</v>
      </c>
    </row>
    <row r="98" spans="6:31">
      <c r="F98" s="142" t="s">
        <v>875</v>
      </c>
      <c r="G98" s="142" t="s">
        <v>1403</v>
      </c>
      <c r="H98" s="143" t="s">
        <v>1564</v>
      </c>
      <c r="I98" s="144">
        <v>570783223</v>
      </c>
      <c r="J98" s="144">
        <v>609263425</v>
      </c>
      <c r="K98" s="144">
        <v>640080021</v>
      </c>
      <c r="L98" s="144">
        <v>726481651</v>
      </c>
      <c r="M98" s="144">
        <v>726695569</v>
      </c>
      <c r="N98" s="144">
        <v>671545591</v>
      </c>
      <c r="O98" s="144">
        <v>613680231</v>
      </c>
      <c r="P98" s="144">
        <v>476279793</v>
      </c>
      <c r="Q98" s="144">
        <v>360829017</v>
      </c>
      <c r="R98" s="144">
        <v>302629461</v>
      </c>
      <c r="S98" s="144">
        <v>358218278</v>
      </c>
      <c r="T98" s="144">
        <v>299656454</v>
      </c>
      <c r="U98" s="144">
        <v>282236505</v>
      </c>
      <c r="V98" s="144">
        <v>294383384</v>
      </c>
      <c r="W98" s="144">
        <v>287745110</v>
      </c>
      <c r="X98" s="144">
        <v>264018271</v>
      </c>
      <c r="Y98" s="144">
        <v>253569329</v>
      </c>
      <c r="Z98" s="144">
        <v>253833811</v>
      </c>
      <c r="AA98" s="144">
        <v>232363659</v>
      </c>
      <c r="AB98" s="144">
        <v>252019600</v>
      </c>
      <c r="AC98" s="144">
        <v>277997362</v>
      </c>
      <c r="AD98" s="145">
        <f t="shared" si="2"/>
        <v>-4.2113950428946167E-2</v>
      </c>
      <c r="AE98" s="145">
        <f t="shared" si="3"/>
        <v>-3.5330664071704487E-2</v>
      </c>
    </row>
    <row r="99" spans="6:31">
      <c r="F99" s="142" t="s">
        <v>859</v>
      </c>
      <c r="G99" s="142" t="s">
        <v>1565</v>
      </c>
      <c r="H99" s="143" t="s">
        <v>1566</v>
      </c>
      <c r="I99" s="144">
        <v>1399011452</v>
      </c>
      <c r="J99" s="144">
        <v>1333433897</v>
      </c>
      <c r="K99" s="144">
        <v>1300213984</v>
      </c>
      <c r="L99" s="144">
        <v>1465335914</v>
      </c>
      <c r="M99" s="144">
        <v>1891811753</v>
      </c>
      <c r="N99" s="144">
        <v>2119393292</v>
      </c>
      <c r="O99" s="144">
        <v>2176202472</v>
      </c>
      <c r="P99" s="144">
        <v>2154807552</v>
      </c>
      <c r="Q99" s="144">
        <v>2351106871</v>
      </c>
      <c r="R99" s="144">
        <v>1859351244</v>
      </c>
      <c r="S99" s="144">
        <v>2129467171</v>
      </c>
      <c r="T99" s="144">
        <v>2196474861</v>
      </c>
      <c r="U99" s="144">
        <v>2052006066</v>
      </c>
      <c r="V99" s="144">
        <v>1936300491</v>
      </c>
      <c r="W99" s="144">
        <v>1799268323</v>
      </c>
      <c r="X99" s="144">
        <v>1421120374</v>
      </c>
      <c r="Y99" s="144">
        <v>1246634525</v>
      </c>
      <c r="Z99" s="144">
        <v>1152379289</v>
      </c>
      <c r="AA99" s="144">
        <v>1245509151</v>
      </c>
      <c r="AB99" s="144">
        <v>1184291230</v>
      </c>
      <c r="AC99" s="144">
        <v>672088990</v>
      </c>
      <c r="AD99" s="145">
        <f t="shared" si="2"/>
        <v>-8.731207254058293E-3</v>
      </c>
      <c r="AE99" s="145">
        <f t="shared" si="3"/>
        <v>-3.5992804469706652E-2</v>
      </c>
    </row>
    <row r="100" spans="6:31">
      <c r="F100" s="142" t="s">
        <v>924</v>
      </c>
      <c r="G100" s="142" t="s">
        <v>1567</v>
      </c>
      <c r="H100" s="143" t="s">
        <v>1568</v>
      </c>
      <c r="I100" s="144">
        <v>1547234464</v>
      </c>
      <c r="J100" s="144">
        <v>1225190616</v>
      </c>
      <c r="K100" s="144">
        <v>1205167507</v>
      </c>
      <c r="L100" s="144">
        <v>1448896682</v>
      </c>
      <c r="M100" s="144">
        <v>1425151116</v>
      </c>
      <c r="N100" s="144">
        <v>1524351715</v>
      </c>
      <c r="O100" s="144">
        <v>1524068316</v>
      </c>
      <c r="P100" s="144">
        <v>1109000063</v>
      </c>
      <c r="Q100" s="144">
        <v>1503901972</v>
      </c>
      <c r="R100" s="144">
        <v>1294497541</v>
      </c>
      <c r="S100" s="144">
        <v>2118972967.0000002</v>
      </c>
      <c r="T100" s="144">
        <v>2163996097</v>
      </c>
      <c r="U100" s="144">
        <v>1460340827</v>
      </c>
      <c r="V100" s="144">
        <v>1870644387</v>
      </c>
      <c r="W100" s="144">
        <v>1807658299</v>
      </c>
      <c r="X100" s="144">
        <v>1697819018</v>
      </c>
      <c r="Y100" s="144">
        <v>1575414665</v>
      </c>
      <c r="Z100" s="144">
        <v>1570882226</v>
      </c>
      <c r="AA100" s="144">
        <v>1248237897</v>
      </c>
      <c r="AB100" s="144">
        <v>862973943</v>
      </c>
      <c r="AC100" s="144">
        <v>696532722</v>
      </c>
      <c r="AD100" s="145">
        <f t="shared" si="2"/>
        <v>-3.0261097032418749E-2</v>
      </c>
      <c r="AE100" s="145">
        <f t="shared" si="3"/>
        <v>-3.911974402522278E-2</v>
      </c>
    </row>
    <row r="101" spans="6:31">
      <c r="F101" s="142" t="s">
        <v>867</v>
      </c>
      <c r="G101" s="142" t="s">
        <v>1569</v>
      </c>
      <c r="H101" s="143" t="s">
        <v>1570</v>
      </c>
      <c r="I101" s="144">
        <v>2779906338</v>
      </c>
      <c r="J101" s="144">
        <v>2829493637</v>
      </c>
      <c r="K101" s="144">
        <v>2584000429</v>
      </c>
      <c r="L101" s="144">
        <v>2784252474</v>
      </c>
      <c r="M101" s="144">
        <v>3210218198</v>
      </c>
      <c r="N101" s="144">
        <v>3145625379</v>
      </c>
      <c r="O101" s="144">
        <v>3252377009</v>
      </c>
      <c r="P101" s="144">
        <v>3448996044</v>
      </c>
      <c r="Q101" s="144">
        <v>3383932997</v>
      </c>
      <c r="R101" s="144">
        <v>2274088153</v>
      </c>
      <c r="S101" s="144">
        <v>2407280757</v>
      </c>
      <c r="T101" s="144">
        <v>2883581194</v>
      </c>
      <c r="U101" s="144">
        <v>2643413715</v>
      </c>
      <c r="V101" s="144">
        <v>2462590750</v>
      </c>
      <c r="W101" s="144">
        <v>2519744920</v>
      </c>
      <c r="X101" s="144">
        <v>2222513514</v>
      </c>
      <c r="Y101" s="144">
        <v>2190834959</v>
      </c>
      <c r="Z101" s="144">
        <v>2237358382</v>
      </c>
      <c r="AA101" s="144">
        <v>2436804281</v>
      </c>
      <c r="AB101" s="144">
        <v>2197275981</v>
      </c>
      <c r="AC101" s="144">
        <v>1209019964</v>
      </c>
      <c r="AD101" s="145">
        <f t="shared" si="2"/>
        <v>-1.2302582715493893E-2</v>
      </c>
      <c r="AE101" s="145">
        <f t="shared" si="3"/>
        <v>-4.0775714958317888E-2</v>
      </c>
    </row>
    <row r="102" spans="6:31">
      <c r="F102" s="142" t="s">
        <v>865</v>
      </c>
      <c r="G102" s="142" t="s">
        <v>1571</v>
      </c>
      <c r="H102" s="143" t="s">
        <v>1572</v>
      </c>
      <c r="I102" s="144">
        <v>5739301</v>
      </c>
      <c r="J102" s="144">
        <v>4662465</v>
      </c>
      <c r="K102" s="144">
        <v>5002592</v>
      </c>
      <c r="L102" s="144">
        <v>5039938</v>
      </c>
      <c r="M102" s="144">
        <v>3718033</v>
      </c>
      <c r="N102" s="144">
        <v>3955248</v>
      </c>
      <c r="O102" s="144">
        <v>3758006</v>
      </c>
      <c r="P102" s="144">
        <v>10053370</v>
      </c>
      <c r="Q102" s="144">
        <v>2010265</v>
      </c>
      <c r="R102" s="144">
        <v>2288587</v>
      </c>
      <c r="S102" s="144">
        <v>4571288</v>
      </c>
      <c r="T102" s="144">
        <v>4785904</v>
      </c>
      <c r="U102" s="144">
        <v>2673326</v>
      </c>
      <c r="V102" s="144">
        <v>2594798</v>
      </c>
      <c r="W102" s="144">
        <v>3236768</v>
      </c>
      <c r="X102" s="144">
        <v>3689871</v>
      </c>
      <c r="Y102" s="144">
        <v>6804580</v>
      </c>
      <c r="Z102" s="144">
        <v>2826712</v>
      </c>
      <c r="AA102" s="144">
        <v>3172604</v>
      </c>
      <c r="AB102" s="144">
        <v>3691406</v>
      </c>
      <c r="AC102" s="144">
        <v>2442571</v>
      </c>
      <c r="AD102" s="145">
        <f t="shared" si="2"/>
        <v>-2.2960204373939641E-2</v>
      </c>
      <c r="AE102" s="145">
        <f t="shared" si="3"/>
        <v>-4.181490766314977E-2</v>
      </c>
    </row>
    <row r="103" spans="6:31">
      <c r="F103" s="142" t="s">
        <v>868</v>
      </c>
      <c r="G103" s="142" t="s">
        <v>1573</v>
      </c>
      <c r="H103" s="143" t="s">
        <v>1574</v>
      </c>
      <c r="I103" s="144">
        <v>17021029</v>
      </c>
      <c r="J103" s="144">
        <v>12070465</v>
      </c>
      <c r="K103" s="144">
        <v>10132666</v>
      </c>
      <c r="L103" s="144">
        <v>10711427</v>
      </c>
      <c r="M103" s="144">
        <v>15833570</v>
      </c>
      <c r="N103" s="144">
        <v>20154831</v>
      </c>
      <c r="O103" s="144">
        <v>23728842</v>
      </c>
      <c r="P103" s="144">
        <v>24952457</v>
      </c>
      <c r="Q103" s="144">
        <v>27031920</v>
      </c>
      <c r="R103" s="144">
        <v>17123324</v>
      </c>
      <c r="S103" s="144">
        <v>20367260</v>
      </c>
      <c r="T103" s="144">
        <v>25096260</v>
      </c>
      <c r="U103" s="144">
        <v>25570641</v>
      </c>
      <c r="V103" s="144">
        <v>24306812</v>
      </c>
      <c r="W103" s="144">
        <v>19408809</v>
      </c>
      <c r="X103" s="144">
        <v>16573373</v>
      </c>
      <c r="Y103" s="144">
        <v>14750805</v>
      </c>
      <c r="Z103" s="144">
        <v>12588881</v>
      </c>
      <c r="AA103" s="144">
        <v>14198693</v>
      </c>
      <c r="AB103" s="144">
        <v>18313681</v>
      </c>
      <c r="AC103" s="144">
        <v>7056217</v>
      </c>
      <c r="AD103" s="145">
        <f t="shared" si="2"/>
        <v>3.8599989205332363E-3</v>
      </c>
      <c r="AE103" s="145">
        <f t="shared" si="3"/>
        <v>-4.3071904212370837E-2</v>
      </c>
    </row>
    <row r="104" spans="6:31">
      <c r="F104" s="142" t="s">
        <v>1111</v>
      </c>
      <c r="G104" s="142" t="s">
        <v>1575</v>
      </c>
      <c r="H104" s="143" t="s">
        <v>1576</v>
      </c>
      <c r="I104" s="144">
        <v>106838707</v>
      </c>
      <c r="J104" s="144">
        <v>96977147</v>
      </c>
      <c r="K104" s="144">
        <v>94518642</v>
      </c>
      <c r="L104" s="144">
        <v>104269395</v>
      </c>
      <c r="M104" s="144">
        <v>117759492</v>
      </c>
      <c r="N104" s="144">
        <v>100446569</v>
      </c>
      <c r="O104" s="144">
        <v>90027854</v>
      </c>
      <c r="P104" s="144">
        <v>102957724</v>
      </c>
      <c r="Q104" s="144">
        <v>97075604</v>
      </c>
      <c r="R104" s="144">
        <v>78194866</v>
      </c>
      <c r="S104" s="144">
        <v>113748028</v>
      </c>
      <c r="T104" s="144">
        <v>131279412.00000001</v>
      </c>
      <c r="U104" s="144">
        <v>107332260</v>
      </c>
      <c r="V104" s="144">
        <v>108581635</v>
      </c>
      <c r="W104" s="144">
        <v>117874150</v>
      </c>
      <c r="X104" s="144">
        <v>104627653</v>
      </c>
      <c r="Y104" s="144">
        <v>108818248</v>
      </c>
      <c r="Z104" s="144">
        <v>100754838</v>
      </c>
      <c r="AA104" s="144">
        <v>121561628</v>
      </c>
      <c r="AB104" s="144">
        <v>97481193</v>
      </c>
      <c r="AC104" s="144">
        <v>44033235</v>
      </c>
      <c r="AD104" s="145">
        <f t="shared" si="2"/>
        <v>-4.8126356034680073E-3</v>
      </c>
      <c r="AE104" s="145">
        <f t="shared" si="3"/>
        <v>-4.3351051512564465E-2</v>
      </c>
    </row>
    <row r="105" spans="6:31">
      <c r="F105" s="142" t="s">
        <v>898</v>
      </c>
      <c r="G105" s="142" t="s">
        <v>1577</v>
      </c>
      <c r="H105" s="143" t="s">
        <v>1578</v>
      </c>
      <c r="I105" s="144">
        <v>2101543887.9999998</v>
      </c>
      <c r="J105" s="144">
        <v>1651289885</v>
      </c>
      <c r="K105" s="144">
        <v>1648388960</v>
      </c>
      <c r="L105" s="144">
        <v>1716410984</v>
      </c>
      <c r="M105" s="144">
        <v>1645656430</v>
      </c>
      <c r="N105" s="144">
        <v>1422737128</v>
      </c>
      <c r="O105" s="144">
        <v>1339937803</v>
      </c>
      <c r="P105" s="144">
        <v>1376835169</v>
      </c>
      <c r="Q105" s="144">
        <v>1312903373</v>
      </c>
      <c r="R105" s="144">
        <v>1011691192</v>
      </c>
      <c r="S105" s="144">
        <v>1149251443</v>
      </c>
      <c r="T105" s="144">
        <v>1272887852</v>
      </c>
      <c r="U105" s="144">
        <v>1142898002</v>
      </c>
      <c r="V105" s="144">
        <v>1179339087</v>
      </c>
      <c r="W105" s="144">
        <v>1309132635</v>
      </c>
      <c r="X105" s="144">
        <v>1208030492</v>
      </c>
      <c r="Y105" s="144">
        <v>1265444574</v>
      </c>
      <c r="Z105" s="144">
        <v>1315213961</v>
      </c>
      <c r="AA105" s="144">
        <v>1330428503</v>
      </c>
      <c r="AB105" s="144">
        <v>1241093459</v>
      </c>
      <c r="AC105" s="144">
        <v>833338454</v>
      </c>
      <c r="AD105" s="145">
        <f t="shared" si="2"/>
        <v>-2.7339298002827972E-2</v>
      </c>
      <c r="AE105" s="145">
        <f t="shared" si="3"/>
        <v>-4.5196179887156962E-2</v>
      </c>
    </row>
    <row r="106" spans="6:31">
      <c r="F106" s="142" t="s">
        <v>895</v>
      </c>
      <c r="G106" s="142" t="s">
        <v>1579</v>
      </c>
      <c r="H106" s="143" t="s">
        <v>1580</v>
      </c>
      <c r="I106" s="144">
        <v>23356744</v>
      </c>
      <c r="J106" s="144">
        <v>20186530</v>
      </c>
      <c r="K106" s="144">
        <v>18440860</v>
      </c>
      <c r="L106" s="144">
        <v>29729223</v>
      </c>
      <c r="M106" s="144">
        <v>23924717</v>
      </c>
      <c r="N106" s="144">
        <v>20677758</v>
      </c>
      <c r="O106" s="144">
        <v>38525976</v>
      </c>
      <c r="P106" s="144">
        <v>52520088</v>
      </c>
      <c r="Q106" s="144">
        <v>58899284</v>
      </c>
      <c r="R106" s="144">
        <v>39373858</v>
      </c>
      <c r="S106" s="144">
        <v>37886160</v>
      </c>
      <c r="T106" s="144">
        <v>46835561</v>
      </c>
      <c r="U106" s="144">
        <v>37689597</v>
      </c>
      <c r="V106" s="144">
        <v>30788361</v>
      </c>
      <c r="W106" s="144">
        <v>26379561</v>
      </c>
      <c r="X106" s="144">
        <v>20620729</v>
      </c>
      <c r="Y106" s="144">
        <v>15621639</v>
      </c>
      <c r="Z106" s="144">
        <v>9292367</v>
      </c>
      <c r="AA106" s="144">
        <v>9099515</v>
      </c>
      <c r="AB106" s="144">
        <v>9019602</v>
      </c>
      <c r="AC106" s="144">
        <v>6731960</v>
      </c>
      <c r="AD106" s="145">
        <f t="shared" si="2"/>
        <v>-4.8844946504564946E-2</v>
      </c>
      <c r="AE106" s="145">
        <f t="shared" si="3"/>
        <v>-6.0305983909779148E-2</v>
      </c>
    </row>
    <row r="107" spans="6:31">
      <c r="F107" s="142" t="s">
        <v>858</v>
      </c>
      <c r="G107" s="142" t="s">
        <v>1540</v>
      </c>
      <c r="H107" s="143" t="s">
        <v>1581</v>
      </c>
      <c r="I107" s="144">
        <v>28574305</v>
      </c>
      <c r="J107" s="144">
        <v>14273951</v>
      </c>
      <c r="K107" s="144">
        <v>14798771</v>
      </c>
      <c r="L107" s="144">
        <v>18787805</v>
      </c>
      <c r="M107" s="144">
        <v>26334338</v>
      </c>
      <c r="N107" s="144">
        <v>23263004</v>
      </c>
      <c r="O107" s="144">
        <v>20680601</v>
      </c>
      <c r="P107" s="144">
        <v>17100473</v>
      </c>
      <c r="Q107" s="144">
        <v>17318262</v>
      </c>
      <c r="R107" s="144">
        <v>12861269</v>
      </c>
      <c r="S107" s="144">
        <v>13683193</v>
      </c>
      <c r="T107" s="144">
        <v>11757656</v>
      </c>
      <c r="U107" s="144">
        <v>17958822</v>
      </c>
      <c r="V107" s="144">
        <v>47896584</v>
      </c>
      <c r="W107" s="144">
        <v>24100537</v>
      </c>
      <c r="X107" s="144">
        <v>15363355</v>
      </c>
      <c r="Y107" s="144">
        <v>9723673</v>
      </c>
      <c r="Z107" s="144">
        <v>8475931</v>
      </c>
      <c r="AA107" s="144">
        <v>8008279</v>
      </c>
      <c r="AB107" s="144">
        <v>7579846</v>
      </c>
      <c r="AC107" s="144">
        <v>6055100</v>
      </c>
      <c r="AD107" s="145">
        <f t="shared" si="2"/>
        <v>-6.7459684836083555E-2</v>
      </c>
      <c r="AE107" s="145">
        <f t="shared" si="3"/>
        <v>-7.4647330459136185E-2</v>
      </c>
    </row>
    <row r="108" spans="6:31">
      <c r="F108" s="142" t="s">
        <v>861</v>
      </c>
      <c r="G108" s="142" t="s">
        <v>1582</v>
      </c>
      <c r="H108" s="143" t="s">
        <v>1583</v>
      </c>
      <c r="I108" s="144">
        <v>229917913</v>
      </c>
      <c r="J108" s="144">
        <v>133911364</v>
      </c>
      <c r="K108" s="144">
        <v>112838324</v>
      </c>
      <c r="L108" s="144">
        <v>124454042</v>
      </c>
      <c r="M108" s="144">
        <v>124576762</v>
      </c>
      <c r="N108" s="144">
        <v>154680327</v>
      </c>
      <c r="O108" s="144">
        <v>201787521</v>
      </c>
      <c r="P108" s="144">
        <v>169350138</v>
      </c>
      <c r="Q108" s="144">
        <v>76348767</v>
      </c>
      <c r="R108" s="144">
        <v>55388827</v>
      </c>
      <c r="S108" s="144">
        <v>94161997</v>
      </c>
      <c r="T108" s="144">
        <v>98898034</v>
      </c>
      <c r="U108" s="144">
        <v>75241612</v>
      </c>
      <c r="V108" s="144">
        <v>281910730</v>
      </c>
      <c r="W108" s="144">
        <v>314971825</v>
      </c>
      <c r="X108" s="144">
        <v>277423724</v>
      </c>
      <c r="Y108" s="144">
        <v>263133626</v>
      </c>
      <c r="Z108" s="144">
        <v>286908830</v>
      </c>
      <c r="AA108" s="144">
        <v>342754313</v>
      </c>
      <c r="AB108" s="144">
        <v>355092457</v>
      </c>
      <c r="AC108" s="144">
        <v>35995150</v>
      </c>
      <c r="AD108" s="145">
        <f t="shared" si="2"/>
        <v>2.314030061914929E-2</v>
      </c>
      <c r="AE108" s="145">
        <f t="shared" si="3"/>
        <v>-8.8548510598204455E-2</v>
      </c>
    </row>
    <row r="109" spans="6:31">
      <c r="F109" s="142" t="s">
        <v>1584</v>
      </c>
      <c r="G109" s="142" t="s">
        <v>1585</v>
      </c>
      <c r="H109" s="143" t="s">
        <v>1586</v>
      </c>
      <c r="I109" s="144">
        <v>12136954</v>
      </c>
      <c r="J109" s="144">
        <v>5817647</v>
      </c>
      <c r="K109" s="144">
        <v>5297210</v>
      </c>
      <c r="L109" s="144">
        <v>3391568</v>
      </c>
      <c r="M109" s="144">
        <v>2875216</v>
      </c>
      <c r="N109" s="144">
        <v>1913686</v>
      </c>
      <c r="O109" s="144">
        <v>1694210</v>
      </c>
      <c r="P109" s="144">
        <v>2765544</v>
      </c>
      <c r="Q109" s="144">
        <v>2234929</v>
      </c>
      <c r="R109" s="144">
        <v>1869962</v>
      </c>
      <c r="S109" s="144">
        <v>32613739</v>
      </c>
      <c r="T109" s="144">
        <v>2691409</v>
      </c>
      <c r="U109" s="144">
        <v>2329558</v>
      </c>
      <c r="V109" s="144">
        <v>2737198</v>
      </c>
      <c r="W109" s="144">
        <v>1971452</v>
      </c>
      <c r="X109" s="144">
        <v>1782333</v>
      </c>
      <c r="Y109" s="144">
        <v>3565728</v>
      </c>
      <c r="Z109" s="144">
        <v>2734251</v>
      </c>
      <c r="AA109" s="144">
        <v>3786818</v>
      </c>
      <c r="AB109" s="144">
        <v>3134802</v>
      </c>
      <c r="AC109" s="144">
        <v>1832400</v>
      </c>
      <c r="AD109" s="145">
        <f t="shared" si="2"/>
        <v>-6.8767946356505072E-2</v>
      </c>
      <c r="AE109" s="145">
        <f t="shared" si="3"/>
        <v>-9.0200845572207089E-2</v>
      </c>
    </row>
    <row r="110" spans="6:31">
      <c r="F110" s="142" t="s">
        <v>1587</v>
      </c>
      <c r="G110" s="142" t="s">
        <v>1588</v>
      </c>
      <c r="H110" s="143" t="s">
        <v>1589</v>
      </c>
      <c r="I110" s="144">
        <v>30009374</v>
      </c>
      <c r="J110" s="144">
        <v>36125549</v>
      </c>
      <c r="K110" s="144">
        <v>35969220</v>
      </c>
      <c r="L110" s="144">
        <v>53420012</v>
      </c>
      <c r="M110" s="144">
        <v>58553751</v>
      </c>
      <c r="N110" s="144">
        <v>67574761</v>
      </c>
      <c r="O110" s="144">
        <v>74510391</v>
      </c>
      <c r="P110" s="144">
        <v>19128473</v>
      </c>
      <c r="Q110" s="144">
        <v>2503576</v>
      </c>
      <c r="R110" s="144">
        <v>3037770</v>
      </c>
      <c r="S110" s="144">
        <v>337982</v>
      </c>
      <c r="T110" s="144">
        <v>15259</v>
      </c>
      <c r="U110" s="144">
        <v>1362290</v>
      </c>
      <c r="V110" s="144">
        <v>11744257</v>
      </c>
      <c r="W110" s="144">
        <v>12684609</v>
      </c>
      <c r="X110" s="144">
        <v>377002</v>
      </c>
      <c r="Y110" s="144">
        <v>95331</v>
      </c>
      <c r="Z110" s="144"/>
      <c r="AA110" s="144"/>
      <c r="AB110" s="144"/>
      <c r="AC110" s="144"/>
      <c r="AD110" s="145">
        <f t="shared" si="2"/>
        <v>-1</v>
      </c>
      <c r="AE110" s="145">
        <f t="shared" si="3"/>
        <v>-1</v>
      </c>
    </row>
  </sheetData>
  <autoFilter ref="F5:AE5">
    <sortState ref="F6:AE111">
      <sortCondition descending="1" ref="AE5"/>
    </sortState>
  </autoFilter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85" zoomScaleNormal="85" workbookViewId="0">
      <selection activeCell="E13" sqref="B13:E13"/>
    </sheetView>
  </sheetViews>
  <sheetFormatPr baseColWidth="10" defaultRowHeight="12.75"/>
  <cols>
    <col min="1" max="1" width="9.140625" style="131" customWidth="1"/>
    <col min="2" max="2" width="16.85546875" style="131" bestFit="1" customWidth="1"/>
    <col min="3" max="3" width="22" style="131" customWidth="1"/>
    <col min="4" max="4" width="27.85546875" style="131" bestFit="1" customWidth="1"/>
    <col min="5" max="5" width="26.5703125" style="131" bestFit="1" customWidth="1"/>
    <col min="6" max="257" width="9.140625" style="131" customWidth="1"/>
    <col min="258" max="258" width="16.85546875" style="131" bestFit="1" customWidth="1"/>
    <col min="259" max="259" width="15.140625" style="131" bestFit="1" customWidth="1"/>
    <col min="260" max="260" width="27.85546875" style="131" bestFit="1" customWidth="1"/>
    <col min="261" max="261" width="26.5703125" style="131" bestFit="1" customWidth="1"/>
    <col min="262" max="513" width="9.140625" style="131" customWidth="1"/>
    <col min="514" max="514" width="16.85546875" style="131" bestFit="1" customWidth="1"/>
    <col min="515" max="515" width="15.140625" style="131" bestFit="1" customWidth="1"/>
    <col min="516" max="516" width="27.85546875" style="131" bestFit="1" customWidth="1"/>
    <col min="517" max="517" width="26.5703125" style="131" bestFit="1" customWidth="1"/>
    <col min="518" max="769" width="9.140625" style="131" customWidth="1"/>
    <col min="770" max="770" width="16.85546875" style="131" bestFit="1" customWidth="1"/>
    <col min="771" max="771" width="15.140625" style="131" bestFit="1" customWidth="1"/>
    <col min="772" max="772" width="27.85546875" style="131" bestFit="1" customWidth="1"/>
    <col min="773" max="773" width="26.5703125" style="131" bestFit="1" customWidth="1"/>
    <col min="774" max="1025" width="9.140625" style="131" customWidth="1"/>
    <col min="1026" max="1026" width="16.85546875" style="131" bestFit="1" customWidth="1"/>
    <col min="1027" max="1027" width="15.140625" style="131" bestFit="1" customWidth="1"/>
    <col min="1028" max="1028" width="27.85546875" style="131" bestFit="1" customWidth="1"/>
    <col min="1029" max="1029" width="26.5703125" style="131" bestFit="1" customWidth="1"/>
    <col min="1030" max="1281" width="9.140625" style="131" customWidth="1"/>
    <col min="1282" max="1282" width="16.85546875" style="131" bestFit="1" customWidth="1"/>
    <col min="1283" max="1283" width="15.140625" style="131" bestFit="1" customWidth="1"/>
    <col min="1284" max="1284" width="27.85546875" style="131" bestFit="1" customWidth="1"/>
    <col min="1285" max="1285" width="26.5703125" style="131" bestFit="1" customWidth="1"/>
    <col min="1286" max="1537" width="9.140625" style="131" customWidth="1"/>
    <col min="1538" max="1538" width="16.85546875" style="131" bestFit="1" customWidth="1"/>
    <col min="1539" max="1539" width="15.140625" style="131" bestFit="1" customWidth="1"/>
    <col min="1540" max="1540" width="27.85546875" style="131" bestFit="1" customWidth="1"/>
    <col min="1541" max="1541" width="26.5703125" style="131" bestFit="1" customWidth="1"/>
    <col min="1542" max="1793" width="9.140625" style="131" customWidth="1"/>
    <col min="1794" max="1794" width="16.85546875" style="131" bestFit="1" customWidth="1"/>
    <col min="1795" max="1795" width="15.140625" style="131" bestFit="1" customWidth="1"/>
    <col min="1796" max="1796" width="27.85546875" style="131" bestFit="1" customWidth="1"/>
    <col min="1797" max="1797" width="26.5703125" style="131" bestFit="1" customWidth="1"/>
    <col min="1798" max="2049" width="9.140625" style="131" customWidth="1"/>
    <col min="2050" max="2050" width="16.85546875" style="131" bestFit="1" customWidth="1"/>
    <col min="2051" max="2051" width="15.140625" style="131" bestFit="1" customWidth="1"/>
    <col min="2052" max="2052" width="27.85546875" style="131" bestFit="1" customWidth="1"/>
    <col min="2053" max="2053" width="26.5703125" style="131" bestFit="1" customWidth="1"/>
    <col min="2054" max="2305" width="9.140625" style="131" customWidth="1"/>
    <col min="2306" max="2306" width="16.85546875" style="131" bestFit="1" customWidth="1"/>
    <col min="2307" max="2307" width="15.140625" style="131" bestFit="1" customWidth="1"/>
    <col min="2308" max="2308" width="27.85546875" style="131" bestFit="1" customWidth="1"/>
    <col min="2309" max="2309" width="26.5703125" style="131" bestFit="1" customWidth="1"/>
    <col min="2310" max="2561" width="9.140625" style="131" customWidth="1"/>
    <col min="2562" max="2562" width="16.85546875" style="131" bestFit="1" customWidth="1"/>
    <col min="2563" max="2563" width="15.140625" style="131" bestFit="1" customWidth="1"/>
    <col min="2564" max="2564" width="27.85546875" style="131" bestFit="1" customWidth="1"/>
    <col min="2565" max="2565" width="26.5703125" style="131" bestFit="1" customWidth="1"/>
    <col min="2566" max="2817" width="9.140625" style="131" customWidth="1"/>
    <col min="2818" max="2818" width="16.85546875" style="131" bestFit="1" customWidth="1"/>
    <col min="2819" max="2819" width="15.140625" style="131" bestFit="1" customWidth="1"/>
    <col min="2820" max="2820" width="27.85546875" style="131" bestFit="1" customWidth="1"/>
    <col min="2821" max="2821" width="26.5703125" style="131" bestFit="1" customWidth="1"/>
    <col min="2822" max="3073" width="9.140625" style="131" customWidth="1"/>
    <col min="3074" max="3074" width="16.85546875" style="131" bestFit="1" customWidth="1"/>
    <col min="3075" max="3075" width="15.140625" style="131" bestFit="1" customWidth="1"/>
    <col min="3076" max="3076" width="27.85546875" style="131" bestFit="1" customWidth="1"/>
    <col min="3077" max="3077" width="26.5703125" style="131" bestFit="1" customWidth="1"/>
    <col min="3078" max="3329" width="9.140625" style="131" customWidth="1"/>
    <col min="3330" max="3330" width="16.85546875" style="131" bestFit="1" customWidth="1"/>
    <col min="3331" max="3331" width="15.140625" style="131" bestFit="1" customWidth="1"/>
    <col min="3332" max="3332" width="27.85546875" style="131" bestFit="1" customWidth="1"/>
    <col min="3333" max="3333" width="26.5703125" style="131" bestFit="1" customWidth="1"/>
    <col min="3334" max="3585" width="9.140625" style="131" customWidth="1"/>
    <col min="3586" max="3586" width="16.85546875" style="131" bestFit="1" customWidth="1"/>
    <col min="3587" max="3587" width="15.140625" style="131" bestFit="1" customWidth="1"/>
    <col min="3588" max="3588" width="27.85546875" style="131" bestFit="1" customWidth="1"/>
    <col min="3589" max="3589" width="26.5703125" style="131" bestFit="1" customWidth="1"/>
    <col min="3590" max="3841" width="9.140625" style="131" customWidth="1"/>
    <col min="3842" max="3842" width="16.85546875" style="131" bestFit="1" customWidth="1"/>
    <col min="3843" max="3843" width="15.140625" style="131" bestFit="1" customWidth="1"/>
    <col min="3844" max="3844" width="27.85546875" style="131" bestFit="1" customWidth="1"/>
    <col min="3845" max="3845" width="26.5703125" style="131" bestFit="1" customWidth="1"/>
    <col min="3846" max="4097" width="9.140625" style="131" customWidth="1"/>
    <col min="4098" max="4098" width="16.85546875" style="131" bestFit="1" customWidth="1"/>
    <col min="4099" max="4099" width="15.140625" style="131" bestFit="1" customWidth="1"/>
    <col min="4100" max="4100" width="27.85546875" style="131" bestFit="1" customWidth="1"/>
    <col min="4101" max="4101" width="26.5703125" style="131" bestFit="1" customWidth="1"/>
    <col min="4102" max="4353" width="9.140625" style="131" customWidth="1"/>
    <col min="4354" max="4354" width="16.85546875" style="131" bestFit="1" customWidth="1"/>
    <col min="4355" max="4355" width="15.140625" style="131" bestFit="1" customWidth="1"/>
    <col min="4356" max="4356" width="27.85546875" style="131" bestFit="1" customWidth="1"/>
    <col min="4357" max="4357" width="26.5703125" style="131" bestFit="1" customWidth="1"/>
    <col min="4358" max="4609" width="9.140625" style="131" customWidth="1"/>
    <col min="4610" max="4610" width="16.85546875" style="131" bestFit="1" customWidth="1"/>
    <col min="4611" max="4611" width="15.140625" style="131" bestFit="1" customWidth="1"/>
    <col min="4612" max="4612" width="27.85546875" style="131" bestFit="1" customWidth="1"/>
    <col min="4613" max="4613" width="26.5703125" style="131" bestFit="1" customWidth="1"/>
    <col min="4614" max="4865" width="9.140625" style="131" customWidth="1"/>
    <col min="4866" max="4866" width="16.85546875" style="131" bestFit="1" customWidth="1"/>
    <col min="4867" max="4867" width="15.140625" style="131" bestFit="1" customWidth="1"/>
    <col min="4868" max="4868" width="27.85546875" style="131" bestFit="1" customWidth="1"/>
    <col min="4869" max="4869" width="26.5703125" style="131" bestFit="1" customWidth="1"/>
    <col min="4870" max="5121" width="9.140625" style="131" customWidth="1"/>
    <col min="5122" max="5122" width="16.85546875" style="131" bestFit="1" customWidth="1"/>
    <col min="5123" max="5123" width="15.140625" style="131" bestFit="1" customWidth="1"/>
    <col min="5124" max="5124" width="27.85546875" style="131" bestFit="1" customWidth="1"/>
    <col min="5125" max="5125" width="26.5703125" style="131" bestFit="1" customWidth="1"/>
    <col min="5126" max="5377" width="9.140625" style="131" customWidth="1"/>
    <col min="5378" max="5378" width="16.85546875" style="131" bestFit="1" customWidth="1"/>
    <col min="5379" max="5379" width="15.140625" style="131" bestFit="1" customWidth="1"/>
    <col min="5380" max="5380" width="27.85546875" style="131" bestFit="1" customWidth="1"/>
    <col min="5381" max="5381" width="26.5703125" style="131" bestFit="1" customWidth="1"/>
    <col min="5382" max="5633" width="9.140625" style="131" customWidth="1"/>
    <col min="5634" max="5634" width="16.85546875" style="131" bestFit="1" customWidth="1"/>
    <col min="5635" max="5635" width="15.140625" style="131" bestFit="1" customWidth="1"/>
    <col min="5636" max="5636" width="27.85546875" style="131" bestFit="1" customWidth="1"/>
    <col min="5637" max="5637" width="26.5703125" style="131" bestFit="1" customWidth="1"/>
    <col min="5638" max="5889" width="9.140625" style="131" customWidth="1"/>
    <col min="5890" max="5890" width="16.85546875" style="131" bestFit="1" customWidth="1"/>
    <col min="5891" max="5891" width="15.140625" style="131" bestFit="1" customWidth="1"/>
    <col min="5892" max="5892" width="27.85546875" style="131" bestFit="1" customWidth="1"/>
    <col min="5893" max="5893" width="26.5703125" style="131" bestFit="1" customWidth="1"/>
    <col min="5894" max="6145" width="9.140625" style="131" customWidth="1"/>
    <col min="6146" max="6146" width="16.85546875" style="131" bestFit="1" customWidth="1"/>
    <col min="6147" max="6147" width="15.140625" style="131" bestFit="1" customWidth="1"/>
    <col min="6148" max="6148" width="27.85546875" style="131" bestFit="1" customWidth="1"/>
    <col min="6149" max="6149" width="26.5703125" style="131" bestFit="1" customWidth="1"/>
    <col min="6150" max="6401" width="9.140625" style="131" customWidth="1"/>
    <col min="6402" max="6402" width="16.85546875" style="131" bestFit="1" customWidth="1"/>
    <col min="6403" max="6403" width="15.140625" style="131" bestFit="1" customWidth="1"/>
    <col min="6404" max="6404" width="27.85546875" style="131" bestFit="1" customWidth="1"/>
    <col min="6405" max="6405" width="26.5703125" style="131" bestFit="1" customWidth="1"/>
    <col min="6406" max="6657" width="9.140625" style="131" customWidth="1"/>
    <col min="6658" max="6658" width="16.85546875" style="131" bestFit="1" customWidth="1"/>
    <col min="6659" max="6659" width="15.140625" style="131" bestFit="1" customWidth="1"/>
    <col min="6660" max="6660" width="27.85546875" style="131" bestFit="1" customWidth="1"/>
    <col min="6661" max="6661" width="26.5703125" style="131" bestFit="1" customWidth="1"/>
    <col min="6662" max="6913" width="9.140625" style="131" customWidth="1"/>
    <col min="6914" max="6914" width="16.85546875" style="131" bestFit="1" customWidth="1"/>
    <col min="6915" max="6915" width="15.140625" style="131" bestFit="1" customWidth="1"/>
    <col min="6916" max="6916" width="27.85546875" style="131" bestFit="1" customWidth="1"/>
    <col min="6917" max="6917" width="26.5703125" style="131" bestFit="1" customWidth="1"/>
    <col min="6918" max="7169" width="9.140625" style="131" customWidth="1"/>
    <col min="7170" max="7170" width="16.85546875" style="131" bestFit="1" customWidth="1"/>
    <col min="7171" max="7171" width="15.140625" style="131" bestFit="1" customWidth="1"/>
    <col min="7172" max="7172" width="27.85546875" style="131" bestFit="1" customWidth="1"/>
    <col min="7173" max="7173" width="26.5703125" style="131" bestFit="1" customWidth="1"/>
    <col min="7174" max="7425" width="9.140625" style="131" customWidth="1"/>
    <col min="7426" max="7426" width="16.85546875" style="131" bestFit="1" customWidth="1"/>
    <col min="7427" max="7427" width="15.140625" style="131" bestFit="1" customWidth="1"/>
    <col min="7428" max="7428" width="27.85546875" style="131" bestFit="1" customWidth="1"/>
    <col min="7429" max="7429" width="26.5703125" style="131" bestFit="1" customWidth="1"/>
    <col min="7430" max="7681" width="9.140625" style="131" customWidth="1"/>
    <col min="7682" max="7682" width="16.85546875" style="131" bestFit="1" customWidth="1"/>
    <col min="7683" max="7683" width="15.140625" style="131" bestFit="1" customWidth="1"/>
    <col min="7684" max="7684" width="27.85546875" style="131" bestFit="1" customWidth="1"/>
    <col min="7685" max="7685" width="26.5703125" style="131" bestFit="1" customWidth="1"/>
    <col min="7686" max="7937" width="9.140625" style="131" customWidth="1"/>
    <col min="7938" max="7938" width="16.85546875" style="131" bestFit="1" customWidth="1"/>
    <col min="7939" max="7939" width="15.140625" style="131" bestFit="1" customWidth="1"/>
    <col min="7940" max="7940" width="27.85546875" style="131" bestFit="1" customWidth="1"/>
    <col min="7941" max="7941" width="26.5703125" style="131" bestFit="1" customWidth="1"/>
    <col min="7942" max="8193" width="9.140625" style="131" customWidth="1"/>
    <col min="8194" max="8194" width="16.85546875" style="131" bestFit="1" customWidth="1"/>
    <col min="8195" max="8195" width="15.140625" style="131" bestFit="1" customWidth="1"/>
    <col min="8196" max="8196" width="27.85546875" style="131" bestFit="1" customWidth="1"/>
    <col min="8197" max="8197" width="26.5703125" style="131" bestFit="1" customWidth="1"/>
    <col min="8198" max="8449" width="9.140625" style="131" customWidth="1"/>
    <col min="8450" max="8450" width="16.85546875" style="131" bestFit="1" customWidth="1"/>
    <col min="8451" max="8451" width="15.140625" style="131" bestFit="1" customWidth="1"/>
    <col min="8452" max="8452" width="27.85546875" style="131" bestFit="1" customWidth="1"/>
    <col min="8453" max="8453" width="26.5703125" style="131" bestFit="1" customWidth="1"/>
    <col min="8454" max="8705" width="9.140625" style="131" customWidth="1"/>
    <col min="8706" max="8706" width="16.85546875" style="131" bestFit="1" customWidth="1"/>
    <col min="8707" max="8707" width="15.140625" style="131" bestFit="1" customWidth="1"/>
    <col min="8708" max="8708" width="27.85546875" style="131" bestFit="1" customWidth="1"/>
    <col min="8709" max="8709" width="26.5703125" style="131" bestFit="1" customWidth="1"/>
    <col min="8710" max="8961" width="9.140625" style="131" customWidth="1"/>
    <col min="8962" max="8962" width="16.85546875" style="131" bestFit="1" customWidth="1"/>
    <col min="8963" max="8963" width="15.140625" style="131" bestFit="1" customWidth="1"/>
    <col min="8964" max="8964" width="27.85546875" style="131" bestFit="1" customWidth="1"/>
    <col min="8965" max="8965" width="26.5703125" style="131" bestFit="1" customWidth="1"/>
    <col min="8966" max="9217" width="9.140625" style="131" customWidth="1"/>
    <col min="9218" max="9218" width="16.85546875" style="131" bestFit="1" customWidth="1"/>
    <col min="9219" max="9219" width="15.140625" style="131" bestFit="1" customWidth="1"/>
    <col min="9220" max="9220" width="27.85546875" style="131" bestFit="1" customWidth="1"/>
    <col min="9221" max="9221" width="26.5703125" style="131" bestFit="1" customWidth="1"/>
    <col min="9222" max="9473" width="9.140625" style="131" customWidth="1"/>
    <col min="9474" max="9474" width="16.85546875" style="131" bestFit="1" customWidth="1"/>
    <col min="9475" max="9475" width="15.140625" style="131" bestFit="1" customWidth="1"/>
    <col min="9476" max="9476" width="27.85546875" style="131" bestFit="1" customWidth="1"/>
    <col min="9477" max="9477" width="26.5703125" style="131" bestFit="1" customWidth="1"/>
    <col min="9478" max="9729" width="9.140625" style="131" customWidth="1"/>
    <col min="9730" max="9730" width="16.85546875" style="131" bestFit="1" customWidth="1"/>
    <col min="9731" max="9731" width="15.140625" style="131" bestFit="1" customWidth="1"/>
    <col min="9732" max="9732" width="27.85546875" style="131" bestFit="1" customWidth="1"/>
    <col min="9733" max="9733" width="26.5703125" style="131" bestFit="1" customWidth="1"/>
    <col min="9734" max="9985" width="9.140625" style="131" customWidth="1"/>
    <col min="9986" max="9986" width="16.85546875" style="131" bestFit="1" customWidth="1"/>
    <col min="9987" max="9987" width="15.140625" style="131" bestFit="1" customWidth="1"/>
    <col min="9988" max="9988" width="27.85546875" style="131" bestFit="1" customWidth="1"/>
    <col min="9989" max="9989" width="26.5703125" style="131" bestFit="1" customWidth="1"/>
    <col min="9990" max="10241" width="9.140625" style="131" customWidth="1"/>
    <col min="10242" max="10242" width="16.85546875" style="131" bestFit="1" customWidth="1"/>
    <col min="10243" max="10243" width="15.140625" style="131" bestFit="1" customWidth="1"/>
    <col min="10244" max="10244" width="27.85546875" style="131" bestFit="1" customWidth="1"/>
    <col min="10245" max="10245" width="26.5703125" style="131" bestFit="1" customWidth="1"/>
    <col min="10246" max="10497" width="9.140625" style="131" customWidth="1"/>
    <col min="10498" max="10498" width="16.85546875" style="131" bestFit="1" customWidth="1"/>
    <col min="10499" max="10499" width="15.140625" style="131" bestFit="1" customWidth="1"/>
    <col min="10500" max="10500" width="27.85546875" style="131" bestFit="1" customWidth="1"/>
    <col min="10501" max="10501" width="26.5703125" style="131" bestFit="1" customWidth="1"/>
    <col min="10502" max="10753" width="9.140625" style="131" customWidth="1"/>
    <col min="10754" max="10754" width="16.85546875" style="131" bestFit="1" customWidth="1"/>
    <col min="10755" max="10755" width="15.140625" style="131" bestFit="1" customWidth="1"/>
    <col min="10756" max="10756" width="27.85546875" style="131" bestFit="1" customWidth="1"/>
    <col min="10757" max="10757" width="26.5703125" style="131" bestFit="1" customWidth="1"/>
    <col min="10758" max="11009" width="9.140625" style="131" customWidth="1"/>
    <col min="11010" max="11010" width="16.85546875" style="131" bestFit="1" customWidth="1"/>
    <col min="11011" max="11011" width="15.140625" style="131" bestFit="1" customWidth="1"/>
    <col min="11012" max="11012" width="27.85546875" style="131" bestFit="1" customWidth="1"/>
    <col min="11013" max="11013" width="26.5703125" style="131" bestFit="1" customWidth="1"/>
    <col min="11014" max="11265" width="9.140625" style="131" customWidth="1"/>
    <col min="11266" max="11266" width="16.85546875" style="131" bestFit="1" customWidth="1"/>
    <col min="11267" max="11267" width="15.140625" style="131" bestFit="1" customWidth="1"/>
    <col min="11268" max="11268" width="27.85546875" style="131" bestFit="1" customWidth="1"/>
    <col min="11269" max="11269" width="26.5703125" style="131" bestFit="1" customWidth="1"/>
    <col min="11270" max="11521" width="9.140625" style="131" customWidth="1"/>
    <col min="11522" max="11522" width="16.85546875" style="131" bestFit="1" customWidth="1"/>
    <col min="11523" max="11523" width="15.140625" style="131" bestFit="1" customWidth="1"/>
    <col min="11524" max="11524" width="27.85546875" style="131" bestFit="1" customWidth="1"/>
    <col min="11525" max="11525" width="26.5703125" style="131" bestFit="1" customWidth="1"/>
    <col min="11526" max="11777" width="9.140625" style="131" customWidth="1"/>
    <col min="11778" max="11778" width="16.85546875" style="131" bestFit="1" customWidth="1"/>
    <col min="11779" max="11779" width="15.140625" style="131" bestFit="1" customWidth="1"/>
    <col min="11780" max="11780" width="27.85546875" style="131" bestFit="1" customWidth="1"/>
    <col min="11781" max="11781" width="26.5703125" style="131" bestFit="1" customWidth="1"/>
    <col min="11782" max="12033" width="9.140625" style="131" customWidth="1"/>
    <col min="12034" max="12034" width="16.85546875" style="131" bestFit="1" customWidth="1"/>
    <col min="12035" max="12035" width="15.140625" style="131" bestFit="1" customWidth="1"/>
    <col min="12036" max="12036" width="27.85546875" style="131" bestFit="1" customWidth="1"/>
    <col min="12037" max="12037" width="26.5703125" style="131" bestFit="1" customWidth="1"/>
    <col min="12038" max="12289" width="9.140625" style="131" customWidth="1"/>
    <col min="12290" max="12290" width="16.85546875" style="131" bestFit="1" customWidth="1"/>
    <col min="12291" max="12291" width="15.140625" style="131" bestFit="1" customWidth="1"/>
    <col min="12292" max="12292" width="27.85546875" style="131" bestFit="1" customWidth="1"/>
    <col min="12293" max="12293" width="26.5703125" style="131" bestFit="1" customWidth="1"/>
    <col min="12294" max="12545" width="9.140625" style="131" customWidth="1"/>
    <col min="12546" max="12546" width="16.85546875" style="131" bestFit="1" customWidth="1"/>
    <col min="12547" max="12547" width="15.140625" style="131" bestFit="1" customWidth="1"/>
    <col min="12548" max="12548" width="27.85546875" style="131" bestFit="1" customWidth="1"/>
    <col min="12549" max="12549" width="26.5703125" style="131" bestFit="1" customWidth="1"/>
    <col min="12550" max="12801" width="9.140625" style="131" customWidth="1"/>
    <col min="12802" max="12802" width="16.85546875" style="131" bestFit="1" customWidth="1"/>
    <col min="12803" max="12803" width="15.140625" style="131" bestFit="1" customWidth="1"/>
    <col min="12804" max="12804" width="27.85546875" style="131" bestFit="1" customWidth="1"/>
    <col min="12805" max="12805" width="26.5703125" style="131" bestFit="1" customWidth="1"/>
    <col min="12806" max="13057" width="9.140625" style="131" customWidth="1"/>
    <col min="13058" max="13058" width="16.85546875" style="131" bestFit="1" customWidth="1"/>
    <col min="13059" max="13059" width="15.140625" style="131" bestFit="1" customWidth="1"/>
    <col min="13060" max="13060" width="27.85546875" style="131" bestFit="1" customWidth="1"/>
    <col min="13061" max="13061" width="26.5703125" style="131" bestFit="1" customWidth="1"/>
    <col min="13062" max="13313" width="9.140625" style="131" customWidth="1"/>
    <col min="13314" max="13314" width="16.85546875" style="131" bestFit="1" customWidth="1"/>
    <col min="13315" max="13315" width="15.140625" style="131" bestFit="1" customWidth="1"/>
    <col min="13316" max="13316" width="27.85546875" style="131" bestFit="1" customWidth="1"/>
    <col min="13317" max="13317" width="26.5703125" style="131" bestFit="1" customWidth="1"/>
    <col min="13318" max="13569" width="9.140625" style="131" customWidth="1"/>
    <col min="13570" max="13570" width="16.85546875" style="131" bestFit="1" customWidth="1"/>
    <col min="13571" max="13571" width="15.140625" style="131" bestFit="1" customWidth="1"/>
    <col min="13572" max="13572" width="27.85546875" style="131" bestFit="1" customWidth="1"/>
    <col min="13573" max="13573" width="26.5703125" style="131" bestFit="1" customWidth="1"/>
    <col min="13574" max="13825" width="9.140625" style="131" customWidth="1"/>
    <col min="13826" max="13826" width="16.85546875" style="131" bestFit="1" customWidth="1"/>
    <col min="13827" max="13827" width="15.140625" style="131" bestFit="1" customWidth="1"/>
    <col min="13828" max="13828" width="27.85546875" style="131" bestFit="1" customWidth="1"/>
    <col min="13829" max="13829" width="26.5703125" style="131" bestFit="1" customWidth="1"/>
    <col min="13830" max="14081" width="9.140625" style="131" customWidth="1"/>
    <col min="14082" max="14082" width="16.85546875" style="131" bestFit="1" customWidth="1"/>
    <col min="14083" max="14083" width="15.140625" style="131" bestFit="1" customWidth="1"/>
    <col min="14084" max="14084" width="27.85546875" style="131" bestFit="1" customWidth="1"/>
    <col min="14085" max="14085" width="26.5703125" style="131" bestFit="1" customWidth="1"/>
    <col min="14086" max="14337" width="9.140625" style="131" customWidth="1"/>
    <col min="14338" max="14338" width="16.85546875" style="131" bestFit="1" customWidth="1"/>
    <col min="14339" max="14339" width="15.140625" style="131" bestFit="1" customWidth="1"/>
    <col min="14340" max="14340" width="27.85546875" style="131" bestFit="1" customWidth="1"/>
    <col min="14341" max="14341" width="26.5703125" style="131" bestFit="1" customWidth="1"/>
    <col min="14342" max="14593" width="9.140625" style="131" customWidth="1"/>
    <col min="14594" max="14594" width="16.85546875" style="131" bestFit="1" customWidth="1"/>
    <col min="14595" max="14595" width="15.140625" style="131" bestFit="1" customWidth="1"/>
    <col min="14596" max="14596" width="27.85546875" style="131" bestFit="1" customWidth="1"/>
    <col min="14597" max="14597" width="26.5703125" style="131" bestFit="1" customWidth="1"/>
    <col min="14598" max="14849" width="9.140625" style="131" customWidth="1"/>
    <col min="14850" max="14850" width="16.85546875" style="131" bestFit="1" customWidth="1"/>
    <col min="14851" max="14851" width="15.140625" style="131" bestFit="1" customWidth="1"/>
    <col min="14852" max="14852" width="27.85546875" style="131" bestFit="1" customWidth="1"/>
    <col min="14853" max="14853" width="26.5703125" style="131" bestFit="1" customWidth="1"/>
    <col min="14854" max="15105" width="9.140625" style="131" customWidth="1"/>
    <col min="15106" max="15106" width="16.85546875" style="131" bestFit="1" customWidth="1"/>
    <col min="15107" max="15107" width="15.140625" style="131" bestFit="1" customWidth="1"/>
    <col min="15108" max="15108" width="27.85546875" style="131" bestFit="1" customWidth="1"/>
    <col min="15109" max="15109" width="26.5703125" style="131" bestFit="1" customWidth="1"/>
    <col min="15110" max="15361" width="9.140625" style="131" customWidth="1"/>
    <col min="15362" max="15362" width="16.85546875" style="131" bestFit="1" customWidth="1"/>
    <col min="15363" max="15363" width="15.140625" style="131" bestFit="1" customWidth="1"/>
    <col min="15364" max="15364" width="27.85546875" style="131" bestFit="1" customWidth="1"/>
    <col min="15365" max="15365" width="26.5703125" style="131" bestFit="1" customWidth="1"/>
    <col min="15366" max="15617" width="9.140625" style="131" customWidth="1"/>
    <col min="15618" max="15618" width="16.85546875" style="131" bestFit="1" customWidth="1"/>
    <col min="15619" max="15619" width="15.140625" style="131" bestFit="1" customWidth="1"/>
    <col min="15620" max="15620" width="27.85546875" style="131" bestFit="1" customWidth="1"/>
    <col min="15621" max="15621" width="26.5703125" style="131" bestFit="1" customWidth="1"/>
    <col min="15622" max="15873" width="9.140625" style="131" customWidth="1"/>
    <col min="15874" max="15874" width="16.85546875" style="131" bestFit="1" customWidth="1"/>
    <col min="15875" max="15875" width="15.140625" style="131" bestFit="1" customWidth="1"/>
    <col min="15876" max="15876" width="27.85546875" style="131" bestFit="1" customWidth="1"/>
    <col min="15877" max="15877" width="26.5703125" style="131" bestFit="1" customWidth="1"/>
    <col min="15878" max="16129" width="9.140625" style="131" customWidth="1"/>
    <col min="16130" max="16130" width="16.85546875" style="131" bestFit="1" customWidth="1"/>
    <col min="16131" max="16131" width="15.140625" style="131" bestFit="1" customWidth="1"/>
    <col min="16132" max="16132" width="27.85546875" style="131" bestFit="1" customWidth="1"/>
    <col min="16133" max="16133" width="26.5703125" style="131" bestFit="1" customWidth="1"/>
    <col min="16134" max="16384" width="9.140625" style="131" customWidth="1"/>
  </cols>
  <sheetData>
    <row r="1" spans="1:5" ht="15.75">
      <c r="A1" s="119" t="s">
        <v>1654</v>
      </c>
    </row>
    <row r="2" spans="1:5" ht="15.75">
      <c r="A2" s="119" t="s">
        <v>1648</v>
      </c>
    </row>
    <row r="3" spans="1:5" ht="15.75">
      <c r="A3" s="119" t="s">
        <v>1649</v>
      </c>
    </row>
    <row r="4" spans="1:5" ht="15">
      <c r="A4" s="132"/>
    </row>
    <row r="5" spans="1:5" ht="39" customHeight="1">
      <c r="A5" s="133" t="s">
        <v>1651</v>
      </c>
      <c r="B5" s="179" t="s">
        <v>1698</v>
      </c>
      <c r="C5" s="179" t="s">
        <v>1699</v>
      </c>
      <c r="D5" s="179" t="s">
        <v>1700</v>
      </c>
      <c r="E5" s="180" t="s">
        <v>1701</v>
      </c>
    </row>
    <row r="6" spans="1:5">
      <c r="A6" s="136">
        <v>2012</v>
      </c>
      <c r="B6" s="121">
        <v>15886713</v>
      </c>
      <c r="C6" s="121">
        <v>0</v>
      </c>
      <c r="D6" s="121">
        <v>25613454</v>
      </c>
      <c r="E6" s="126">
        <v>10017751</v>
      </c>
    </row>
    <row r="7" spans="1:5">
      <c r="A7" s="136">
        <v>2013</v>
      </c>
      <c r="B7" s="121">
        <v>25067740</v>
      </c>
      <c r="C7" s="121">
        <v>11317800</v>
      </c>
      <c r="D7" s="121">
        <v>27570421</v>
      </c>
      <c r="E7" s="126">
        <v>11444210</v>
      </c>
    </row>
    <row r="8" spans="1:5">
      <c r="A8" s="136">
        <v>2014</v>
      </c>
      <c r="B8" s="121">
        <v>17452854</v>
      </c>
      <c r="C8" s="121">
        <v>25898060</v>
      </c>
      <c r="D8" s="121">
        <v>25269678</v>
      </c>
      <c r="E8" s="126">
        <v>13886319</v>
      </c>
    </row>
    <row r="9" spans="1:5">
      <c r="A9" s="136">
        <v>2015</v>
      </c>
      <c r="B9" s="121">
        <v>18118299</v>
      </c>
      <c r="C9" s="121">
        <v>33509240</v>
      </c>
      <c r="D9" s="121">
        <v>27317785</v>
      </c>
      <c r="E9" s="126">
        <v>13466595</v>
      </c>
    </row>
    <row r="10" spans="1:5">
      <c r="A10" s="136">
        <v>2016</v>
      </c>
      <c r="B10" s="121">
        <v>13573319</v>
      </c>
      <c r="C10" s="121">
        <v>18170539</v>
      </c>
      <c r="D10" s="121">
        <v>23623141</v>
      </c>
      <c r="E10" s="126">
        <v>8964068</v>
      </c>
    </row>
    <row r="11" spans="1:5">
      <c r="A11" s="136">
        <v>2017</v>
      </c>
      <c r="B11" s="121">
        <v>17180036</v>
      </c>
      <c r="C11" s="121">
        <v>8242</v>
      </c>
      <c r="D11" s="121">
        <v>24920956</v>
      </c>
      <c r="E11" s="126">
        <v>13004212</v>
      </c>
    </row>
    <row r="12" spans="1:5">
      <c r="A12" s="136">
        <v>2018</v>
      </c>
      <c r="B12" s="121">
        <v>20278626</v>
      </c>
      <c r="C12" s="121">
        <v>0</v>
      </c>
      <c r="D12" s="121">
        <v>30760415</v>
      </c>
      <c r="E12" s="126">
        <v>16799218</v>
      </c>
    </row>
    <row r="13" spans="1:5">
      <c r="A13" s="137">
        <v>2019</v>
      </c>
      <c r="B13" s="128">
        <v>18648450</v>
      </c>
      <c r="C13" s="128">
        <v>0</v>
      </c>
      <c r="D13" s="128">
        <v>34295949</v>
      </c>
      <c r="E13" s="130">
        <v>17779075</v>
      </c>
    </row>
    <row r="14" spans="1:5" ht="12.75" customHeight="1">
      <c r="A14" s="207" t="s">
        <v>1713</v>
      </c>
      <c r="B14" s="207"/>
      <c r="C14" s="207"/>
      <c r="D14" s="207"/>
      <c r="E14" s="207"/>
    </row>
    <row r="15" spans="1:5" ht="41.25" customHeight="1">
      <c r="A15" s="206" t="s">
        <v>1697</v>
      </c>
      <c r="B15" s="206"/>
      <c r="C15" s="206"/>
      <c r="D15" s="206"/>
      <c r="E15" s="206"/>
    </row>
  </sheetData>
  <mergeCells count="2">
    <mergeCell ref="A15:E15"/>
    <mergeCell ref="A14:E14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18" sqref="D18"/>
    </sheetView>
  </sheetViews>
  <sheetFormatPr baseColWidth="10" defaultRowHeight="12.75"/>
  <cols>
    <col min="1" max="1" width="11.42578125" style="138"/>
    <col min="2" max="2" width="22.42578125" style="138" bestFit="1" customWidth="1"/>
    <col min="3" max="3" width="23.140625" style="138" bestFit="1" customWidth="1"/>
    <col min="4" max="257" width="11.42578125" style="138"/>
    <col min="258" max="258" width="22.42578125" style="138" bestFit="1" customWidth="1"/>
    <col min="259" max="259" width="23.140625" style="138" bestFit="1" customWidth="1"/>
    <col min="260" max="513" width="11.42578125" style="138"/>
    <col min="514" max="514" width="22.42578125" style="138" bestFit="1" customWidth="1"/>
    <col min="515" max="515" width="23.140625" style="138" bestFit="1" customWidth="1"/>
    <col min="516" max="769" width="11.42578125" style="138"/>
    <col min="770" max="770" width="22.42578125" style="138" bestFit="1" customWidth="1"/>
    <col min="771" max="771" width="23.140625" style="138" bestFit="1" customWidth="1"/>
    <col min="772" max="1025" width="11.42578125" style="138"/>
    <col min="1026" max="1026" width="22.42578125" style="138" bestFit="1" customWidth="1"/>
    <col min="1027" max="1027" width="23.140625" style="138" bestFit="1" customWidth="1"/>
    <col min="1028" max="1281" width="11.42578125" style="138"/>
    <col min="1282" max="1282" width="22.42578125" style="138" bestFit="1" customWidth="1"/>
    <col min="1283" max="1283" width="23.140625" style="138" bestFit="1" customWidth="1"/>
    <col min="1284" max="1537" width="11.42578125" style="138"/>
    <col min="1538" max="1538" width="22.42578125" style="138" bestFit="1" customWidth="1"/>
    <col min="1539" max="1539" width="23.140625" style="138" bestFit="1" customWidth="1"/>
    <col min="1540" max="1793" width="11.42578125" style="138"/>
    <col min="1794" max="1794" width="22.42578125" style="138" bestFit="1" customWidth="1"/>
    <col min="1795" max="1795" width="23.140625" style="138" bestFit="1" customWidth="1"/>
    <col min="1796" max="2049" width="11.42578125" style="138"/>
    <col min="2050" max="2050" width="22.42578125" style="138" bestFit="1" customWidth="1"/>
    <col min="2051" max="2051" width="23.140625" style="138" bestFit="1" customWidth="1"/>
    <col min="2052" max="2305" width="11.42578125" style="138"/>
    <col min="2306" max="2306" width="22.42578125" style="138" bestFit="1" customWidth="1"/>
    <col min="2307" max="2307" width="23.140625" style="138" bestFit="1" customWidth="1"/>
    <col min="2308" max="2561" width="11.42578125" style="138"/>
    <col min="2562" max="2562" width="22.42578125" style="138" bestFit="1" customWidth="1"/>
    <col min="2563" max="2563" width="23.140625" style="138" bestFit="1" customWidth="1"/>
    <col min="2564" max="2817" width="11.42578125" style="138"/>
    <col min="2818" max="2818" width="22.42578125" style="138" bestFit="1" customWidth="1"/>
    <col min="2819" max="2819" width="23.140625" style="138" bestFit="1" customWidth="1"/>
    <col min="2820" max="3073" width="11.42578125" style="138"/>
    <col min="3074" max="3074" width="22.42578125" style="138" bestFit="1" customWidth="1"/>
    <col min="3075" max="3075" width="23.140625" style="138" bestFit="1" customWidth="1"/>
    <col min="3076" max="3329" width="11.42578125" style="138"/>
    <col min="3330" max="3330" width="22.42578125" style="138" bestFit="1" customWidth="1"/>
    <col min="3331" max="3331" width="23.140625" style="138" bestFit="1" customWidth="1"/>
    <col min="3332" max="3585" width="11.42578125" style="138"/>
    <col min="3586" max="3586" width="22.42578125" style="138" bestFit="1" customWidth="1"/>
    <col min="3587" max="3587" width="23.140625" style="138" bestFit="1" customWidth="1"/>
    <col min="3588" max="3841" width="11.42578125" style="138"/>
    <col min="3842" max="3842" width="22.42578125" style="138" bestFit="1" customWidth="1"/>
    <col min="3843" max="3843" width="23.140625" style="138" bestFit="1" customWidth="1"/>
    <col min="3844" max="4097" width="11.42578125" style="138"/>
    <col min="4098" max="4098" width="22.42578125" style="138" bestFit="1" customWidth="1"/>
    <col min="4099" max="4099" width="23.140625" style="138" bestFit="1" customWidth="1"/>
    <col min="4100" max="4353" width="11.42578125" style="138"/>
    <col min="4354" max="4354" width="22.42578125" style="138" bestFit="1" customWidth="1"/>
    <col min="4355" max="4355" width="23.140625" style="138" bestFit="1" customWidth="1"/>
    <col min="4356" max="4609" width="11.42578125" style="138"/>
    <col min="4610" max="4610" width="22.42578125" style="138" bestFit="1" customWidth="1"/>
    <col min="4611" max="4611" width="23.140625" style="138" bestFit="1" customWidth="1"/>
    <col min="4612" max="4865" width="11.42578125" style="138"/>
    <col min="4866" max="4866" width="22.42578125" style="138" bestFit="1" customWidth="1"/>
    <col min="4867" max="4867" width="23.140625" style="138" bestFit="1" customWidth="1"/>
    <col min="4868" max="5121" width="11.42578125" style="138"/>
    <col min="5122" max="5122" width="22.42578125" style="138" bestFit="1" customWidth="1"/>
    <col min="5123" max="5123" width="23.140625" style="138" bestFit="1" customWidth="1"/>
    <col min="5124" max="5377" width="11.42578125" style="138"/>
    <col min="5378" max="5378" width="22.42578125" style="138" bestFit="1" customWidth="1"/>
    <col min="5379" max="5379" width="23.140625" style="138" bestFit="1" customWidth="1"/>
    <col min="5380" max="5633" width="11.42578125" style="138"/>
    <col min="5634" max="5634" width="22.42578125" style="138" bestFit="1" customWidth="1"/>
    <col min="5635" max="5635" width="23.140625" style="138" bestFit="1" customWidth="1"/>
    <col min="5636" max="5889" width="11.42578125" style="138"/>
    <col min="5890" max="5890" width="22.42578125" style="138" bestFit="1" customWidth="1"/>
    <col min="5891" max="5891" width="23.140625" style="138" bestFit="1" customWidth="1"/>
    <col min="5892" max="6145" width="11.42578125" style="138"/>
    <col min="6146" max="6146" width="22.42578125" style="138" bestFit="1" customWidth="1"/>
    <col min="6147" max="6147" width="23.140625" style="138" bestFit="1" customWidth="1"/>
    <col min="6148" max="6401" width="11.42578125" style="138"/>
    <col min="6402" max="6402" width="22.42578125" style="138" bestFit="1" customWidth="1"/>
    <col min="6403" max="6403" width="23.140625" style="138" bestFit="1" customWidth="1"/>
    <col min="6404" max="6657" width="11.42578125" style="138"/>
    <col min="6658" max="6658" width="22.42578125" style="138" bestFit="1" customWidth="1"/>
    <col min="6659" max="6659" width="23.140625" style="138" bestFit="1" customWidth="1"/>
    <col min="6660" max="6913" width="11.42578125" style="138"/>
    <col min="6914" max="6914" width="22.42578125" style="138" bestFit="1" customWidth="1"/>
    <col min="6915" max="6915" width="23.140625" style="138" bestFit="1" customWidth="1"/>
    <col min="6916" max="7169" width="11.42578125" style="138"/>
    <col min="7170" max="7170" width="22.42578125" style="138" bestFit="1" customWidth="1"/>
    <col min="7171" max="7171" width="23.140625" style="138" bestFit="1" customWidth="1"/>
    <col min="7172" max="7425" width="11.42578125" style="138"/>
    <col min="7426" max="7426" width="22.42578125" style="138" bestFit="1" customWidth="1"/>
    <col min="7427" max="7427" width="23.140625" style="138" bestFit="1" customWidth="1"/>
    <col min="7428" max="7681" width="11.42578125" style="138"/>
    <col min="7682" max="7682" width="22.42578125" style="138" bestFit="1" customWidth="1"/>
    <col min="7683" max="7683" width="23.140625" style="138" bestFit="1" customWidth="1"/>
    <col min="7684" max="7937" width="11.42578125" style="138"/>
    <col min="7938" max="7938" width="22.42578125" style="138" bestFit="1" customWidth="1"/>
    <col min="7939" max="7939" width="23.140625" style="138" bestFit="1" customWidth="1"/>
    <col min="7940" max="8193" width="11.42578125" style="138"/>
    <col min="8194" max="8194" width="22.42578125" style="138" bestFit="1" customWidth="1"/>
    <col min="8195" max="8195" width="23.140625" style="138" bestFit="1" customWidth="1"/>
    <col min="8196" max="8449" width="11.42578125" style="138"/>
    <col min="8450" max="8450" width="22.42578125" style="138" bestFit="1" customWidth="1"/>
    <col min="8451" max="8451" width="23.140625" style="138" bestFit="1" customWidth="1"/>
    <col min="8452" max="8705" width="11.42578125" style="138"/>
    <col min="8706" max="8706" width="22.42578125" style="138" bestFit="1" customWidth="1"/>
    <col min="8707" max="8707" width="23.140625" style="138" bestFit="1" customWidth="1"/>
    <col min="8708" max="8961" width="11.42578125" style="138"/>
    <col min="8962" max="8962" width="22.42578125" style="138" bestFit="1" customWidth="1"/>
    <col min="8963" max="8963" width="23.140625" style="138" bestFit="1" customWidth="1"/>
    <col min="8964" max="9217" width="11.42578125" style="138"/>
    <col min="9218" max="9218" width="22.42578125" style="138" bestFit="1" customWidth="1"/>
    <col min="9219" max="9219" width="23.140625" style="138" bestFit="1" customWidth="1"/>
    <col min="9220" max="9473" width="11.42578125" style="138"/>
    <col min="9474" max="9474" width="22.42578125" style="138" bestFit="1" customWidth="1"/>
    <col min="9475" max="9475" width="23.140625" style="138" bestFit="1" customWidth="1"/>
    <col min="9476" max="9729" width="11.42578125" style="138"/>
    <col min="9730" max="9730" width="22.42578125" style="138" bestFit="1" customWidth="1"/>
    <col min="9731" max="9731" width="23.140625" style="138" bestFit="1" customWidth="1"/>
    <col min="9732" max="9985" width="11.42578125" style="138"/>
    <col min="9986" max="9986" width="22.42578125" style="138" bestFit="1" customWidth="1"/>
    <col min="9987" max="9987" width="23.140625" style="138" bestFit="1" customWidth="1"/>
    <col min="9988" max="10241" width="11.42578125" style="138"/>
    <col min="10242" max="10242" width="22.42578125" style="138" bestFit="1" customWidth="1"/>
    <col min="10243" max="10243" width="23.140625" style="138" bestFit="1" customWidth="1"/>
    <col min="10244" max="10497" width="11.42578125" style="138"/>
    <col min="10498" max="10498" width="22.42578125" style="138" bestFit="1" customWidth="1"/>
    <col min="10499" max="10499" width="23.140625" style="138" bestFit="1" customWidth="1"/>
    <col min="10500" max="10753" width="11.42578125" style="138"/>
    <col min="10754" max="10754" width="22.42578125" style="138" bestFit="1" customWidth="1"/>
    <col min="10755" max="10755" width="23.140625" style="138" bestFit="1" customWidth="1"/>
    <col min="10756" max="11009" width="11.42578125" style="138"/>
    <col min="11010" max="11010" width="22.42578125" style="138" bestFit="1" customWidth="1"/>
    <col min="11011" max="11011" width="23.140625" style="138" bestFit="1" customWidth="1"/>
    <col min="11012" max="11265" width="11.42578125" style="138"/>
    <col min="11266" max="11266" width="22.42578125" style="138" bestFit="1" customWidth="1"/>
    <col min="11267" max="11267" width="23.140625" style="138" bestFit="1" customWidth="1"/>
    <col min="11268" max="11521" width="11.42578125" style="138"/>
    <col min="11522" max="11522" width="22.42578125" style="138" bestFit="1" customWidth="1"/>
    <col min="11523" max="11523" width="23.140625" style="138" bestFit="1" customWidth="1"/>
    <col min="11524" max="11777" width="11.42578125" style="138"/>
    <col min="11778" max="11778" width="22.42578125" style="138" bestFit="1" customWidth="1"/>
    <col min="11779" max="11779" width="23.140625" style="138" bestFit="1" customWidth="1"/>
    <col min="11780" max="12033" width="11.42578125" style="138"/>
    <col min="12034" max="12034" width="22.42578125" style="138" bestFit="1" customWidth="1"/>
    <col min="12035" max="12035" width="23.140625" style="138" bestFit="1" customWidth="1"/>
    <col min="12036" max="12289" width="11.42578125" style="138"/>
    <col min="12290" max="12290" width="22.42578125" style="138" bestFit="1" customWidth="1"/>
    <col min="12291" max="12291" width="23.140625" style="138" bestFit="1" customWidth="1"/>
    <col min="12292" max="12545" width="11.42578125" style="138"/>
    <col min="12546" max="12546" width="22.42578125" style="138" bestFit="1" customWidth="1"/>
    <col min="12547" max="12547" width="23.140625" style="138" bestFit="1" customWidth="1"/>
    <col min="12548" max="12801" width="11.42578125" style="138"/>
    <col min="12802" max="12802" width="22.42578125" style="138" bestFit="1" customWidth="1"/>
    <col min="12803" max="12803" width="23.140625" style="138" bestFit="1" customWidth="1"/>
    <col min="12804" max="13057" width="11.42578125" style="138"/>
    <col min="13058" max="13058" width="22.42578125" style="138" bestFit="1" customWidth="1"/>
    <col min="13059" max="13059" width="23.140625" style="138" bestFit="1" customWidth="1"/>
    <col min="13060" max="13313" width="11.42578125" style="138"/>
    <col min="13314" max="13314" width="22.42578125" style="138" bestFit="1" customWidth="1"/>
    <col min="13315" max="13315" width="23.140625" style="138" bestFit="1" customWidth="1"/>
    <col min="13316" max="13569" width="11.42578125" style="138"/>
    <col min="13570" max="13570" width="22.42578125" style="138" bestFit="1" customWidth="1"/>
    <col min="13571" max="13571" width="23.140625" style="138" bestFit="1" customWidth="1"/>
    <col min="13572" max="13825" width="11.42578125" style="138"/>
    <col min="13826" max="13826" width="22.42578125" style="138" bestFit="1" customWidth="1"/>
    <col min="13827" max="13827" width="23.140625" style="138" bestFit="1" customWidth="1"/>
    <col min="13828" max="14081" width="11.42578125" style="138"/>
    <col min="14082" max="14082" width="22.42578125" style="138" bestFit="1" customWidth="1"/>
    <col min="14083" max="14083" width="23.140625" style="138" bestFit="1" customWidth="1"/>
    <col min="14084" max="14337" width="11.42578125" style="138"/>
    <col min="14338" max="14338" width="22.42578125" style="138" bestFit="1" customWidth="1"/>
    <col min="14339" max="14339" width="23.140625" style="138" bestFit="1" customWidth="1"/>
    <col min="14340" max="14593" width="11.42578125" style="138"/>
    <col min="14594" max="14594" width="22.42578125" style="138" bestFit="1" customWidth="1"/>
    <col min="14595" max="14595" width="23.140625" style="138" bestFit="1" customWidth="1"/>
    <col min="14596" max="14849" width="11.42578125" style="138"/>
    <col min="14850" max="14850" width="22.42578125" style="138" bestFit="1" customWidth="1"/>
    <col min="14851" max="14851" width="23.140625" style="138" bestFit="1" customWidth="1"/>
    <col min="14852" max="15105" width="11.42578125" style="138"/>
    <col min="15106" max="15106" width="22.42578125" style="138" bestFit="1" customWidth="1"/>
    <col min="15107" max="15107" width="23.140625" style="138" bestFit="1" customWidth="1"/>
    <col min="15108" max="15361" width="11.42578125" style="138"/>
    <col min="15362" max="15362" width="22.42578125" style="138" bestFit="1" customWidth="1"/>
    <col min="15363" max="15363" width="23.140625" style="138" bestFit="1" customWidth="1"/>
    <col min="15364" max="15617" width="11.42578125" style="138"/>
    <col min="15618" max="15618" width="22.42578125" style="138" bestFit="1" customWidth="1"/>
    <col min="15619" max="15619" width="23.140625" style="138" bestFit="1" customWidth="1"/>
    <col min="15620" max="15873" width="11.42578125" style="138"/>
    <col min="15874" max="15874" width="22.42578125" style="138" bestFit="1" customWidth="1"/>
    <col min="15875" max="15875" width="23.140625" style="138" bestFit="1" customWidth="1"/>
    <col min="15876" max="16129" width="11.42578125" style="138"/>
    <col min="16130" max="16130" width="22.42578125" style="138" bestFit="1" customWidth="1"/>
    <col min="16131" max="16131" width="23.140625" style="138" bestFit="1" customWidth="1"/>
    <col min="16132" max="16384" width="11.42578125" style="138"/>
  </cols>
  <sheetData>
    <row r="1" spans="1:5" ht="15.75">
      <c r="A1" s="119" t="s">
        <v>1655</v>
      </c>
    </row>
    <row r="2" spans="1:5" ht="15.75">
      <c r="A2" s="119" t="s">
        <v>1648</v>
      </c>
    </row>
    <row r="3" spans="1:5" ht="15.75">
      <c r="A3" s="119" t="s">
        <v>1649</v>
      </c>
    </row>
    <row r="5" spans="1:5">
      <c r="A5" s="133" t="s">
        <v>1651</v>
      </c>
      <c r="B5" s="134" t="s">
        <v>1707</v>
      </c>
      <c r="C5" s="135" t="s">
        <v>1706</v>
      </c>
    </row>
    <row r="6" spans="1:5">
      <c r="A6" s="136">
        <v>2012</v>
      </c>
      <c r="B6" s="121">
        <v>79848806</v>
      </c>
      <c r="C6" s="126">
        <v>130899208</v>
      </c>
    </row>
    <row r="7" spans="1:5">
      <c r="A7" s="136">
        <v>2013</v>
      </c>
      <c r="B7" s="121">
        <v>97195821</v>
      </c>
      <c r="C7" s="126">
        <v>136880413</v>
      </c>
    </row>
    <row r="8" spans="1:5">
      <c r="A8" s="136">
        <v>2014</v>
      </c>
      <c r="B8" s="121">
        <v>97688900</v>
      </c>
      <c r="C8" s="126">
        <v>137932799</v>
      </c>
    </row>
    <row r="9" spans="1:5">
      <c r="A9" s="136">
        <v>2015</v>
      </c>
      <c r="B9" s="121">
        <v>111158713</v>
      </c>
      <c r="C9" s="126">
        <v>143739878</v>
      </c>
    </row>
    <row r="10" spans="1:5">
      <c r="A10" s="136">
        <v>2016</v>
      </c>
      <c r="B10" s="121">
        <v>70127988</v>
      </c>
      <c r="C10" s="126">
        <v>105829549</v>
      </c>
    </row>
    <row r="11" spans="1:5">
      <c r="A11" s="136">
        <v>2017</v>
      </c>
      <c r="B11" s="121">
        <v>78360458</v>
      </c>
      <c r="C11" s="126">
        <v>134327778</v>
      </c>
    </row>
    <row r="12" spans="1:5">
      <c r="A12" s="136">
        <v>2018</v>
      </c>
      <c r="B12" s="121">
        <v>95810036</v>
      </c>
      <c r="C12" s="126">
        <v>176396396</v>
      </c>
    </row>
    <row r="13" spans="1:5">
      <c r="A13" s="137">
        <v>2019</v>
      </c>
      <c r="B13" s="128">
        <v>99350918</v>
      </c>
      <c r="C13" s="130">
        <v>183667869</v>
      </c>
    </row>
    <row r="14" spans="1:5">
      <c r="A14" s="208" t="s">
        <v>1713</v>
      </c>
      <c r="B14" s="208"/>
      <c r="C14" s="208"/>
      <c r="D14" s="208"/>
      <c r="E14" s="208"/>
    </row>
    <row r="15" spans="1:5" ht="69" customHeight="1">
      <c r="A15" s="208" t="s">
        <v>1697</v>
      </c>
      <c r="B15" s="208"/>
      <c r="C15" s="208"/>
      <c r="D15" s="139"/>
      <c r="E15" s="139"/>
    </row>
  </sheetData>
  <mergeCells count="2">
    <mergeCell ref="A14:E14"/>
    <mergeCell ref="A15:C1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4" workbookViewId="0">
      <selection activeCell="D23" sqref="D23"/>
    </sheetView>
  </sheetViews>
  <sheetFormatPr baseColWidth="10" defaultRowHeight="12.75"/>
  <cols>
    <col min="1" max="1" width="11.42578125" style="138"/>
    <col min="2" max="2" width="24.85546875" style="138" bestFit="1" customWidth="1"/>
    <col min="3" max="3" width="19" style="138" bestFit="1" customWidth="1"/>
    <col min="4" max="4" width="26.5703125" style="138" bestFit="1" customWidth="1"/>
    <col min="5" max="5" width="28.42578125" style="138" bestFit="1" customWidth="1"/>
    <col min="6" max="255" width="11.42578125" style="138"/>
    <col min="256" max="256" width="24.85546875" style="138" bestFit="1" customWidth="1"/>
    <col min="257" max="257" width="19" style="138" bestFit="1" customWidth="1"/>
    <col min="258" max="258" width="26.5703125" style="138" bestFit="1" customWidth="1"/>
    <col min="259" max="259" width="28.42578125" style="138" bestFit="1" customWidth="1"/>
    <col min="260" max="260" width="29.42578125" style="138" bestFit="1" customWidth="1"/>
    <col min="261" max="261" width="34" style="138" bestFit="1" customWidth="1"/>
    <col min="262" max="511" width="11.42578125" style="138"/>
    <col min="512" max="512" width="24.85546875" style="138" bestFit="1" customWidth="1"/>
    <col min="513" max="513" width="19" style="138" bestFit="1" customWidth="1"/>
    <col min="514" max="514" width="26.5703125" style="138" bestFit="1" customWidth="1"/>
    <col min="515" max="515" width="28.42578125" style="138" bestFit="1" customWidth="1"/>
    <col min="516" max="516" width="29.42578125" style="138" bestFit="1" customWidth="1"/>
    <col min="517" max="517" width="34" style="138" bestFit="1" customWidth="1"/>
    <col min="518" max="767" width="11.42578125" style="138"/>
    <col min="768" max="768" width="24.85546875" style="138" bestFit="1" customWidth="1"/>
    <col min="769" max="769" width="19" style="138" bestFit="1" customWidth="1"/>
    <col min="770" max="770" width="26.5703125" style="138" bestFit="1" customWidth="1"/>
    <col min="771" max="771" width="28.42578125" style="138" bestFit="1" customWidth="1"/>
    <col min="772" max="772" width="29.42578125" style="138" bestFit="1" customWidth="1"/>
    <col min="773" max="773" width="34" style="138" bestFit="1" customWidth="1"/>
    <col min="774" max="1023" width="11.42578125" style="138"/>
    <col min="1024" max="1024" width="24.85546875" style="138" bestFit="1" customWidth="1"/>
    <col min="1025" max="1025" width="19" style="138" bestFit="1" customWidth="1"/>
    <col min="1026" max="1026" width="26.5703125" style="138" bestFit="1" customWidth="1"/>
    <col min="1027" max="1027" width="28.42578125" style="138" bestFit="1" customWidth="1"/>
    <col min="1028" max="1028" width="29.42578125" style="138" bestFit="1" customWidth="1"/>
    <col min="1029" max="1029" width="34" style="138" bestFit="1" customWidth="1"/>
    <col min="1030" max="1279" width="11.42578125" style="138"/>
    <col min="1280" max="1280" width="24.85546875" style="138" bestFit="1" customWidth="1"/>
    <col min="1281" max="1281" width="19" style="138" bestFit="1" customWidth="1"/>
    <col min="1282" max="1282" width="26.5703125" style="138" bestFit="1" customWidth="1"/>
    <col min="1283" max="1283" width="28.42578125" style="138" bestFit="1" customWidth="1"/>
    <col min="1284" max="1284" width="29.42578125" style="138" bestFit="1" customWidth="1"/>
    <col min="1285" max="1285" width="34" style="138" bestFit="1" customWidth="1"/>
    <col min="1286" max="1535" width="11.42578125" style="138"/>
    <col min="1536" max="1536" width="24.85546875" style="138" bestFit="1" customWidth="1"/>
    <col min="1537" max="1537" width="19" style="138" bestFit="1" customWidth="1"/>
    <col min="1538" max="1538" width="26.5703125" style="138" bestFit="1" customWidth="1"/>
    <col min="1539" max="1539" width="28.42578125" style="138" bestFit="1" customWidth="1"/>
    <col min="1540" max="1540" width="29.42578125" style="138" bestFit="1" customWidth="1"/>
    <col min="1541" max="1541" width="34" style="138" bestFit="1" customWidth="1"/>
    <col min="1542" max="1791" width="11.42578125" style="138"/>
    <col min="1792" max="1792" width="24.85546875" style="138" bestFit="1" customWidth="1"/>
    <col min="1793" max="1793" width="19" style="138" bestFit="1" customWidth="1"/>
    <col min="1794" max="1794" width="26.5703125" style="138" bestFit="1" customWidth="1"/>
    <col min="1795" max="1795" width="28.42578125" style="138" bestFit="1" customWidth="1"/>
    <col min="1796" max="1796" width="29.42578125" style="138" bestFit="1" customWidth="1"/>
    <col min="1797" max="1797" width="34" style="138" bestFit="1" customWidth="1"/>
    <col min="1798" max="2047" width="11.42578125" style="138"/>
    <col min="2048" max="2048" width="24.85546875" style="138" bestFit="1" customWidth="1"/>
    <col min="2049" max="2049" width="19" style="138" bestFit="1" customWidth="1"/>
    <col min="2050" max="2050" width="26.5703125" style="138" bestFit="1" customWidth="1"/>
    <col min="2051" max="2051" width="28.42578125" style="138" bestFit="1" customWidth="1"/>
    <col min="2052" max="2052" width="29.42578125" style="138" bestFit="1" customWidth="1"/>
    <col min="2053" max="2053" width="34" style="138" bestFit="1" customWidth="1"/>
    <col min="2054" max="2303" width="11.42578125" style="138"/>
    <col min="2304" max="2304" width="24.85546875" style="138" bestFit="1" customWidth="1"/>
    <col min="2305" max="2305" width="19" style="138" bestFit="1" customWidth="1"/>
    <col min="2306" max="2306" width="26.5703125" style="138" bestFit="1" customWidth="1"/>
    <col min="2307" max="2307" width="28.42578125" style="138" bestFit="1" customWidth="1"/>
    <col min="2308" max="2308" width="29.42578125" style="138" bestFit="1" customWidth="1"/>
    <col min="2309" max="2309" width="34" style="138" bestFit="1" customWidth="1"/>
    <col min="2310" max="2559" width="11.42578125" style="138"/>
    <col min="2560" max="2560" width="24.85546875" style="138" bestFit="1" customWidth="1"/>
    <col min="2561" max="2561" width="19" style="138" bestFit="1" customWidth="1"/>
    <col min="2562" max="2562" width="26.5703125" style="138" bestFit="1" customWidth="1"/>
    <col min="2563" max="2563" width="28.42578125" style="138" bestFit="1" customWidth="1"/>
    <col min="2564" max="2564" width="29.42578125" style="138" bestFit="1" customWidth="1"/>
    <col min="2565" max="2565" width="34" style="138" bestFit="1" customWidth="1"/>
    <col min="2566" max="2815" width="11.42578125" style="138"/>
    <col min="2816" max="2816" width="24.85546875" style="138" bestFit="1" customWidth="1"/>
    <col min="2817" max="2817" width="19" style="138" bestFit="1" customWidth="1"/>
    <col min="2818" max="2818" width="26.5703125" style="138" bestFit="1" customWidth="1"/>
    <col min="2819" max="2819" width="28.42578125" style="138" bestFit="1" customWidth="1"/>
    <col min="2820" max="2820" width="29.42578125" style="138" bestFit="1" customWidth="1"/>
    <col min="2821" max="2821" width="34" style="138" bestFit="1" customWidth="1"/>
    <col min="2822" max="3071" width="11.42578125" style="138"/>
    <col min="3072" max="3072" width="24.85546875" style="138" bestFit="1" customWidth="1"/>
    <col min="3073" max="3073" width="19" style="138" bestFit="1" customWidth="1"/>
    <col min="3074" max="3074" width="26.5703125" style="138" bestFit="1" customWidth="1"/>
    <col min="3075" max="3075" width="28.42578125" style="138" bestFit="1" customWidth="1"/>
    <col min="3076" max="3076" width="29.42578125" style="138" bestFit="1" customWidth="1"/>
    <col min="3077" max="3077" width="34" style="138" bestFit="1" customWidth="1"/>
    <col min="3078" max="3327" width="11.42578125" style="138"/>
    <col min="3328" max="3328" width="24.85546875" style="138" bestFit="1" customWidth="1"/>
    <col min="3329" max="3329" width="19" style="138" bestFit="1" customWidth="1"/>
    <col min="3330" max="3330" width="26.5703125" style="138" bestFit="1" customWidth="1"/>
    <col min="3331" max="3331" width="28.42578125" style="138" bestFit="1" customWidth="1"/>
    <col min="3332" max="3332" width="29.42578125" style="138" bestFit="1" customWidth="1"/>
    <col min="3333" max="3333" width="34" style="138" bestFit="1" customWidth="1"/>
    <col min="3334" max="3583" width="11.42578125" style="138"/>
    <col min="3584" max="3584" width="24.85546875" style="138" bestFit="1" customWidth="1"/>
    <col min="3585" max="3585" width="19" style="138" bestFit="1" customWidth="1"/>
    <col min="3586" max="3586" width="26.5703125" style="138" bestFit="1" customWidth="1"/>
    <col min="3587" max="3587" width="28.42578125" style="138" bestFit="1" customWidth="1"/>
    <col min="3588" max="3588" width="29.42578125" style="138" bestFit="1" customWidth="1"/>
    <col min="3589" max="3589" width="34" style="138" bestFit="1" customWidth="1"/>
    <col min="3590" max="3839" width="11.42578125" style="138"/>
    <col min="3840" max="3840" width="24.85546875" style="138" bestFit="1" customWidth="1"/>
    <col min="3841" max="3841" width="19" style="138" bestFit="1" customWidth="1"/>
    <col min="3842" max="3842" width="26.5703125" style="138" bestFit="1" customWidth="1"/>
    <col min="3843" max="3843" width="28.42578125" style="138" bestFit="1" customWidth="1"/>
    <col min="3844" max="3844" width="29.42578125" style="138" bestFit="1" customWidth="1"/>
    <col min="3845" max="3845" width="34" style="138" bestFit="1" customWidth="1"/>
    <col min="3846" max="4095" width="11.42578125" style="138"/>
    <col min="4096" max="4096" width="24.85546875" style="138" bestFit="1" customWidth="1"/>
    <col min="4097" max="4097" width="19" style="138" bestFit="1" customWidth="1"/>
    <col min="4098" max="4098" width="26.5703125" style="138" bestFit="1" customWidth="1"/>
    <col min="4099" max="4099" width="28.42578125" style="138" bestFit="1" customWidth="1"/>
    <col min="4100" max="4100" width="29.42578125" style="138" bestFit="1" customWidth="1"/>
    <col min="4101" max="4101" width="34" style="138" bestFit="1" customWidth="1"/>
    <col min="4102" max="4351" width="11.42578125" style="138"/>
    <col min="4352" max="4352" width="24.85546875" style="138" bestFit="1" customWidth="1"/>
    <col min="4353" max="4353" width="19" style="138" bestFit="1" customWidth="1"/>
    <col min="4354" max="4354" width="26.5703125" style="138" bestFit="1" customWidth="1"/>
    <col min="4355" max="4355" width="28.42578125" style="138" bestFit="1" customWidth="1"/>
    <col min="4356" max="4356" width="29.42578125" style="138" bestFit="1" customWidth="1"/>
    <col min="4357" max="4357" width="34" style="138" bestFit="1" customWidth="1"/>
    <col min="4358" max="4607" width="11.42578125" style="138"/>
    <col min="4608" max="4608" width="24.85546875" style="138" bestFit="1" customWidth="1"/>
    <col min="4609" max="4609" width="19" style="138" bestFit="1" customWidth="1"/>
    <col min="4610" max="4610" width="26.5703125" style="138" bestFit="1" customWidth="1"/>
    <col min="4611" max="4611" width="28.42578125" style="138" bestFit="1" customWidth="1"/>
    <col min="4612" max="4612" width="29.42578125" style="138" bestFit="1" customWidth="1"/>
    <col min="4613" max="4613" width="34" style="138" bestFit="1" customWidth="1"/>
    <col min="4614" max="4863" width="11.42578125" style="138"/>
    <col min="4864" max="4864" width="24.85546875" style="138" bestFit="1" customWidth="1"/>
    <col min="4865" max="4865" width="19" style="138" bestFit="1" customWidth="1"/>
    <col min="4866" max="4866" width="26.5703125" style="138" bestFit="1" customWidth="1"/>
    <col min="4867" max="4867" width="28.42578125" style="138" bestFit="1" customWidth="1"/>
    <col min="4868" max="4868" width="29.42578125" style="138" bestFit="1" customWidth="1"/>
    <col min="4869" max="4869" width="34" style="138" bestFit="1" customWidth="1"/>
    <col min="4870" max="5119" width="11.42578125" style="138"/>
    <col min="5120" max="5120" width="24.85546875" style="138" bestFit="1" customWidth="1"/>
    <col min="5121" max="5121" width="19" style="138" bestFit="1" customWidth="1"/>
    <col min="5122" max="5122" width="26.5703125" style="138" bestFit="1" customWidth="1"/>
    <col min="5123" max="5123" width="28.42578125" style="138" bestFit="1" customWidth="1"/>
    <col min="5124" max="5124" width="29.42578125" style="138" bestFit="1" customWidth="1"/>
    <col min="5125" max="5125" width="34" style="138" bestFit="1" customWidth="1"/>
    <col min="5126" max="5375" width="11.42578125" style="138"/>
    <col min="5376" max="5376" width="24.85546875" style="138" bestFit="1" customWidth="1"/>
    <col min="5377" max="5377" width="19" style="138" bestFit="1" customWidth="1"/>
    <col min="5378" max="5378" width="26.5703125" style="138" bestFit="1" customWidth="1"/>
    <col min="5379" max="5379" width="28.42578125" style="138" bestFit="1" customWidth="1"/>
    <col min="5380" max="5380" width="29.42578125" style="138" bestFit="1" customWidth="1"/>
    <col min="5381" max="5381" width="34" style="138" bestFit="1" customWidth="1"/>
    <col min="5382" max="5631" width="11.42578125" style="138"/>
    <col min="5632" max="5632" width="24.85546875" style="138" bestFit="1" customWidth="1"/>
    <col min="5633" max="5633" width="19" style="138" bestFit="1" customWidth="1"/>
    <col min="5634" max="5634" width="26.5703125" style="138" bestFit="1" customWidth="1"/>
    <col min="5635" max="5635" width="28.42578125" style="138" bestFit="1" customWidth="1"/>
    <col min="5636" max="5636" width="29.42578125" style="138" bestFit="1" customWidth="1"/>
    <col min="5637" max="5637" width="34" style="138" bestFit="1" customWidth="1"/>
    <col min="5638" max="5887" width="11.42578125" style="138"/>
    <col min="5888" max="5888" width="24.85546875" style="138" bestFit="1" customWidth="1"/>
    <col min="5889" max="5889" width="19" style="138" bestFit="1" customWidth="1"/>
    <col min="5890" max="5890" width="26.5703125" style="138" bestFit="1" customWidth="1"/>
    <col min="5891" max="5891" width="28.42578125" style="138" bestFit="1" customWidth="1"/>
    <col min="5892" max="5892" width="29.42578125" style="138" bestFit="1" customWidth="1"/>
    <col min="5893" max="5893" width="34" style="138" bestFit="1" customWidth="1"/>
    <col min="5894" max="6143" width="11.42578125" style="138"/>
    <col min="6144" max="6144" width="24.85546875" style="138" bestFit="1" customWidth="1"/>
    <col min="6145" max="6145" width="19" style="138" bestFit="1" customWidth="1"/>
    <col min="6146" max="6146" width="26.5703125" style="138" bestFit="1" customWidth="1"/>
    <col min="6147" max="6147" width="28.42578125" style="138" bestFit="1" customWidth="1"/>
    <col min="6148" max="6148" width="29.42578125" style="138" bestFit="1" customWidth="1"/>
    <col min="6149" max="6149" width="34" style="138" bestFit="1" customWidth="1"/>
    <col min="6150" max="6399" width="11.42578125" style="138"/>
    <col min="6400" max="6400" width="24.85546875" style="138" bestFit="1" customWidth="1"/>
    <col min="6401" max="6401" width="19" style="138" bestFit="1" customWidth="1"/>
    <col min="6402" max="6402" width="26.5703125" style="138" bestFit="1" customWidth="1"/>
    <col min="6403" max="6403" width="28.42578125" style="138" bestFit="1" customWidth="1"/>
    <col min="6404" max="6404" width="29.42578125" style="138" bestFit="1" customWidth="1"/>
    <col min="6405" max="6405" width="34" style="138" bestFit="1" customWidth="1"/>
    <col min="6406" max="6655" width="11.42578125" style="138"/>
    <col min="6656" max="6656" width="24.85546875" style="138" bestFit="1" customWidth="1"/>
    <col min="6657" max="6657" width="19" style="138" bestFit="1" customWidth="1"/>
    <col min="6658" max="6658" width="26.5703125" style="138" bestFit="1" customWidth="1"/>
    <col min="6659" max="6659" width="28.42578125" style="138" bestFit="1" customWidth="1"/>
    <col min="6660" max="6660" width="29.42578125" style="138" bestFit="1" customWidth="1"/>
    <col min="6661" max="6661" width="34" style="138" bestFit="1" customWidth="1"/>
    <col min="6662" max="6911" width="11.42578125" style="138"/>
    <col min="6912" max="6912" width="24.85546875" style="138" bestFit="1" customWidth="1"/>
    <col min="6913" max="6913" width="19" style="138" bestFit="1" customWidth="1"/>
    <col min="6914" max="6914" width="26.5703125" style="138" bestFit="1" customWidth="1"/>
    <col min="6915" max="6915" width="28.42578125" style="138" bestFit="1" customWidth="1"/>
    <col min="6916" max="6916" width="29.42578125" style="138" bestFit="1" customWidth="1"/>
    <col min="6917" max="6917" width="34" style="138" bestFit="1" customWidth="1"/>
    <col min="6918" max="7167" width="11.42578125" style="138"/>
    <col min="7168" max="7168" width="24.85546875" style="138" bestFit="1" customWidth="1"/>
    <col min="7169" max="7169" width="19" style="138" bestFit="1" customWidth="1"/>
    <col min="7170" max="7170" width="26.5703125" style="138" bestFit="1" customWidth="1"/>
    <col min="7171" max="7171" width="28.42578125" style="138" bestFit="1" customWidth="1"/>
    <col min="7172" max="7172" width="29.42578125" style="138" bestFit="1" customWidth="1"/>
    <col min="7173" max="7173" width="34" style="138" bestFit="1" customWidth="1"/>
    <col min="7174" max="7423" width="11.42578125" style="138"/>
    <col min="7424" max="7424" width="24.85546875" style="138" bestFit="1" customWidth="1"/>
    <col min="7425" max="7425" width="19" style="138" bestFit="1" customWidth="1"/>
    <col min="7426" max="7426" width="26.5703125" style="138" bestFit="1" customWidth="1"/>
    <col min="7427" max="7427" width="28.42578125" style="138" bestFit="1" customWidth="1"/>
    <col min="7428" max="7428" width="29.42578125" style="138" bestFit="1" customWidth="1"/>
    <col min="7429" max="7429" width="34" style="138" bestFit="1" customWidth="1"/>
    <col min="7430" max="7679" width="11.42578125" style="138"/>
    <col min="7680" max="7680" width="24.85546875" style="138" bestFit="1" customWidth="1"/>
    <col min="7681" max="7681" width="19" style="138" bestFit="1" customWidth="1"/>
    <col min="7682" max="7682" width="26.5703125" style="138" bestFit="1" customWidth="1"/>
    <col min="7683" max="7683" width="28.42578125" style="138" bestFit="1" customWidth="1"/>
    <col min="7684" max="7684" width="29.42578125" style="138" bestFit="1" customWidth="1"/>
    <col min="7685" max="7685" width="34" style="138" bestFit="1" customWidth="1"/>
    <col min="7686" max="7935" width="11.42578125" style="138"/>
    <col min="7936" max="7936" width="24.85546875" style="138" bestFit="1" customWidth="1"/>
    <col min="7937" max="7937" width="19" style="138" bestFit="1" customWidth="1"/>
    <col min="7938" max="7938" width="26.5703125" style="138" bestFit="1" customWidth="1"/>
    <col min="7939" max="7939" width="28.42578125" style="138" bestFit="1" customWidth="1"/>
    <col min="7940" max="7940" width="29.42578125" style="138" bestFit="1" customWidth="1"/>
    <col min="7941" max="7941" width="34" style="138" bestFit="1" customWidth="1"/>
    <col min="7942" max="8191" width="11.42578125" style="138"/>
    <col min="8192" max="8192" width="24.85546875" style="138" bestFit="1" customWidth="1"/>
    <col min="8193" max="8193" width="19" style="138" bestFit="1" customWidth="1"/>
    <col min="8194" max="8194" width="26.5703125" style="138" bestFit="1" customWidth="1"/>
    <col min="8195" max="8195" width="28.42578125" style="138" bestFit="1" customWidth="1"/>
    <col min="8196" max="8196" width="29.42578125" style="138" bestFit="1" customWidth="1"/>
    <col min="8197" max="8197" width="34" style="138" bestFit="1" customWidth="1"/>
    <col min="8198" max="8447" width="11.42578125" style="138"/>
    <col min="8448" max="8448" width="24.85546875" style="138" bestFit="1" customWidth="1"/>
    <col min="8449" max="8449" width="19" style="138" bestFit="1" customWidth="1"/>
    <col min="8450" max="8450" width="26.5703125" style="138" bestFit="1" customWidth="1"/>
    <col min="8451" max="8451" width="28.42578125" style="138" bestFit="1" customWidth="1"/>
    <col min="8452" max="8452" width="29.42578125" style="138" bestFit="1" customWidth="1"/>
    <col min="8453" max="8453" width="34" style="138" bestFit="1" customWidth="1"/>
    <col min="8454" max="8703" width="11.42578125" style="138"/>
    <col min="8704" max="8704" width="24.85546875" style="138" bestFit="1" customWidth="1"/>
    <col min="8705" max="8705" width="19" style="138" bestFit="1" customWidth="1"/>
    <col min="8706" max="8706" width="26.5703125" style="138" bestFit="1" customWidth="1"/>
    <col min="8707" max="8707" width="28.42578125" style="138" bestFit="1" customWidth="1"/>
    <col min="8708" max="8708" width="29.42578125" style="138" bestFit="1" customWidth="1"/>
    <col min="8709" max="8709" width="34" style="138" bestFit="1" customWidth="1"/>
    <col min="8710" max="8959" width="11.42578125" style="138"/>
    <col min="8960" max="8960" width="24.85546875" style="138" bestFit="1" customWidth="1"/>
    <col min="8961" max="8961" width="19" style="138" bestFit="1" customWidth="1"/>
    <col min="8962" max="8962" width="26.5703125" style="138" bestFit="1" customWidth="1"/>
    <col min="8963" max="8963" width="28.42578125" style="138" bestFit="1" customWidth="1"/>
    <col min="8964" max="8964" width="29.42578125" style="138" bestFit="1" customWidth="1"/>
    <col min="8965" max="8965" width="34" style="138" bestFit="1" customWidth="1"/>
    <col min="8966" max="9215" width="11.42578125" style="138"/>
    <col min="9216" max="9216" width="24.85546875" style="138" bestFit="1" customWidth="1"/>
    <col min="9217" max="9217" width="19" style="138" bestFit="1" customWidth="1"/>
    <col min="9218" max="9218" width="26.5703125" style="138" bestFit="1" customWidth="1"/>
    <col min="9219" max="9219" width="28.42578125" style="138" bestFit="1" customWidth="1"/>
    <col min="9220" max="9220" width="29.42578125" style="138" bestFit="1" customWidth="1"/>
    <col min="9221" max="9221" width="34" style="138" bestFit="1" customWidth="1"/>
    <col min="9222" max="9471" width="11.42578125" style="138"/>
    <col min="9472" max="9472" width="24.85546875" style="138" bestFit="1" customWidth="1"/>
    <col min="9473" max="9473" width="19" style="138" bestFit="1" customWidth="1"/>
    <col min="9474" max="9474" width="26.5703125" style="138" bestFit="1" customWidth="1"/>
    <col min="9475" max="9475" width="28.42578125" style="138" bestFit="1" customWidth="1"/>
    <col min="9476" max="9476" width="29.42578125" style="138" bestFit="1" customWidth="1"/>
    <col min="9477" max="9477" width="34" style="138" bestFit="1" customWidth="1"/>
    <col min="9478" max="9727" width="11.42578125" style="138"/>
    <col min="9728" max="9728" width="24.85546875" style="138" bestFit="1" customWidth="1"/>
    <col min="9729" max="9729" width="19" style="138" bestFit="1" customWidth="1"/>
    <col min="9730" max="9730" width="26.5703125" style="138" bestFit="1" customWidth="1"/>
    <col min="9731" max="9731" width="28.42578125" style="138" bestFit="1" customWidth="1"/>
    <col min="9732" max="9732" width="29.42578125" style="138" bestFit="1" customWidth="1"/>
    <col min="9733" max="9733" width="34" style="138" bestFit="1" customWidth="1"/>
    <col min="9734" max="9983" width="11.42578125" style="138"/>
    <col min="9984" max="9984" width="24.85546875" style="138" bestFit="1" customWidth="1"/>
    <col min="9985" max="9985" width="19" style="138" bestFit="1" customWidth="1"/>
    <col min="9986" max="9986" width="26.5703125" style="138" bestFit="1" customWidth="1"/>
    <col min="9987" max="9987" width="28.42578125" style="138" bestFit="1" customWidth="1"/>
    <col min="9988" max="9988" width="29.42578125" style="138" bestFit="1" customWidth="1"/>
    <col min="9989" max="9989" width="34" style="138" bestFit="1" customWidth="1"/>
    <col min="9990" max="10239" width="11.42578125" style="138"/>
    <col min="10240" max="10240" width="24.85546875" style="138" bestFit="1" customWidth="1"/>
    <col min="10241" max="10241" width="19" style="138" bestFit="1" customWidth="1"/>
    <col min="10242" max="10242" width="26.5703125" style="138" bestFit="1" customWidth="1"/>
    <col min="10243" max="10243" width="28.42578125" style="138" bestFit="1" customWidth="1"/>
    <col min="10244" max="10244" width="29.42578125" style="138" bestFit="1" customWidth="1"/>
    <col min="10245" max="10245" width="34" style="138" bestFit="1" customWidth="1"/>
    <col min="10246" max="10495" width="11.42578125" style="138"/>
    <col min="10496" max="10496" width="24.85546875" style="138" bestFit="1" customWidth="1"/>
    <col min="10497" max="10497" width="19" style="138" bestFit="1" customWidth="1"/>
    <col min="10498" max="10498" width="26.5703125" style="138" bestFit="1" customWidth="1"/>
    <col min="10499" max="10499" width="28.42578125" style="138" bestFit="1" customWidth="1"/>
    <col min="10500" max="10500" width="29.42578125" style="138" bestFit="1" customWidth="1"/>
    <col min="10501" max="10501" width="34" style="138" bestFit="1" customWidth="1"/>
    <col min="10502" max="10751" width="11.42578125" style="138"/>
    <col min="10752" max="10752" width="24.85546875" style="138" bestFit="1" customWidth="1"/>
    <col min="10753" max="10753" width="19" style="138" bestFit="1" customWidth="1"/>
    <col min="10754" max="10754" width="26.5703125" style="138" bestFit="1" customWidth="1"/>
    <col min="10755" max="10755" width="28.42578125" style="138" bestFit="1" customWidth="1"/>
    <col min="10756" max="10756" width="29.42578125" style="138" bestFit="1" customWidth="1"/>
    <col min="10757" max="10757" width="34" style="138" bestFit="1" customWidth="1"/>
    <col min="10758" max="11007" width="11.42578125" style="138"/>
    <col min="11008" max="11008" width="24.85546875" style="138" bestFit="1" customWidth="1"/>
    <col min="11009" max="11009" width="19" style="138" bestFit="1" customWidth="1"/>
    <col min="11010" max="11010" width="26.5703125" style="138" bestFit="1" customWidth="1"/>
    <col min="11011" max="11011" width="28.42578125" style="138" bestFit="1" customWidth="1"/>
    <col min="11012" max="11012" width="29.42578125" style="138" bestFit="1" customWidth="1"/>
    <col min="11013" max="11013" width="34" style="138" bestFit="1" customWidth="1"/>
    <col min="11014" max="11263" width="11.42578125" style="138"/>
    <col min="11264" max="11264" width="24.85546875" style="138" bestFit="1" customWidth="1"/>
    <col min="11265" max="11265" width="19" style="138" bestFit="1" customWidth="1"/>
    <col min="11266" max="11266" width="26.5703125" style="138" bestFit="1" customWidth="1"/>
    <col min="11267" max="11267" width="28.42578125" style="138" bestFit="1" customWidth="1"/>
    <col min="11268" max="11268" width="29.42578125" style="138" bestFit="1" customWidth="1"/>
    <col min="11269" max="11269" width="34" style="138" bestFit="1" customWidth="1"/>
    <col min="11270" max="11519" width="11.42578125" style="138"/>
    <col min="11520" max="11520" width="24.85546875" style="138" bestFit="1" customWidth="1"/>
    <col min="11521" max="11521" width="19" style="138" bestFit="1" customWidth="1"/>
    <col min="11522" max="11522" width="26.5703125" style="138" bestFit="1" customWidth="1"/>
    <col min="11523" max="11523" width="28.42578125" style="138" bestFit="1" customWidth="1"/>
    <col min="11524" max="11524" width="29.42578125" style="138" bestFit="1" customWidth="1"/>
    <col min="11525" max="11525" width="34" style="138" bestFit="1" customWidth="1"/>
    <col min="11526" max="11775" width="11.42578125" style="138"/>
    <col min="11776" max="11776" width="24.85546875" style="138" bestFit="1" customWidth="1"/>
    <col min="11777" max="11777" width="19" style="138" bestFit="1" customWidth="1"/>
    <col min="11778" max="11778" width="26.5703125" style="138" bestFit="1" customWidth="1"/>
    <col min="11779" max="11779" width="28.42578125" style="138" bestFit="1" customWidth="1"/>
    <col min="11780" max="11780" width="29.42578125" style="138" bestFit="1" customWidth="1"/>
    <col min="11781" max="11781" width="34" style="138" bestFit="1" customWidth="1"/>
    <col min="11782" max="12031" width="11.42578125" style="138"/>
    <col min="12032" max="12032" width="24.85546875" style="138" bestFit="1" customWidth="1"/>
    <col min="12033" max="12033" width="19" style="138" bestFit="1" customWidth="1"/>
    <col min="12034" max="12034" width="26.5703125" style="138" bestFit="1" customWidth="1"/>
    <col min="12035" max="12035" width="28.42578125" style="138" bestFit="1" customWidth="1"/>
    <col min="12036" max="12036" width="29.42578125" style="138" bestFit="1" customWidth="1"/>
    <col min="12037" max="12037" width="34" style="138" bestFit="1" customWidth="1"/>
    <col min="12038" max="12287" width="11.42578125" style="138"/>
    <col min="12288" max="12288" width="24.85546875" style="138" bestFit="1" customWidth="1"/>
    <col min="12289" max="12289" width="19" style="138" bestFit="1" customWidth="1"/>
    <col min="12290" max="12290" width="26.5703125" style="138" bestFit="1" customWidth="1"/>
    <col min="12291" max="12291" width="28.42578125" style="138" bestFit="1" customWidth="1"/>
    <col min="12292" max="12292" width="29.42578125" style="138" bestFit="1" customWidth="1"/>
    <col min="12293" max="12293" width="34" style="138" bestFit="1" customWidth="1"/>
    <col min="12294" max="12543" width="11.42578125" style="138"/>
    <col min="12544" max="12544" width="24.85546875" style="138" bestFit="1" customWidth="1"/>
    <col min="12545" max="12545" width="19" style="138" bestFit="1" customWidth="1"/>
    <col min="12546" max="12546" width="26.5703125" style="138" bestFit="1" customWidth="1"/>
    <col min="12547" max="12547" width="28.42578125" style="138" bestFit="1" customWidth="1"/>
    <col min="12548" max="12548" width="29.42578125" style="138" bestFit="1" customWidth="1"/>
    <col min="12549" max="12549" width="34" style="138" bestFit="1" customWidth="1"/>
    <col min="12550" max="12799" width="11.42578125" style="138"/>
    <col min="12800" max="12800" width="24.85546875" style="138" bestFit="1" customWidth="1"/>
    <col min="12801" max="12801" width="19" style="138" bestFit="1" customWidth="1"/>
    <col min="12802" max="12802" width="26.5703125" style="138" bestFit="1" customWidth="1"/>
    <col min="12803" max="12803" width="28.42578125" style="138" bestFit="1" customWidth="1"/>
    <col min="12804" max="12804" width="29.42578125" style="138" bestFit="1" customWidth="1"/>
    <col min="12805" max="12805" width="34" style="138" bestFit="1" customWidth="1"/>
    <col min="12806" max="13055" width="11.42578125" style="138"/>
    <col min="13056" max="13056" width="24.85546875" style="138" bestFit="1" customWidth="1"/>
    <col min="13057" max="13057" width="19" style="138" bestFit="1" customWidth="1"/>
    <col min="13058" max="13058" width="26.5703125" style="138" bestFit="1" customWidth="1"/>
    <col min="13059" max="13059" width="28.42578125" style="138" bestFit="1" customWidth="1"/>
    <col min="13060" max="13060" width="29.42578125" style="138" bestFit="1" customWidth="1"/>
    <col min="13061" max="13061" width="34" style="138" bestFit="1" customWidth="1"/>
    <col min="13062" max="13311" width="11.42578125" style="138"/>
    <col min="13312" max="13312" width="24.85546875" style="138" bestFit="1" customWidth="1"/>
    <col min="13313" max="13313" width="19" style="138" bestFit="1" customWidth="1"/>
    <col min="13314" max="13314" width="26.5703125" style="138" bestFit="1" customWidth="1"/>
    <col min="13315" max="13315" width="28.42578125" style="138" bestFit="1" customWidth="1"/>
    <col min="13316" max="13316" width="29.42578125" style="138" bestFit="1" customWidth="1"/>
    <col min="13317" max="13317" width="34" style="138" bestFit="1" customWidth="1"/>
    <col min="13318" max="13567" width="11.42578125" style="138"/>
    <col min="13568" max="13568" width="24.85546875" style="138" bestFit="1" customWidth="1"/>
    <col min="13569" max="13569" width="19" style="138" bestFit="1" customWidth="1"/>
    <col min="13570" max="13570" width="26.5703125" style="138" bestFit="1" customWidth="1"/>
    <col min="13571" max="13571" width="28.42578125" style="138" bestFit="1" customWidth="1"/>
    <col min="13572" max="13572" width="29.42578125" style="138" bestFit="1" customWidth="1"/>
    <col min="13573" max="13573" width="34" style="138" bestFit="1" customWidth="1"/>
    <col min="13574" max="13823" width="11.42578125" style="138"/>
    <col min="13824" max="13824" width="24.85546875" style="138" bestFit="1" customWidth="1"/>
    <col min="13825" max="13825" width="19" style="138" bestFit="1" customWidth="1"/>
    <col min="13826" max="13826" width="26.5703125" style="138" bestFit="1" customWidth="1"/>
    <col min="13827" max="13827" width="28.42578125" style="138" bestFit="1" customWidth="1"/>
    <col min="13828" max="13828" width="29.42578125" style="138" bestFit="1" customWidth="1"/>
    <col min="13829" max="13829" width="34" style="138" bestFit="1" customWidth="1"/>
    <col min="13830" max="14079" width="11.42578125" style="138"/>
    <col min="14080" max="14080" width="24.85546875" style="138" bestFit="1" customWidth="1"/>
    <col min="14081" max="14081" width="19" style="138" bestFit="1" customWidth="1"/>
    <col min="14082" max="14082" width="26.5703125" style="138" bestFit="1" customWidth="1"/>
    <col min="14083" max="14083" width="28.42578125" style="138" bestFit="1" customWidth="1"/>
    <col min="14084" max="14084" width="29.42578125" style="138" bestFit="1" customWidth="1"/>
    <col min="14085" max="14085" width="34" style="138" bestFit="1" customWidth="1"/>
    <col min="14086" max="14335" width="11.42578125" style="138"/>
    <col min="14336" max="14336" width="24.85546875" style="138" bestFit="1" customWidth="1"/>
    <col min="14337" max="14337" width="19" style="138" bestFit="1" customWidth="1"/>
    <col min="14338" max="14338" width="26.5703125" style="138" bestFit="1" customWidth="1"/>
    <col min="14339" max="14339" width="28.42578125" style="138" bestFit="1" customWidth="1"/>
    <col min="14340" max="14340" width="29.42578125" style="138" bestFit="1" customWidth="1"/>
    <col min="14341" max="14341" width="34" style="138" bestFit="1" customWidth="1"/>
    <col min="14342" max="14591" width="11.42578125" style="138"/>
    <col min="14592" max="14592" width="24.85546875" style="138" bestFit="1" customWidth="1"/>
    <col min="14593" max="14593" width="19" style="138" bestFit="1" customWidth="1"/>
    <col min="14594" max="14594" width="26.5703125" style="138" bestFit="1" customWidth="1"/>
    <col min="14595" max="14595" width="28.42578125" style="138" bestFit="1" customWidth="1"/>
    <col min="14596" max="14596" width="29.42578125" style="138" bestFit="1" customWidth="1"/>
    <col min="14597" max="14597" width="34" style="138" bestFit="1" customWidth="1"/>
    <col min="14598" max="14847" width="11.42578125" style="138"/>
    <col min="14848" max="14848" width="24.85546875" style="138" bestFit="1" customWidth="1"/>
    <col min="14849" max="14849" width="19" style="138" bestFit="1" customWidth="1"/>
    <col min="14850" max="14850" width="26.5703125" style="138" bestFit="1" customWidth="1"/>
    <col min="14851" max="14851" width="28.42578125" style="138" bestFit="1" customWidth="1"/>
    <col min="14852" max="14852" width="29.42578125" style="138" bestFit="1" customWidth="1"/>
    <col min="14853" max="14853" width="34" style="138" bestFit="1" customWidth="1"/>
    <col min="14854" max="15103" width="11.42578125" style="138"/>
    <col min="15104" max="15104" width="24.85546875" style="138" bestFit="1" customWidth="1"/>
    <col min="15105" max="15105" width="19" style="138" bestFit="1" customWidth="1"/>
    <col min="15106" max="15106" width="26.5703125" style="138" bestFit="1" customWidth="1"/>
    <col min="15107" max="15107" width="28.42578125" style="138" bestFit="1" customWidth="1"/>
    <col min="15108" max="15108" width="29.42578125" style="138" bestFit="1" customWidth="1"/>
    <col min="15109" max="15109" width="34" style="138" bestFit="1" customWidth="1"/>
    <col min="15110" max="15359" width="11.42578125" style="138"/>
    <col min="15360" max="15360" width="24.85546875" style="138" bestFit="1" customWidth="1"/>
    <col min="15361" max="15361" width="19" style="138" bestFit="1" customWidth="1"/>
    <col min="15362" max="15362" width="26.5703125" style="138" bestFit="1" customWidth="1"/>
    <col min="15363" max="15363" width="28.42578125" style="138" bestFit="1" customWidth="1"/>
    <col min="15364" max="15364" width="29.42578125" style="138" bestFit="1" customWidth="1"/>
    <col min="15365" max="15365" width="34" style="138" bestFit="1" customWidth="1"/>
    <col min="15366" max="15615" width="11.42578125" style="138"/>
    <col min="15616" max="15616" width="24.85546875" style="138" bestFit="1" customWidth="1"/>
    <col min="15617" max="15617" width="19" style="138" bestFit="1" customWidth="1"/>
    <col min="15618" max="15618" width="26.5703125" style="138" bestFit="1" customWidth="1"/>
    <col min="15619" max="15619" width="28.42578125" style="138" bestFit="1" customWidth="1"/>
    <col min="15620" max="15620" width="29.42578125" style="138" bestFit="1" customWidth="1"/>
    <col min="15621" max="15621" width="34" style="138" bestFit="1" customWidth="1"/>
    <col min="15622" max="15871" width="11.42578125" style="138"/>
    <col min="15872" max="15872" width="24.85546875" style="138" bestFit="1" customWidth="1"/>
    <col min="15873" max="15873" width="19" style="138" bestFit="1" customWidth="1"/>
    <col min="15874" max="15874" width="26.5703125" style="138" bestFit="1" customWidth="1"/>
    <col min="15875" max="15875" width="28.42578125" style="138" bestFit="1" customWidth="1"/>
    <col min="15876" max="15876" width="29.42578125" style="138" bestFit="1" customWidth="1"/>
    <col min="15877" max="15877" width="34" style="138" bestFit="1" customWidth="1"/>
    <col min="15878" max="16127" width="11.42578125" style="138"/>
    <col min="16128" max="16128" width="24.85546875" style="138" bestFit="1" customWidth="1"/>
    <col min="16129" max="16129" width="19" style="138" bestFit="1" customWidth="1"/>
    <col min="16130" max="16130" width="26.5703125" style="138" bestFit="1" customWidth="1"/>
    <col min="16131" max="16131" width="28.42578125" style="138" bestFit="1" customWidth="1"/>
    <col min="16132" max="16132" width="29.42578125" style="138" bestFit="1" customWidth="1"/>
    <col min="16133" max="16133" width="34" style="138" bestFit="1" customWidth="1"/>
    <col min="16134" max="16384" width="11.42578125" style="138"/>
  </cols>
  <sheetData>
    <row r="1" spans="1:5" ht="15.75">
      <c r="A1" s="119" t="s">
        <v>1656</v>
      </c>
    </row>
    <row r="2" spans="1:5" ht="15.75">
      <c r="A2" s="119" t="s">
        <v>1648</v>
      </c>
    </row>
    <row r="3" spans="1:5" ht="15.75">
      <c r="A3" s="119" t="s">
        <v>1649</v>
      </c>
    </row>
    <row r="4" spans="1:5" ht="15.75">
      <c r="A4" s="119"/>
    </row>
    <row r="5" spans="1:5" ht="25.5">
      <c r="A5" s="184" t="s">
        <v>1651</v>
      </c>
      <c r="B5" s="179" t="s">
        <v>1708</v>
      </c>
      <c r="C5" s="179" t="s">
        <v>1709</v>
      </c>
      <c r="D5" s="179" t="s">
        <v>1710</v>
      </c>
      <c r="E5" s="180" t="s">
        <v>1711</v>
      </c>
    </row>
    <row r="6" spans="1:5">
      <c r="A6" s="136">
        <v>2012</v>
      </c>
      <c r="B6" s="121">
        <v>83021065</v>
      </c>
      <c r="C6" s="121">
        <v>262802842</v>
      </c>
      <c r="D6" s="121">
        <v>270444066</v>
      </c>
      <c r="E6" s="121">
        <v>390753067</v>
      </c>
    </row>
    <row r="7" spans="1:5">
      <c r="A7" s="136">
        <v>2013</v>
      </c>
      <c r="B7" s="121">
        <v>91604475</v>
      </c>
      <c r="C7" s="121">
        <v>294880487</v>
      </c>
      <c r="D7" s="121">
        <v>293705291</v>
      </c>
      <c r="E7" s="121">
        <v>432534972</v>
      </c>
    </row>
    <row r="8" spans="1:5">
      <c r="A8" s="136">
        <v>2014</v>
      </c>
      <c r="B8" s="121">
        <v>83764533</v>
      </c>
      <c r="C8" s="121">
        <v>279525405</v>
      </c>
      <c r="D8" s="121">
        <v>257718548</v>
      </c>
      <c r="E8" s="121">
        <v>416515516</v>
      </c>
    </row>
    <row r="9" spans="1:5">
      <c r="A9" s="136">
        <v>2015</v>
      </c>
      <c r="B9" s="121">
        <v>89231195</v>
      </c>
      <c r="C9" s="121">
        <v>292431581</v>
      </c>
      <c r="D9" s="121">
        <v>263567094</v>
      </c>
      <c r="E9" s="121">
        <v>441500377</v>
      </c>
    </row>
    <row r="10" spans="1:5">
      <c r="A10" s="136">
        <v>2016</v>
      </c>
      <c r="B10" s="121">
        <v>66412383</v>
      </c>
      <c r="C10" s="121">
        <v>219229325</v>
      </c>
      <c r="D10" s="121">
        <v>174233063</v>
      </c>
      <c r="E10" s="121">
        <v>302550145</v>
      </c>
    </row>
    <row r="11" spans="1:5">
      <c r="A11" s="136">
        <v>2017</v>
      </c>
      <c r="B11" s="121">
        <v>86467045</v>
      </c>
      <c r="C11" s="121">
        <v>285866030</v>
      </c>
      <c r="D11" s="121">
        <v>253294241</v>
      </c>
      <c r="E11" s="121">
        <v>432297697</v>
      </c>
    </row>
    <row r="12" spans="1:5">
      <c r="A12" s="136">
        <v>2018</v>
      </c>
      <c r="B12" s="121">
        <v>106408976</v>
      </c>
      <c r="C12" s="121">
        <v>349634732</v>
      </c>
      <c r="D12" s="121">
        <v>303295564</v>
      </c>
      <c r="E12" s="121">
        <v>533546591</v>
      </c>
    </row>
    <row r="13" spans="1:5">
      <c r="A13" s="137">
        <v>2019</v>
      </c>
      <c r="B13" s="128">
        <v>100634647</v>
      </c>
      <c r="C13" s="128">
        <v>352478126</v>
      </c>
      <c r="D13" s="128">
        <v>305949193</v>
      </c>
      <c r="E13" s="128">
        <v>541509283</v>
      </c>
    </row>
    <row r="14" spans="1:5">
      <c r="A14" s="208" t="s">
        <v>1713</v>
      </c>
      <c r="B14" s="208"/>
      <c r="C14" s="208"/>
      <c r="D14" s="208"/>
      <c r="E14" s="208"/>
    </row>
    <row r="15" spans="1:5" ht="39.75" customHeight="1">
      <c r="A15" s="208" t="s">
        <v>1697</v>
      </c>
      <c r="B15" s="208"/>
      <c r="C15" s="208"/>
      <c r="D15" s="208"/>
      <c r="E15" s="208"/>
    </row>
  </sheetData>
  <mergeCells count="2">
    <mergeCell ref="A14:E14"/>
    <mergeCell ref="A15:E1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C12" sqref="C12"/>
    </sheetView>
  </sheetViews>
  <sheetFormatPr baseColWidth="10" defaultColWidth="11.42578125" defaultRowHeight="12.75"/>
  <cols>
    <col min="1" max="1" width="11.42578125" style="138"/>
    <col min="2" max="2" width="24.5703125" style="138" bestFit="1" customWidth="1"/>
    <col min="3" max="4" width="11.42578125" style="138"/>
    <col min="5" max="5" width="32.28515625" style="138" customWidth="1"/>
    <col min="6" max="16384" width="11.42578125" style="138"/>
  </cols>
  <sheetData>
    <row r="1" spans="1:7" ht="15.75">
      <c r="A1" s="119" t="s">
        <v>1657</v>
      </c>
    </row>
    <row r="2" spans="1:7" ht="15.75">
      <c r="A2" s="119" t="s">
        <v>1648</v>
      </c>
    </row>
    <row r="3" spans="1:7" ht="15.75">
      <c r="A3" s="119" t="s">
        <v>1649</v>
      </c>
    </row>
    <row r="5" spans="1:7" ht="24.75" customHeight="1">
      <c r="A5" s="177" t="s">
        <v>1651</v>
      </c>
      <c r="B5" s="183" t="s">
        <v>1712</v>
      </c>
    </row>
    <row r="6" spans="1:7">
      <c r="A6" s="177">
        <v>2012</v>
      </c>
      <c r="B6" s="178">
        <v>64051832</v>
      </c>
    </row>
    <row r="7" spans="1:7">
      <c r="A7" s="136">
        <v>2013</v>
      </c>
      <c r="B7" s="126">
        <v>81885571</v>
      </c>
    </row>
    <row r="8" spans="1:7">
      <c r="A8" s="136">
        <v>2014</v>
      </c>
      <c r="B8" s="126">
        <v>62775588</v>
      </c>
    </row>
    <row r="9" spans="1:7">
      <c r="A9" s="136">
        <v>2015</v>
      </c>
      <c r="B9" s="126">
        <v>67231843</v>
      </c>
    </row>
    <row r="10" spans="1:7">
      <c r="A10" s="136">
        <v>2016</v>
      </c>
      <c r="B10" s="126">
        <v>32875871</v>
      </c>
    </row>
    <row r="11" spans="1:7">
      <c r="A11" s="136">
        <v>2017</v>
      </c>
      <c r="B11" s="126">
        <v>52419119</v>
      </c>
    </row>
    <row r="12" spans="1:7">
      <c r="A12" s="136">
        <v>2018</v>
      </c>
      <c r="B12" s="126">
        <v>79075045</v>
      </c>
    </row>
    <row r="13" spans="1:7">
      <c r="A13" s="137">
        <v>2019</v>
      </c>
      <c r="B13" s="130">
        <v>70662580</v>
      </c>
    </row>
    <row r="14" spans="1:7">
      <c r="A14" s="209" t="s">
        <v>1713</v>
      </c>
      <c r="B14" s="209"/>
      <c r="C14" s="209"/>
      <c r="D14" s="209"/>
      <c r="E14" s="209"/>
    </row>
    <row r="15" spans="1:7" ht="124.5" customHeight="1">
      <c r="A15" s="206" t="s">
        <v>1697</v>
      </c>
      <c r="B15" s="206"/>
      <c r="C15" s="206"/>
      <c r="D15" s="139"/>
      <c r="E15" s="139"/>
      <c r="F15" s="139"/>
      <c r="G15" s="139"/>
    </row>
  </sheetData>
  <mergeCells count="2">
    <mergeCell ref="A14:E14"/>
    <mergeCell ref="A15:C1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showGridLines="0" topLeftCell="H1" zoomScale="70" zoomScaleNormal="70" workbookViewId="0">
      <selection activeCell="I7" sqref="I7:O7"/>
    </sheetView>
  </sheetViews>
  <sheetFormatPr baseColWidth="10" defaultColWidth="11.42578125" defaultRowHeight="15"/>
  <cols>
    <col min="1" max="1" width="11.42578125" style="96"/>
    <col min="2" max="2" width="14.28515625" style="104" customWidth="1"/>
    <col min="3" max="4" width="11.42578125" style="104"/>
    <col min="5" max="5" width="16" style="96" bestFit="1" customWidth="1"/>
    <col min="6" max="6" width="12.42578125" style="96" customWidth="1"/>
    <col min="7" max="7" width="13" style="96" bestFit="1" customWidth="1"/>
    <col min="8" max="9" width="11.42578125" style="96"/>
    <col min="10" max="10" width="19" style="96" customWidth="1"/>
    <col min="11" max="12" width="11.42578125" style="96"/>
    <col min="13" max="13" width="16.5703125" style="96" customWidth="1"/>
    <col min="14" max="14" width="12.85546875" style="96" customWidth="1"/>
    <col min="15" max="15" width="13" style="96" customWidth="1"/>
    <col min="16" max="16384" width="11.42578125" style="96"/>
  </cols>
  <sheetData>
    <row r="1" spans="1:15" s="102" customFormat="1" ht="19.5">
      <c r="A1" s="100" t="s">
        <v>1608</v>
      </c>
      <c r="B1" s="101"/>
      <c r="C1" s="101"/>
      <c r="D1" s="101"/>
    </row>
    <row r="2" spans="1:15" s="102" customFormat="1" ht="19.5">
      <c r="A2" s="100" t="s">
        <v>1609</v>
      </c>
      <c r="B2" s="101"/>
      <c r="C2" s="101"/>
      <c r="D2" s="101"/>
    </row>
    <row r="3" spans="1:15" s="102" customFormat="1" ht="19.5">
      <c r="A3" s="100" t="s">
        <v>1610</v>
      </c>
      <c r="B3" s="101"/>
      <c r="C3" s="101"/>
      <c r="D3" s="101"/>
    </row>
    <row r="4" spans="1:15" s="102" customFormat="1" ht="19.5">
      <c r="A4" s="100" t="s">
        <v>1611</v>
      </c>
      <c r="B4" s="101"/>
      <c r="C4" s="101"/>
      <c r="D4" s="101"/>
    </row>
    <row r="5" spans="1:15" s="102" customFormat="1" ht="19.5">
      <c r="A5" s="100" t="s">
        <v>1612</v>
      </c>
      <c r="B5" s="101"/>
      <c r="C5" s="101"/>
      <c r="D5" s="101"/>
    </row>
    <row r="6" spans="1:15" ht="15.75">
      <c r="A6" s="103"/>
    </row>
    <row r="7" spans="1:15" ht="19.5">
      <c r="A7" s="210" t="s">
        <v>1608</v>
      </c>
      <c r="B7" s="210"/>
      <c r="C7" s="210"/>
      <c r="D7" s="210"/>
      <c r="E7" s="210"/>
      <c r="F7" s="210"/>
      <c r="G7" s="210"/>
      <c r="I7" s="210" t="s">
        <v>1613</v>
      </c>
      <c r="J7" s="210"/>
      <c r="K7" s="210"/>
      <c r="L7" s="210"/>
      <c r="M7" s="210"/>
      <c r="N7" s="210"/>
      <c r="O7" s="210"/>
    </row>
    <row r="8" spans="1:15" ht="78.75">
      <c r="A8" s="105" t="s">
        <v>1614</v>
      </c>
      <c r="B8" s="105" t="s">
        <v>1615</v>
      </c>
      <c r="C8" s="105" t="s">
        <v>1616</v>
      </c>
      <c r="D8" s="105" t="s">
        <v>1617</v>
      </c>
      <c r="E8" s="105" t="s">
        <v>1618</v>
      </c>
      <c r="F8" s="105" t="s">
        <v>1619</v>
      </c>
      <c r="G8" s="105" t="s">
        <v>1620</v>
      </c>
      <c r="I8" s="105" t="s">
        <v>1614</v>
      </c>
      <c r="J8" s="105" t="s">
        <v>1615</v>
      </c>
      <c r="K8" s="105" t="s">
        <v>1616</v>
      </c>
      <c r="L8" s="105" t="s">
        <v>1617</v>
      </c>
      <c r="M8" s="105" t="s">
        <v>1618</v>
      </c>
      <c r="N8" s="105" t="s">
        <v>1619</v>
      </c>
      <c r="O8" s="105" t="s">
        <v>1620</v>
      </c>
    </row>
    <row r="9" spans="1:15" ht="15.75">
      <c r="A9" s="106">
        <v>41640</v>
      </c>
      <c r="B9" s="104">
        <v>79.744878450774479</v>
      </c>
      <c r="C9" s="104">
        <v>73.889569159443198</v>
      </c>
      <c r="D9" s="104">
        <v>91.861636099208638</v>
      </c>
      <c r="E9" s="107"/>
      <c r="F9" s="107"/>
      <c r="G9" s="108"/>
      <c r="I9" s="106">
        <v>41640</v>
      </c>
      <c r="J9" s="104">
        <v>96.856251843786225</v>
      </c>
      <c r="K9" s="104">
        <v>98.449968124919067</v>
      </c>
      <c r="L9" s="104">
        <v>106.81342658734246</v>
      </c>
      <c r="M9" s="107"/>
      <c r="N9" s="107"/>
      <c r="O9" s="108"/>
    </row>
    <row r="10" spans="1:15" ht="15.75">
      <c r="A10" s="106">
        <v>41671</v>
      </c>
      <c r="B10" s="104">
        <v>87.011986021240361</v>
      </c>
      <c r="C10" s="104">
        <v>75.855762263216008</v>
      </c>
      <c r="D10" s="104">
        <v>97.276544301798793</v>
      </c>
      <c r="E10" s="107"/>
      <c r="F10" s="107"/>
      <c r="G10" s="108"/>
      <c r="I10" s="106">
        <v>41671</v>
      </c>
      <c r="J10" s="104">
        <v>111.95849046260089</v>
      </c>
      <c r="K10" s="104">
        <v>108.18096566566616</v>
      </c>
      <c r="L10" s="104">
        <v>110.70066256027818</v>
      </c>
      <c r="M10" s="107"/>
      <c r="N10" s="107"/>
      <c r="O10" s="108"/>
    </row>
    <row r="11" spans="1:15" ht="15.75">
      <c r="A11" s="106">
        <v>41699</v>
      </c>
      <c r="B11" s="104">
        <v>79.539084847667823</v>
      </c>
      <c r="C11" s="104">
        <v>77.577318697437391</v>
      </c>
      <c r="D11" s="104">
        <v>97.747189657608402</v>
      </c>
      <c r="E11" s="107"/>
      <c r="F11" s="107"/>
      <c r="G11" s="108"/>
      <c r="I11" s="106">
        <v>41699</v>
      </c>
      <c r="J11" s="104">
        <v>139.94242574784198</v>
      </c>
      <c r="K11" s="104">
        <v>115.79653538774502</v>
      </c>
      <c r="L11" s="104">
        <v>111.53798503592607</v>
      </c>
      <c r="M11" s="107"/>
      <c r="N11" s="107"/>
      <c r="O11" s="108"/>
    </row>
    <row r="12" spans="1:15" ht="15.75">
      <c r="A12" s="106">
        <v>41730</v>
      </c>
      <c r="B12" s="104">
        <v>84.751709458874785</v>
      </c>
      <c r="C12" s="104">
        <v>87.409782270250574</v>
      </c>
      <c r="D12" s="104">
        <v>99.598174387753474</v>
      </c>
      <c r="E12" s="107"/>
      <c r="F12" s="107"/>
      <c r="G12" s="108"/>
      <c r="I12" s="106">
        <v>41730</v>
      </c>
      <c r="J12" s="104">
        <v>115.05016235469259</v>
      </c>
      <c r="K12" s="104">
        <v>110.98531475417344</v>
      </c>
      <c r="L12" s="104">
        <v>110.66711237324215</v>
      </c>
      <c r="M12" s="107"/>
      <c r="N12" s="107"/>
      <c r="O12" s="108"/>
    </row>
    <row r="13" spans="1:15" ht="15.75">
      <c r="A13" s="106">
        <v>41760</v>
      </c>
      <c r="B13" s="104">
        <v>93.290270007839112</v>
      </c>
      <c r="C13" s="104">
        <v>91.465130359513338</v>
      </c>
      <c r="D13" s="104">
        <v>99.065858593768439</v>
      </c>
      <c r="E13" s="107"/>
      <c r="F13" s="107"/>
      <c r="G13" s="108"/>
      <c r="I13" s="106">
        <v>41760</v>
      </c>
      <c r="J13" s="104">
        <v>116.49149167541744</v>
      </c>
      <c r="K13" s="104">
        <v>113.1595604901223</v>
      </c>
      <c r="L13" s="104">
        <v>110.36117632054092</v>
      </c>
      <c r="M13" s="107"/>
      <c r="N13" s="107"/>
      <c r="O13" s="108"/>
    </row>
    <row r="14" spans="1:15" ht="15.75">
      <c r="A14" s="106">
        <v>41791</v>
      </c>
      <c r="B14" s="104">
        <v>92.745033630179918</v>
      </c>
      <c r="C14" s="104">
        <v>89.274074639201658</v>
      </c>
      <c r="D14" s="104">
        <v>100.21142605784188</v>
      </c>
      <c r="E14" s="107"/>
      <c r="F14" s="107"/>
      <c r="G14" s="108"/>
      <c r="I14" s="106">
        <v>41791</v>
      </c>
      <c r="J14" s="104">
        <v>109.25041381873207</v>
      </c>
      <c r="K14" s="104">
        <v>105.42693417510272</v>
      </c>
      <c r="L14" s="104">
        <v>111.09497597913976</v>
      </c>
      <c r="M14" s="107"/>
      <c r="N14" s="107"/>
      <c r="O14" s="108"/>
    </row>
    <row r="15" spans="1:15" ht="15.75">
      <c r="A15" s="106">
        <v>41821</v>
      </c>
      <c r="B15" s="104">
        <v>90.396028106497695</v>
      </c>
      <c r="C15" s="104">
        <v>82.009251267716493</v>
      </c>
      <c r="D15" s="104">
        <v>100.3264107146389</v>
      </c>
      <c r="E15" s="107"/>
      <c r="F15" s="107"/>
      <c r="G15" s="108"/>
      <c r="I15" s="106">
        <v>41821</v>
      </c>
      <c r="J15" s="104">
        <v>121.38979132993647</v>
      </c>
      <c r="K15" s="104">
        <v>116.38894283617985</v>
      </c>
      <c r="L15" s="104">
        <v>110.96271324529698</v>
      </c>
      <c r="M15" s="107"/>
      <c r="N15" s="107"/>
      <c r="O15" s="108"/>
    </row>
    <row r="16" spans="1:15" ht="15.75">
      <c r="A16" s="106">
        <v>41852</v>
      </c>
      <c r="B16" s="104">
        <v>99.643716516538902</v>
      </c>
      <c r="C16" s="104">
        <v>91.017801702505722</v>
      </c>
      <c r="D16" s="104">
        <v>103.71522484619912</v>
      </c>
      <c r="E16" s="107"/>
      <c r="F16" s="107"/>
      <c r="G16" s="108"/>
      <c r="I16" s="106">
        <v>41852</v>
      </c>
      <c r="J16" s="104">
        <v>111.12678295821628</v>
      </c>
      <c r="K16" s="104">
        <v>110.406585945985</v>
      </c>
      <c r="L16" s="104">
        <v>110.74367381038459</v>
      </c>
      <c r="M16" s="107"/>
      <c r="N16" s="107"/>
      <c r="O16" s="108"/>
    </row>
    <row r="17" spans="1:15" ht="15.75">
      <c r="A17" s="106">
        <v>41883</v>
      </c>
      <c r="B17" s="104">
        <v>104.84106684927968</v>
      </c>
      <c r="C17" s="104">
        <v>97.969019999965568</v>
      </c>
      <c r="D17" s="104">
        <v>106.44802843483525</v>
      </c>
      <c r="E17" s="107"/>
      <c r="F17" s="107"/>
      <c r="G17" s="108"/>
      <c r="I17" s="106">
        <v>41883</v>
      </c>
      <c r="J17" s="104">
        <v>116.70111675348009</v>
      </c>
      <c r="K17" s="104">
        <v>116.89949880511659</v>
      </c>
      <c r="L17" s="104">
        <v>112.11013501236189</v>
      </c>
      <c r="M17" s="107"/>
      <c r="N17" s="107"/>
      <c r="O17" s="108"/>
    </row>
    <row r="18" spans="1:15" ht="15.75">
      <c r="A18" s="106">
        <v>41913</v>
      </c>
      <c r="B18" s="104">
        <v>120.65143744926503</v>
      </c>
      <c r="C18" s="104">
        <v>110.15789124181809</v>
      </c>
      <c r="D18" s="104">
        <v>107.46916754585069</v>
      </c>
      <c r="E18" s="107"/>
      <c r="F18" s="107"/>
      <c r="G18" s="108"/>
      <c r="I18" s="106">
        <v>41913</v>
      </c>
      <c r="J18" s="104">
        <v>120.53339960868148</v>
      </c>
      <c r="K18" s="104">
        <v>120.37938639690324</v>
      </c>
      <c r="L18" s="104">
        <v>112.31443091133944</v>
      </c>
      <c r="M18" s="107"/>
      <c r="N18" s="107"/>
      <c r="O18" s="108"/>
    </row>
    <row r="19" spans="1:15" ht="15.75">
      <c r="A19" s="106">
        <v>41944</v>
      </c>
      <c r="B19" s="104">
        <v>114.35267935705284</v>
      </c>
      <c r="C19" s="104">
        <v>135.27735296394567</v>
      </c>
      <c r="D19" s="104">
        <v>108.01673743607441</v>
      </c>
      <c r="E19" s="107"/>
      <c r="F19" s="107"/>
      <c r="G19" s="108"/>
      <c r="I19" s="106">
        <v>41944</v>
      </c>
      <c r="J19" s="104">
        <v>111.47859008433852</v>
      </c>
      <c r="K19" s="104">
        <v>109.85447125401036</v>
      </c>
      <c r="L19" s="104">
        <v>111.55198183780449</v>
      </c>
      <c r="M19" s="107"/>
      <c r="N19" s="107"/>
      <c r="O19" s="108"/>
    </row>
    <row r="20" spans="1:15" ht="15.75">
      <c r="A20" s="106">
        <v>41974</v>
      </c>
      <c r="B20" s="104">
        <v>113.22196359109607</v>
      </c>
      <c r="C20" s="104">
        <v>161.51605229373408</v>
      </c>
      <c r="D20" s="104">
        <v>102.88612779809345</v>
      </c>
      <c r="E20" s="107"/>
      <c r="F20" s="107"/>
      <c r="G20" s="108"/>
      <c r="I20" s="106">
        <v>41974</v>
      </c>
      <c r="J20" s="104">
        <v>90.960517524715968</v>
      </c>
      <c r="K20" s="104">
        <v>101.26965005581894</v>
      </c>
      <c r="L20" s="104">
        <v>109.09207989851554</v>
      </c>
      <c r="M20" s="107"/>
      <c r="N20" s="107"/>
      <c r="O20" s="108"/>
    </row>
    <row r="21" spans="1:15">
      <c r="A21" s="106">
        <v>42005</v>
      </c>
      <c r="B21" s="104">
        <v>82.61904054159568</v>
      </c>
      <c r="C21" s="104">
        <v>76.177968278214038</v>
      </c>
      <c r="D21" s="104">
        <v>96.718604158234015</v>
      </c>
      <c r="E21" s="109">
        <f>B21/B9-1</f>
        <v>3.6041964658525272E-2</v>
      </c>
      <c r="F21" s="109">
        <f>C21/C9-1</f>
        <v>3.097053000583605E-2</v>
      </c>
      <c r="G21" s="109">
        <f>D21/D9-1</f>
        <v>5.2872649184910525E-2</v>
      </c>
      <c r="I21" s="106">
        <v>42005</v>
      </c>
      <c r="J21" s="104">
        <v>84.554779155403295</v>
      </c>
      <c r="K21" s="104">
        <v>86.876344311085035</v>
      </c>
      <c r="L21" s="104">
        <v>105.01711839398824</v>
      </c>
      <c r="M21" s="109">
        <f>J21/J9-1</f>
        <v>-0.12700752356412937</v>
      </c>
      <c r="N21" s="109">
        <f>K21/K9-1</f>
        <v>-0.117558431295262</v>
      </c>
      <c r="O21" s="109">
        <f>L21/L9-1</f>
        <v>-1.681725089013375E-2</v>
      </c>
    </row>
    <row r="22" spans="1:15">
      <c r="A22" s="106">
        <v>42036</v>
      </c>
      <c r="B22" s="104">
        <v>92.426137280490352</v>
      </c>
      <c r="C22" s="104">
        <v>82.313047887067569</v>
      </c>
      <c r="D22" s="104">
        <v>100.76472990579758</v>
      </c>
      <c r="E22" s="109">
        <f t="shared" ref="E22:G85" si="0">B22/B10-1</f>
        <v>6.2223051177435984E-2</v>
      </c>
      <c r="F22" s="109">
        <f t="shared" si="0"/>
        <v>8.5125841876653618E-2</v>
      </c>
      <c r="G22" s="109">
        <f t="shared" si="0"/>
        <v>3.5858444900928488E-2</v>
      </c>
      <c r="I22" s="106">
        <v>42036</v>
      </c>
      <c r="J22" s="104">
        <v>99.032145506475203</v>
      </c>
      <c r="K22" s="104">
        <v>96.337070926689634</v>
      </c>
      <c r="L22" s="104">
        <v>109.39470741186179</v>
      </c>
      <c r="M22" s="109">
        <f t="shared" ref="M22:O85" si="1">J22/J10-1</f>
        <v>-0.11545658487101218</v>
      </c>
      <c r="N22" s="109">
        <f t="shared" si="1"/>
        <v>-0.10948224270413842</v>
      </c>
      <c r="O22" s="109">
        <f t="shared" si="1"/>
        <v>-1.1797175538179605E-2</v>
      </c>
    </row>
    <row r="23" spans="1:15">
      <c r="A23" s="106">
        <v>42064</v>
      </c>
      <c r="B23" s="104">
        <v>103.06090793374666</v>
      </c>
      <c r="C23" s="104">
        <v>90.471992942307637</v>
      </c>
      <c r="D23" s="104">
        <v>104.43638874467085</v>
      </c>
      <c r="E23" s="109">
        <f t="shared" si="0"/>
        <v>0.2957265994589644</v>
      </c>
      <c r="F23" s="109">
        <f t="shared" si="0"/>
        <v>0.16621706526312563</v>
      </c>
      <c r="G23" s="109">
        <f t="shared" si="0"/>
        <v>6.8433671704460908E-2</v>
      </c>
      <c r="I23" s="106">
        <v>42064</v>
      </c>
      <c r="J23" s="104">
        <v>110.06468795476383</v>
      </c>
      <c r="K23" s="104">
        <v>107.58802709936185</v>
      </c>
      <c r="L23" s="104">
        <v>110.34283152634477</v>
      </c>
      <c r="M23" s="109">
        <f t="shared" si="1"/>
        <v>-0.2135002136300963</v>
      </c>
      <c r="N23" s="109">
        <f t="shared" si="1"/>
        <v>-7.0887339253259629E-2</v>
      </c>
      <c r="O23" s="109">
        <f t="shared" si="1"/>
        <v>-1.0715215172627968E-2</v>
      </c>
    </row>
    <row r="24" spans="1:15">
      <c r="A24" s="106">
        <v>42095</v>
      </c>
      <c r="B24" s="104">
        <v>97.741582912738025</v>
      </c>
      <c r="C24" s="104">
        <v>88.417273704119495</v>
      </c>
      <c r="D24" s="104">
        <v>106.74457984694109</v>
      </c>
      <c r="E24" s="109">
        <f t="shared" si="0"/>
        <v>0.15326975156963041</v>
      </c>
      <c r="F24" s="109">
        <f t="shared" si="0"/>
        <v>1.1526071884654598E-2</v>
      </c>
      <c r="G24" s="109">
        <f t="shared" si="0"/>
        <v>7.1752374008035469E-2</v>
      </c>
      <c r="I24" s="106">
        <v>42095</v>
      </c>
      <c r="J24" s="104">
        <v>97.822257072645229</v>
      </c>
      <c r="K24" s="104">
        <v>97.899761955988694</v>
      </c>
      <c r="L24" s="104">
        <v>110.76967663113891</v>
      </c>
      <c r="M24" s="109">
        <f t="shared" si="1"/>
        <v>-0.14974255515550494</v>
      </c>
      <c r="N24" s="109">
        <f t="shared" si="1"/>
        <v>-0.11790346161713872</v>
      </c>
      <c r="O24" s="109">
        <f t="shared" si="1"/>
        <v>9.2678173033777789E-4</v>
      </c>
    </row>
    <row r="25" spans="1:15">
      <c r="A25" s="106">
        <v>42125</v>
      </c>
      <c r="B25" s="104">
        <v>103.46603891035996</v>
      </c>
      <c r="C25" s="104">
        <v>96.25629375397213</v>
      </c>
      <c r="D25" s="104">
        <v>106.77716280083983</v>
      </c>
      <c r="E25" s="109">
        <f t="shared" si="0"/>
        <v>0.10907642245719495</v>
      </c>
      <c r="F25" s="109">
        <f t="shared" si="0"/>
        <v>5.2382403825661505E-2</v>
      </c>
      <c r="G25" s="109">
        <f t="shared" si="0"/>
        <v>7.784017941733623E-2</v>
      </c>
      <c r="I25" s="106">
        <v>42125</v>
      </c>
      <c r="J25" s="104">
        <v>106.51807091228285</v>
      </c>
      <c r="K25" s="104">
        <v>98.377190535158704</v>
      </c>
      <c r="L25" s="104">
        <v>109.0535215383368</v>
      </c>
      <c r="M25" s="109">
        <f t="shared" si="1"/>
        <v>-8.5615014622044017E-2</v>
      </c>
      <c r="N25" s="109">
        <f t="shared" si="1"/>
        <v>-0.13063297427930498</v>
      </c>
      <c r="O25" s="109">
        <f t="shared" si="1"/>
        <v>-1.1848865930950914E-2</v>
      </c>
    </row>
    <row r="26" spans="1:15">
      <c r="A26" s="106">
        <v>42156</v>
      </c>
      <c r="B26" s="104">
        <v>112.14300312175283</v>
      </c>
      <c r="C26" s="104">
        <v>97.922973421313117</v>
      </c>
      <c r="D26" s="104">
        <v>105.83833052769883</v>
      </c>
      <c r="E26" s="109">
        <f t="shared" si="0"/>
        <v>0.20915372750763295</v>
      </c>
      <c r="F26" s="109">
        <f t="shared" si="0"/>
        <v>9.6880296066531146E-2</v>
      </c>
      <c r="G26" s="109">
        <f t="shared" si="0"/>
        <v>5.6150328273036676E-2</v>
      </c>
      <c r="I26" s="106">
        <v>42156</v>
      </c>
      <c r="J26" s="104">
        <v>104.9560022908</v>
      </c>
      <c r="K26" s="104">
        <v>102.12167275816401</v>
      </c>
      <c r="L26" s="104">
        <v>109.7472999178774</v>
      </c>
      <c r="M26" s="109">
        <f t="shared" si="1"/>
        <v>-3.930796578086504E-2</v>
      </c>
      <c r="N26" s="109">
        <f t="shared" si="1"/>
        <v>-3.1351204915520237E-2</v>
      </c>
      <c r="O26" s="109">
        <f t="shared" si="1"/>
        <v>-1.2130846146592766E-2</v>
      </c>
    </row>
    <row r="27" spans="1:15">
      <c r="A27" s="106">
        <v>42186</v>
      </c>
      <c r="B27" s="104">
        <v>108.42914649132707</v>
      </c>
      <c r="C27" s="104">
        <v>96.270663492020859</v>
      </c>
      <c r="D27" s="104">
        <v>106.96592694339103</v>
      </c>
      <c r="E27" s="109">
        <f t="shared" si="0"/>
        <v>0.19949016303663414</v>
      </c>
      <c r="F27" s="109">
        <f t="shared" si="0"/>
        <v>0.17390004181050811</v>
      </c>
      <c r="G27" s="109">
        <f t="shared" si="0"/>
        <v>6.6179146462610694E-2</v>
      </c>
      <c r="I27" s="106">
        <v>42186</v>
      </c>
      <c r="J27" s="104">
        <v>114.14488128709607</v>
      </c>
      <c r="K27" s="104">
        <v>110.24321356531635</v>
      </c>
      <c r="L27" s="104">
        <v>110.1459314006734</v>
      </c>
      <c r="M27" s="109">
        <f t="shared" si="1"/>
        <v>-5.9683025759133201E-2</v>
      </c>
      <c r="N27" s="109">
        <f t="shared" si="1"/>
        <v>-5.2803377375063465E-2</v>
      </c>
      <c r="O27" s="109">
        <f t="shared" si="1"/>
        <v>-7.3608676350404023E-3</v>
      </c>
    </row>
    <row r="28" spans="1:15">
      <c r="A28" s="106">
        <v>42217</v>
      </c>
      <c r="B28" s="104">
        <v>113.56255818796714</v>
      </c>
      <c r="C28" s="104">
        <v>106.15521799072187</v>
      </c>
      <c r="D28" s="104">
        <v>109.01127163575117</v>
      </c>
      <c r="E28" s="109">
        <f t="shared" si="0"/>
        <v>0.13968609520017239</v>
      </c>
      <c r="F28" s="109">
        <f t="shared" si="0"/>
        <v>0.16631269932988735</v>
      </c>
      <c r="G28" s="109">
        <f t="shared" si="0"/>
        <v>5.1063349642307854E-2</v>
      </c>
      <c r="I28" s="106">
        <v>42217</v>
      </c>
      <c r="J28" s="104">
        <v>111.22292418635244</v>
      </c>
      <c r="K28" s="104">
        <v>110.97232298215606</v>
      </c>
      <c r="L28" s="104">
        <v>109.22938975896142</v>
      </c>
      <c r="M28" s="109">
        <f t="shared" si="1"/>
        <v>8.6514902687606643E-4</v>
      </c>
      <c r="N28" s="109">
        <f t="shared" si="1"/>
        <v>5.1241239942683148E-3</v>
      </c>
      <c r="O28" s="109">
        <f t="shared" si="1"/>
        <v>-1.3673774756794987E-2</v>
      </c>
    </row>
    <row r="29" spans="1:15">
      <c r="A29" s="106">
        <v>42248</v>
      </c>
      <c r="B29" s="104">
        <v>109.15462263278543</v>
      </c>
      <c r="C29" s="104">
        <v>105.57625181664119</v>
      </c>
      <c r="D29" s="104">
        <v>112.3679258366753</v>
      </c>
      <c r="E29" s="109">
        <f t="shared" si="0"/>
        <v>4.1143760867170087E-2</v>
      </c>
      <c r="F29" s="109">
        <f t="shared" si="0"/>
        <v>7.7649361162113184E-2</v>
      </c>
      <c r="G29" s="109">
        <f t="shared" si="0"/>
        <v>5.5613030028677901E-2</v>
      </c>
      <c r="I29" s="106">
        <v>42248</v>
      </c>
      <c r="J29" s="104">
        <v>121.09881269975166</v>
      </c>
      <c r="K29" s="104">
        <v>121.92474900090711</v>
      </c>
      <c r="L29" s="104">
        <v>110.84846195655318</v>
      </c>
      <c r="M29" s="109">
        <f t="shared" si="1"/>
        <v>3.7683409281860314E-2</v>
      </c>
      <c r="N29" s="109">
        <f t="shared" si="1"/>
        <v>4.2987782215970993E-2</v>
      </c>
      <c r="O29" s="109">
        <f t="shared" si="1"/>
        <v>-1.1253871522584391E-2</v>
      </c>
    </row>
    <row r="30" spans="1:15">
      <c r="A30" s="106">
        <v>42278</v>
      </c>
      <c r="B30" s="104">
        <v>139.33055206134884</v>
      </c>
      <c r="C30" s="104">
        <v>116.56194225444899</v>
      </c>
      <c r="D30" s="104">
        <v>112.68517696428648</v>
      </c>
      <c r="E30" s="109">
        <f t="shared" si="0"/>
        <v>0.15481883189281143</v>
      </c>
      <c r="F30" s="109">
        <f t="shared" si="0"/>
        <v>5.813519976133863E-2</v>
      </c>
      <c r="G30" s="109">
        <f t="shared" si="0"/>
        <v>4.8534938322756016E-2</v>
      </c>
      <c r="I30" s="106">
        <v>42278</v>
      </c>
      <c r="J30" s="104">
        <v>122.83470073017901</v>
      </c>
      <c r="K30" s="104">
        <v>115.07500129726904</v>
      </c>
      <c r="L30" s="104">
        <v>108.99262296857472</v>
      </c>
      <c r="M30" s="109">
        <f t="shared" si="1"/>
        <v>1.9092642611664878E-2</v>
      </c>
      <c r="N30" s="109">
        <f t="shared" si="1"/>
        <v>-4.4063898798629042E-2</v>
      </c>
      <c r="O30" s="109">
        <f t="shared" si="1"/>
        <v>-2.9575967360658595E-2</v>
      </c>
    </row>
    <row r="31" spans="1:15">
      <c r="A31" s="106">
        <v>42309</v>
      </c>
      <c r="B31" s="104">
        <v>125.81928164259683</v>
      </c>
      <c r="C31" s="104">
        <v>143.2365551346393</v>
      </c>
      <c r="D31" s="104">
        <v>114.72388358393515</v>
      </c>
      <c r="E31" s="109">
        <f t="shared" si="0"/>
        <v>0.10027401500353905</v>
      </c>
      <c r="F31" s="109">
        <f t="shared" si="0"/>
        <v>5.8836176169228649E-2</v>
      </c>
      <c r="G31" s="109">
        <f t="shared" si="0"/>
        <v>6.2093582041673034E-2</v>
      </c>
      <c r="I31" s="106">
        <v>42309</v>
      </c>
      <c r="J31" s="104">
        <v>115.96278980203138</v>
      </c>
      <c r="K31" s="104">
        <v>112.37968635400266</v>
      </c>
      <c r="L31" s="104">
        <v>109.2913951818082</v>
      </c>
      <c r="M31" s="109">
        <f t="shared" si="1"/>
        <v>4.0224761672177367E-2</v>
      </c>
      <c r="N31" s="109">
        <f t="shared" si="1"/>
        <v>2.2986912331983023E-2</v>
      </c>
      <c r="O31" s="109">
        <f t="shared" si="1"/>
        <v>-2.0264872203554107E-2</v>
      </c>
    </row>
    <row r="32" spans="1:15">
      <c r="A32" s="106">
        <v>42339</v>
      </c>
      <c r="B32" s="104">
        <v>123.87051774006466</v>
      </c>
      <c r="C32" s="104">
        <v>177.94048272098817</v>
      </c>
      <c r="D32" s="104">
        <v>112.25842938564965</v>
      </c>
      <c r="E32" s="109">
        <f t="shared" si="0"/>
        <v>9.4050251481471392E-2</v>
      </c>
      <c r="F32" s="109">
        <f t="shared" si="0"/>
        <v>0.10168915221741881</v>
      </c>
      <c r="G32" s="109">
        <f t="shared" si="0"/>
        <v>9.1093928677621783E-2</v>
      </c>
      <c r="I32" s="106">
        <v>42339</v>
      </c>
      <c r="J32" s="104">
        <v>95.618465206521364</v>
      </c>
      <c r="K32" s="104">
        <v>102.03716334078193</v>
      </c>
      <c r="L32" s="104">
        <v>106.71332896738049</v>
      </c>
      <c r="M32" s="109">
        <f t="shared" si="1"/>
        <v>5.1208456246301992E-2</v>
      </c>
      <c r="N32" s="109">
        <f t="shared" si="1"/>
        <v>7.5789072495060505E-3</v>
      </c>
      <c r="O32" s="109">
        <f t="shared" si="1"/>
        <v>-2.1804982848873333E-2</v>
      </c>
    </row>
    <row r="33" spans="1:15">
      <c r="A33" s="106">
        <v>42370</v>
      </c>
      <c r="B33" s="104">
        <v>87.474105946571925</v>
      </c>
      <c r="C33" s="104">
        <v>74.547324316734745</v>
      </c>
      <c r="D33" s="104">
        <v>103.26604199365026</v>
      </c>
      <c r="E33" s="109">
        <f t="shared" si="0"/>
        <v>5.8764485440034875E-2</v>
      </c>
      <c r="F33" s="109">
        <f t="shared" si="0"/>
        <v>-2.1405716092662397E-2</v>
      </c>
      <c r="G33" s="109">
        <f t="shared" si="0"/>
        <v>6.769574367207043E-2</v>
      </c>
      <c r="I33" s="106">
        <v>42370</v>
      </c>
      <c r="J33" s="104">
        <v>82.794247223620729</v>
      </c>
      <c r="K33" s="104">
        <v>87.015172761226495</v>
      </c>
      <c r="L33" s="104">
        <v>104.65699196717085</v>
      </c>
      <c r="M33" s="109">
        <f t="shared" si="1"/>
        <v>-2.082119957461992E-2</v>
      </c>
      <c r="N33" s="109">
        <f t="shared" si="1"/>
        <v>1.5980005977731526E-3</v>
      </c>
      <c r="O33" s="109">
        <f t="shared" si="1"/>
        <v>-3.4292164203774123E-3</v>
      </c>
    </row>
    <row r="34" spans="1:15">
      <c r="A34" s="106">
        <v>42401</v>
      </c>
      <c r="B34" s="104">
        <v>98.659112084313833</v>
      </c>
      <c r="C34" s="104">
        <v>89.222240189711883</v>
      </c>
      <c r="D34" s="104">
        <v>105.58843074660012</v>
      </c>
      <c r="E34" s="109">
        <f t="shared" si="0"/>
        <v>6.7437361196951873E-2</v>
      </c>
      <c r="F34" s="109">
        <f t="shared" si="0"/>
        <v>8.3937996222951616E-2</v>
      </c>
      <c r="G34" s="109">
        <f t="shared" si="0"/>
        <v>4.7870925127394326E-2</v>
      </c>
      <c r="I34" s="106">
        <v>42401</v>
      </c>
      <c r="J34" s="104">
        <v>109.68047982339779</v>
      </c>
      <c r="K34" s="104">
        <v>106.52164843856302</v>
      </c>
      <c r="L34" s="104">
        <v>110.35461178692881</v>
      </c>
      <c r="M34" s="109">
        <f t="shared" si="1"/>
        <v>0.10752401922087351</v>
      </c>
      <c r="N34" s="109">
        <f t="shared" si="1"/>
        <v>0.1057181561978735</v>
      </c>
      <c r="O34" s="109">
        <f t="shared" si="1"/>
        <v>8.7746875308425398E-3</v>
      </c>
    </row>
    <row r="35" spans="1:15">
      <c r="A35" s="106">
        <v>42430</v>
      </c>
      <c r="B35" s="104">
        <v>96.718466923654148</v>
      </c>
      <c r="C35" s="104">
        <v>91.050759687630048</v>
      </c>
      <c r="D35" s="104">
        <v>106.45830238573991</v>
      </c>
      <c r="E35" s="109">
        <f t="shared" si="0"/>
        <v>-6.1540705755957381E-2</v>
      </c>
      <c r="F35" s="109">
        <f t="shared" si="0"/>
        <v>6.397192396231155E-3</v>
      </c>
      <c r="G35" s="109">
        <f t="shared" si="0"/>
        <v>1.9360240864056522E-2</v>
      </c>
      <c r="I35" s="106">
        <v>42430</v>
      </c>
      <c r="J35" s="104">
        <v>98.134163772515606</v>
      </c>
      <c r="K35" s="104">
        <v>102.98838960787042</v>
      </c>
      <c r="L35" s="104">
        <v>110.33997317049243</v>
      </c>
      <c r="M35" s="109">
        <f t="shared" si="1"/>
        <v>-0.1083955663159798</v>
      </c>
      <c r="N35" s="109">
        <f t="shared" si="1"/>
        <v>-4.2752317479002433E-2</v>
      </c>
      <c r="O35" s="109">
        <f t="shared" si="1"/>
        <v>-2.5904318502578683E-5</v>
      </c>
    </row>
    <row r="36" spans="1:15">
      <c r="A36" s="106">
        <v>42461</v>
      </c>
      <c r="B36" s="104">
        <v>103.48097821554431</v>
      </c>
      <c r="C36" s="104">
        <v>96.453994236184471</v>
      </c>
      <c r="D36" s="104">
        <v>107.86007097134339</v>
      </c>
      <c r="E36" s="109">
        <f t="shared" si="0"/>
        <v>5.8720097749289657E-2</v>
      </c>
      <c r="F36" s="109">
        <f t="shared" si="0"/>
        <v>9.0895366882258077E-2</v>
      </c>
      <c r="G36" s="109">
        <f t="shared" si="0"/>
        <v>1.0450096164149825E-2</v>
      </c>
      <c r="I36" s="106">
        <v>42461</v>
      </c>
      <c r="J36" s="104">
        <v>106.43507774355969</v>
      </c>
      <c r="K36" s="104">
        <v>108.6857667151306</v>
      </c>
      <c r="L36" s="104">
        <v>112.32799702891178</v>
      </c>
      <c r="M36" s="109">
        <f t="shared" si="1"/>
        <v>8.8045613837333114E-2</v>
      </c>
      <c r="N36" s="109">
        <f t="shared" si="1"/>
        <v>0.11017396307859051</v>
      </c>
      <c r="O36" s="109">
        <f t="shared" si="1"/>
        <v>1.4068113631513501E-2</v>
      </c>
    </row>
    <row r="37" spans="1:15">
      <c r="A37" s="106">
        <v>42491</v>
      </c>
      <c r="B37" s="104">
        <v>107.80519482757184</v>
      </c>
      <c r="C37" s="104">
        <v>104.85956245378327</v>
      </c>
      <c r="D37" s="104">
        <v>107.92065569853959</v>
      </c>
      <c r="E37" s="109">
        <f t="shared" si="0"/>
        <v>4.1937972719446659E-2</v>
      </c>
      <c r="F37" s="109">
        <f t="shared" si="0"/>
        <v>8.9378765421830986E-2</v>
      </c>
      <c r="G37" s="109">
        <f t="shared" si="0"/>
        <v>1.0709152291605628E-2</v>
      </c>
      <c r="I37" s="106">
        <v>42491</v>
      </c>
      <c r="J37" s="104">
        <v>110.36232152145149</v>
      </c>
      <c r="K37" s="104">
        <v>105.30823299950272</v>
      </c>
      <c r="L37" s="104">
        <v>110.38742903339732</v>
      </c>
      <c r="M37" s="109">
        <f t="shared" si="1"/>
        <v>3.6090126081370411E-2</v>
      </c>
      <c r="N37" s="109">
        <f t="shared" si="1"/>
        <v>7.0453754845407612E-2</v>
      </c>
      <c r="O37" s="109">
        <f t="shared" si="1"/>
        <v>1.2231677402472663E-2</v>
      </c>
    </row>
    <row r="38" spans="1:15">
      <c r="A38" s="106">
        <v>42522</v>
      </c>
      <c r="B38" s="104">
        <v>117.72324195073448</v>
      </c>
      <c r="C38" s="104">
        <v>106.57786136964624</v>
      </c>
      <c r="D38" s="104">
        <v>107.2627771961824</v>
      </c>
      <c r="E38" s="109">
        <f t="shared" si="0"/>
        <v>4.9760026694873005E-2</v>
      </c>
      <c r="F38" s="109">
        <f t="shared" si="0"/>
        <v>8.8384652201026537E-2</v>
      </c>
      <c r="G38" s="109">
        <f t="shared" si="0"/>
        <v>1.3458703112392501E-2</v>
      </c>
      <c r="I38" s="106">
        <v>42522</v>
      </c>
      <c r="J38" s="104">
        <v>108.25035168412045</v>
      </c>
      <c r="K38" s="104">
        <v>111.13614846643149</v>
      </c>
      <c r="L38" s="104">
        <v>112.35000312076782</v>
      </c>
      <c r="M38" s="109">
        <f t="shared" si="1"/>
        <v>3.1387908470378312E-2</v>
      </c>
      <c r="N38" s="109">
        <f t="shared" si="1"/>
        <v>8.8271915890124619E-2</v>
      </c>
      <c r="O38" s="109">
        <f t="shared" si="1"/>
        <v>2.3715419011109962E-2</v>
      </c>
    </row>
    <row r="39" spans="1:15">
      <c r="A39" s="106">
        <v>42552</v>
      </c>
      <c r="B39" s="104">
        <v>103.1778687650899</v>
      </c>
      <c r="C39" s="104">
        <v>94.599802870223911</v>
      </c>
      <c r="D39" s="104">
        <v>109.37885772162679</v>
      </c>
      <c r="E39" s="109">
        <f t="shared" si="0"/>
        <v>-4.8430499512021941E-2</v>
      </c>
      <c r="F39" s="109">
        <f t="shared" si="0"/>
        <v>-1.7355864821015143E-2</v>
      </c>
      <c r="G39" s="109">
        <f t="shared" si="0"/>
        <v>2.2557938281717815E-2</v>
      </c>
      <c r="I39" s="106">
        <v>42552</v>
      </c>
      <c r="J39" s="104">
        <v>106.64585035574619</v>
      </c>
      <c r="K39" s="104">
        <v>104.37399924771391</v>
      </c>
      <c r="L39" s="104">
        <v>111.61815683524702</v>
      </c>
      <c r="M39" s="109">
        <f t="shared" si="1"/>
        <v>-6.5697478912684626E-2</v>
      </c>
      <c r="N39" s="109">
        <f t="shared" si="1"/>
        <v>-5.3238781125743206E-2</v>
      </c>
      <c r="O39" s="109">
        <f t="shared" si="1"/>
        <v>1.3366135415552982E-2</v>
      </c>
    </row>
    <row r="40" spans="1:15">
      <c r="A40" s="106">
        <v>42583</v>
      </c>
      <c r="B40" s="104">
        <v>110.51535425951492</v>
      </c>
      <c r="C40" s="104">
        <v>98.54868936376964</v>
      </c>
      <c r="D40" s="104">
        <v>110.10153910372308</v>
      </c>
      <c r="E40" s="109">
        <f t="shared" si="0"/>
        <v>-2.6832822164929881E-2</v>
      </c>
      <c r="F40" s="109">
        <f t="shared" si="0"/>
        <v>-7.1654778454857015E-2</v>
      </c>
      <c r="G40" s="109">
        <f t="shared" si="0"/>
        <v>1.0001419592782224E-2</v>
      </c>
      <c r="I40" s="106">
        <v>42583</v>
      </c>
      <c r="J40" s="104">
        <v>114.36207964247629</v>
      </c>
      <c r="K40" s="104">
        <v>116.54042986174831</v>
      </c>
      <c r="L40" s="104">
        <v>110.59997635074622</v>
      </c>
      <c r="M40" s="109">
        <f t="shared" si="1"/>
        <v>2.8223996798216078E-2</v>
      </c>
      <c r="N40" s="109">
        <f t="shared" si="1"/>
        <v>5.0175635960036491E-2</v>
      </c>
      <c r="O40" s="109">
        <f t="shared" si="1"/>
        <v>1.254778219313768E-2</v>
      </c>
    </row>
    <row r="41" spans="1:15">
      <c r="A41" s="106">
        <v>42614</v>
      </c>
      <c r="B41" s="104">
        <v>112.15447024148843</v>
      </c>
      <c r="C41" s="104">
        <v>97.946952991164096</v>
      </c>
      <c r="D41" s="104">
        <v>112.11073490564837</v>
      </c>
      <c r="E41" s="109">
        <f t="shared" si="0"/>
        <v>2.7482552148020201E-2</v>
      </c>
      <c r="F41" s="109">
        <f t="shared" si="0"/>
        <v>-7.2263399147066032E-2</v>
      </c>
      <c r="G41" s="109">
        <f t="shared" si="0"/>
        <v>-2.2888286769726651E-3</v>
      </c>
      <c r="I41" s="106">
        <v>42614</v>
      </c>
      <c r="J41" s="104">
        <v>116.33639306529497</v>
      </c>
      <c r="K41" s="104">
        <v>115.89264512026416</v>
      </c>
      <c r="L41" s="104">
        <v>111.96030385238905</v>
      </c>
      <c r="M41" s="109">
        <f t="shared" si="1"/>
        <v>-3.9326724418549674E-2</v>
      </c>
      <c r="N41" s="109">
        <f t="shared" si="1"/>
        <v>-4.9473990556241132E-2</v>
      </c>
      <c r="O41" s="109">
        <f t="shared" si="1"/>
        <v>1.0030287080317279E-2</v>
      </c>
    </row>
    <row r="42" spans="1:15">
      <c r="A42" s="106">
        <v>42644</v>
      </c>
      <c r="B42" s="104">
        <v>129.94628393232117</v>
      </c>
      <c r="C42" s="104">
        <v>112.06926343527937</v>
      </c>
      <c r="D42" s="104">
        <v>112.11147061159824</v>
      </c>
      <c r="E42" s="109">
        <f t="shared" si="0"/>
        <v>-6.7352551110941405E-2</v>
      </c>
      <c r="F42" s="109">
        <f t="shared" si="0"/>
        <v>-3.8543273492838037E-2</v>
      </c>
      <c r="G42" s="109">
        <f t="shared" si="0"/>
        <v>-5.0912317675116947E-3</v>
      </c>
      <c r="I42" s="106">
        <v>42644</v>
      </c>
      <c r="J42" s="104">
        <v>112.82793663649281</v>
      </c>
      <c r="K42" s="104">
        <v>109.96504728912659</v>
      </c>
      <c r="L42" s="104">
        <v>110.07425722028886</v>
      </c>
      <c r="M42" s="109">
        <f t="shared" si="1"/>
        <v>-8.1465286553408456E-2</v>
      </c>
      <c r="N42" s="109">
        <f t="shared" si="1"/>
        <v>-4.4405422120674998E-2</v>
      </c>
      <c r="O42" s="109">
        <f t="shared" si="1"/>
        <v>9.923921658679502E-3</v>
      </c>
    </row>
    <row r="43" spans="1:15">
      <c r="A43" s="106">
        <v>42675</v>
      </c>
      <c r="B43" s="104">
        <v>124.87649925651141</v>
      </c>
      <c r="C43" s="104">
        <v>135.04567790146342</v>
      </c>
      <c r="D43" s="104">
        <v>114.23638504110662</v>
      </c>
      <c r="E43" s="109">
        <f t="shared" si="0"/>
        <v>-7.4931471057313459E-3</v>
      </c>
      <c r="F43" s="109">
        <f t="shared" si="0"/>
        <v>-5.7184265744709029E-2</v>
      </c>
      <c r="G43" s="109">
        <f t="shared" si="0"/>
        <v>-4.2493204344138391E-3</v>
      </c>
      <c r="I43" s="106">
        <v>42675</v>
      </c>
      <c r="J43" s="104">
        <v>110.01476654586257</v>
      </c>
      <c r="K43" s="104">
        <v>113.85621457021747</v>
      </c>
      <c r="L43" s="104">
        <v>109.82971576727441</v>
      </c>
      <c r="M43" s="109">
        <f t="shared" si="1"/>
        <v>-5.1292516041767544E-2</v>
      </c>
      <c r="N43" s="109">
        <f t="shared" si="1"/>
        <v>1.3138746548585933E-2</v>
      </c>
      <c r="O43" s="109">
        <f t="shared" si="1"/>
        <v>4.9255532383927214E-3</v>
      </c>
    </row>
    <row r="44" spans="1:15">
      <c r="A44" s="106">
        <v>42705</v>
      </c>
      <c r="B44" s="104">
        <v>127.65992519963592</v>
      </c>
      <c r="C44" s="104">
        <v>177.04043623913543</v>
      </c>
      <c r="D44" s="104">
        <v>107.16214189891042</v>
      </c>
      <c r="E44" s="109">
        <f t="shared" si="0"/>
        <v>3.0591681771469759E-2</v>
      </c>
      <c r="F44" s="109">
        <f t="shared" si="0"/>
        <v>-5.0581321804326063E-3</v>
      </c>
      <c r="G44" s="109">
        <f t="shared" si="0"/>
        <v>-4.5397815688580256E-2</v>
      </c>
      <c r="I44" s="106">
        <v>42705</v>
      </c>
      <c r="J44" s="104">
        <v>93.247354638768627</v>
      </c>
      <c r="K44" s="104">
        <v>101.50291057341283</v>
      </c>
      <c r="L44" s="104">
        <v>105.34420883482012</v>
      </c>
      <c r="M44" s="109">
        <f t="shared" si="1"/>
        <v>-2.4797622118609586E-2</v>
      </c>
      <c r="N44" s="109">
        <f t="shared" si="1"/>
        <v>-5.2358645602956777E-3</v>
      </c>
      <c r="O44" s="109">
        <f t="shared" si="1"/>
        <v>-1.2829888691588631E-2</v>
      </c>
    </row>
    <row r="45" spans="1:15">
      <c r="A45" s="106">
        <v>42736</v>
      </c>
      <c r="B45" s="104">
        <v>78.472056312925218</v>
      </c>
      <c r="C45" s="104">
        <v>74.451259501969275</v>
      </c>
      <c r="D45" s="104">
        <v>103.23261473882147</v>
      </c>
      <c r="E45" s="109">
        <f t="shared" si="0"/>
        <v>-0.10291102191024448</v>
      </c>
      <c r="F45" s="109">
        <f t="shared" si="0"/>
        <v>-1.2886420223120476E-3</v>
      </c>
      <c r="G45" s="109">
        <f t="shared" si="0"/>
        <v>-3.2370035864115465E-4</v>
      </c>
      <c r="I45" s="106">
        <v>42736</v>
      </c>
      <c r="J45" s="104">
        <v>82.309196496072218</v>
      </c>
      <c r="K45" s="104">
        <v>81.206584806560528</v>
      </c>
      <c r="L45" s="104">
        <v>102.2057031465168</v>
      </c>
      <c r="M45" s="109">
        <f t="shared" si="1"/>
        <v>-5.8585076115061918E-3</v>
      </c>
      <c r="N45" s="109">
        <f t="shared" si="1"/>
        <v>-6.6753736967287147E-2</v>
      </c>
      <c r="O45" s="109">
        <f t="shared" si="1"/>
        <v>-2.3422121872401891E-2</v>
      </c>
    </row>
    <row r="46" spans="1:15">
      <c r="A46" s="106">
        <v>42767</v>
      </c>
      <c r="B46" s="104">
        <v>84.710434390314845</v>
      </c>
      <c r="C46" s="104">
        <v>70.794928340755746</v>
      </c>
      <c r="D46" s="104">
        <v>103.13816865781288</v>
      </c>
      <c r="E46" s="109">
        <f t="shared" si="0"/>
        <v>-0.14138255858291615</v>
      </c>
      <c r="F46" s="109">
        <f t="shared" si="0"/>
        <v>-0.20653271885770219</v>
      </c>
      <c r="G46" s="109">
        <f t="shared" si="0"/>
        <v>-2.3205781840508477E-2</v>
      </c>
      <c r="I46" s="106">
        <v>42767</v>
      </c>
      <c r="J46" s="104">
        <v>94.678109431460925</v>
      </c>
      <c r="K46" s="104">
        <v>90.86345680943667</v>
      </c>
      <c r="L46" s="104">
        <v>106.80000666660287</v>
      </c>
      <c r="M46" s="109">
        <f t="shared" si="1"/>
        <v>-0.13678250146327731</v>
      </c>
      <c r="N46" s="109">
        <f t="shared" si="1"/>
        <v>-0.14699539350592483</v>
      </c>
      <c r="O46" s="109">
        <f t="shared" si="1"/>
        <v>-3.2210752797437459E-2</v>
      </c>
    </row>
    <row r="47" spans="1:15">
      <c r="A47" s="106">
        <v>42795</v>
      </c>
      <c r="B47" s="104">
        <v>98.090784062497107</v>
      </c>
      <c r="C47" s="104">
        <v>83.734533829043187</v>
      </c>
      <c r="D47" s="104">
        <v>103.65699081565258</v>
      </c>
      <c r="E47" s="109">
        <f t="shared" si="0"/>
        <v>1.4188780927702371E-2</v>
      </c>
      <c r="F47" s="109">
        <f t="shared" si="0"/>
        <v>-8.035326540587695E-2</v>
      </c>
      <c r="G47" s="109">
        <f t="shared" si="0"/>
        <v>-2.6313697544575687E-2</v>
      </c>
      <c r="I47" s="106">
        <v>42795</v>
      </c>
      <c r="J47" s="104">
        <v>110.92636420841619</v>
      </c>
      <c r="K47" s="104">
        <v>103.70384704230173</v>
      </c>
      <c r="L47" s="104">
        <v>106.03026632106116</v>
      </c>
      <c r="M47" s="109">
        <f t="shared" si="1"/>
        <v>0.13035420025134292</v>
      </c>
      <c r="N47" s="109">
        <f t="shared" si="1"/>
        <v>6.9469717621124527E-3</v>
      </c>
      <c r="O47" s="109">
        <f t="shared" si="1"/>
        <v>-3.9058436626335791E-2</v>
      </c>
    </row>
    <row r="48" spans="1:15">
      <c r="A48" s="106">
        <v>42826</v>
      </c>
      <c r="B48" s="104">
        <v>86.926100374768765</v>
      </c>
      <c r="C48" s="104">
        <v>82.189014010435571</v>
      </c>
      <c r="D48" s="104">
        <v>103.28830707751187</v>
      </c>
      <c r="E48" s="109">
        <f t="shared" si="0"/>
        <v>-0.15997991250423615</v>
      </c>
      <c r="F48" s="109">
        <f t="shared" si="0"/>
        <v>-0.14789413687543729</v>
      </c>
      <c r="G48" s="109">
        <f t="shared" si="0"/>
        <v>-4.2386064209490093E-2</v>
      </c>
      <c r="I48" s="106">
        <v>42826</v>
      </c>
      <c r="J48" s="104">
        <v>90.479363012793911</v>
      </c>
      <c r="K48" s="104">
        <v>89.232793340720832</v>
      </c>
      <c r="L48" s="104">
        <v>105.16499046337712</v>
      </c>
      <c r="M48" s="109">
        <f t="shared" si="1"/>
        <v>-0.14991030277827033</v>
      </c>
      <c r="N48" s="109">
        <f t="shared" si="1"/>
        <v>-0.17898363292956954</v>
      </c>
      <c r="O48" s="109">
        <f t="shared" si="1"/>
        <v>-6.3768666360987436E-2</v>
      </c>
    </row>
    <row r="49" spans="1:15">
      <c r="A49" s="106">
        <v>42856</v>
      </c>
      <c r="B49" s="104">
        <v>95.586732832902214</v>
      </c>
      <c r="C49" s="104">
        <v>91.35535733851448</v>
      </c>
      <c r="D49" s="104">
        <v>103.1130827366712</v>
      </c>
      <c r="E49" s="109">
        <f t="shared" si="0"/>
        <v>-0.1133383415726148</v>
      </c>
      <c r="F49" s="109">
        <f t="shared" si="0"/>
        <v>-0.12878372557792006</v>
      </c>
      <c r="G49" s="109">
        <f t="shared" si="0"/>
        <v>-4.4547291996609339E-2</v>
      </c>
      <c r="I49" s="106">
        <v>42856</v>
      </c>
      <c r="J49" s="104">
        <v>96.008947300963555</v>
      </c>
      <c r="K49" s="104">
        <v>93.940712962245271</v>
      </c>
      <c r="L49" s="104">
        <v>103.37190061601558</v>
      </c>
      <c r="M49" s="109">
        <f t="shared" si="1"/>
        <v>-0.13005683482018837</v>
      </c>
      <c r="N49" s="109">
        <f t="shared" si="1"/>
        <v>-0.1079452167553806</v>
      </c>
      <c r="O49" s="109">
        <f t="shared" si="1"/>
        <v>-6.3553689752654963E-2</v>
      </c>
    </row>
    <row r="50" spans="1:15">
      <c r="A50" s="106">
        <v>42887</v>
      </c>
      <c r="B50" s="104">
        <v>99.817833191421173</v>
      </c>
      <c r="C50" s="104">
        <v>91.307946442980935</v>
      </c>
      <c r="D50" s="104">
        <v>101.015521898907</v>
      </c>
      <c r="E50" s="109">
        <f t="shared" si="0"/>
        <v>-0.15209748272823187</v>
      </c>
      <c r="F50" s="109">
        <f t="shared" si="0"/>
        <v>-0.14327473576997707</v>
      </c>
      <c r="G50" s="109">
        <f t="shared" si="0"/>
        <v>-5.8242527935382871E-2</v>
      </c>
      <c r="I50" s="106">
        <v>42887</v>
      </c>
      <c r="J50" s="104">
        <v>86.913225840532348</v>
      </c>
      <c r="K50" s="104">
        <v>96.564909135778549</v>
      </c>
      <c r="L50" s="104">
        <v>103.46504376346124</v>
      </c>
      <c r="M50" s="109">
        <f t="shared" si="1"/>
        <v>-0.19710906719130872</v>
      </c>
      <c r="N50" s="109">
        <f t="shared" si="1"/>
        <v>-0.13111160978422931</v>
      </c>
      <c r="O50" s="109">
        <f t="shared" si="1"/>
        <v>-7.9082858126456101E-2</v>
      </c>
    </row>
    <row r="51" spans="1:15">
      <c r="A51" s="106">
        <v>42917</v>
      </c>
      <c r="B51" s="104">
        <v>89.018484626177951</v>
      </c>
      <c r="C51" s="104">
        <v>91.127806740345676</v>
      </c>
      <c r="D51" s="104">
        <v>101.60174161954258</v>
      </c>
      <c r="E51" s="109">
        <f t="shared" si="0"/>
        <v>-0.13723276423890196</v>
      </c>
      <c r="F51" s="109">
        <f t="shared" si="0"/>
        <v>-3.6701938318426164E-2</v>
      </c>
      <c r="G51" s="109">
        <f t="shared" si="0"/>
        <v>-7.1102553675201574E-2</v>
      </c>
      <c r="I51" s="106">
        <v>42917</v>
      </c>
      <c r="J51" s="104">
        <v>93.437796411918839</v>
      </c>
      <c r="K51" s="104">
        <v>93.511836287463893</v>
      </c>
      <c r="L51" s="104">
        <v>103.02520377153957</v>
      </c>
      <c r="M51" s="109">
        <f t="shared" si="1"/>
        <v>-0.12384967534853253</v>
      </c>
      <c r="N51" s="109">
        <f t="shared" si="1"/>
        <v>-0.10406962498840855</v>
      </c>
      <c r="O51" s="109">
        <f t="shared" si="1"/>
        <v>-7.6985262141454291E-2</v>
      </c>
    </row>
    <row r="52" spans="1:15">
      <c r="A52" s="106">
        <v>42948</v>
      </c>
      <c r="B52" s="104">
        <v>105.56718238556554</v>
      </c>
      <c r="C52" s="104">
        <v>94.026719441641958</v>
      </c>
      <c r="D52" s="104">
        <v>101.06007979752938</v>
      </c>
      <c r="E52" s="109">
        <f t="shared" si="0"/>
        <v>-4.4773614554317498E-2</v>
      </c>
      <c r="F52" s="109">
        <f t="shared" si="0"/>
        <v>-4.5885642430371409E-2</v>
      </c>
      <c r="G52" s="109">
        <f t="shared" si="0"/>
        <v>-8.211928170846039E-2</v>
      </c>
      <c r="I52" s="106">
        <v>42948</v>
      </c>
      <c r="J52" s="104">
        <v>103.73648395678298</v>
      </c>
      <c r="K52" s="104">
        <v>106.86143315684845</v>
      </c>
      <c r="L52" s="104">
        <v>103.40554016984261</v>
      </c>
      <c r="M52" s="109">
        <f t="shared" si="1"/>
        <v>-9.291187882304619E-2</v>
      </c>
      <c r="N52" s="109">
        <f t="shared" si="1"/>
        <v>-8.3052694385819859E-2</v>
      </c>
      <c r="O52" s="109">
        <f t="shared" si="1"/>
        <v>-6.5049165635333028E-2</v>
      </c>
    </row>
    <row r="53" spans="1:15">
      <c r="A53" s="106">
        <v>42979</v>
      </c>
      <c r="B53" s="104">
        <v>101.96960753062528</v>
      </c>
      <c r="C53" s="104">
        <v>92.440238565165785</v>
      </c>
      <c r="D53" s="104">
        <v>104.7933596402487</v>
      </c>
      <c r="E53" s="109">
        <f t="shared" si="0"/>
        <v>-9.0811027763167407E-2</v>
      </c>
      <c r="F53" s="109">
        <f t="shared" si="0"/>
        <v>-5.62213959478155E-2</v>
      </c>
      <c r="G53" s="109">
        <f t="shared" si="0"/>
        <v>-6.5269175797999401E-2</v>
      </c>
      <c r="I53" s="106">
        <v>42979</v>
      </c>
      <c r="J53" s="104">
        <v>107.39520912839191</v>
      </c>
      <c r="K53" s="104">
        <v>103.97267831358687</v>
      </c>
      <c r="L53" s="104">
        <v>104.06214084712707</v>
      </c>
      <c r="M53" s="109">
        <f t="shared" si="1"/>
        <v>-7.6856293214151217E-2</v>
      </c>
      <c r="N53" s="109">
        <f t="shared" si="1"/>
        <v>-0.10285352270894932</v>
      </c>
      <c r="O53" s="109">
        <f t="shared" si="1"/>
        <v>-7.0544315560942872E-2</v>
      </c>
    </row>
    <row r="54" spans="1:15">
      <c r="A54" s="106">
        <v>43009</v>
      </c>
      <c r="B54" s="104">
        <v>114.7603015212383</v>
      </c>
      <c r="C54" s="104">
        <v>101.81118252314651</v>
      </c>
      <c r="D54" s="104">
        <v>105.57005421700708</v>
      </c>
      <c r="E54" s="109">
        <f t="shared" si="0"/>
        <v>-0.1168635373905117</v>
      </c>
      <c r="F54" s="109">
        <f t="shared" si="0"/>
        <v>-9.1533401734695596E-2</v>
      </c>
      <c r="G54" s="109">
        <f t="shared" si="0"/>
        <v>-5.834743188101954E-2</v>
      </c>
      <c r="I54" s="106">
        <v>43009</v>
      </c>
      <c r="J54" s="104">
        <v>107.57683952095188</v>
      </c>
      <c r="K54" s="104">
        <v>106.22590281559408</v>
      </c>
      <c r="L54" s="104">
        <v>102.76200723578305</v>
      </c>
      <c r="M54" s="109">
        <f t="shared" si="1"/>
        <v>-4.654075286742887E-2</v>
      </c>
      <c r="N54" s="109">
        <f t="shared" si="1"/>
        <v>-3.4003027013677634E-2</v>
      </c>
      <c r="O54" s="109">
        <f t="shared" si="1"/>
        <v>-6.6430155144013292E-2</v>
      </c>
    </row>
    <row r="55" spans="1:15">
      <c r="A55" s="106">
        <v>43040</v>
      </c>
      <c r="B55" s="104">
        <v>113.91670076457545</v>
      </c>
      <c r="C55" s="104">
        <v>134.00349738273019</v>
      </c>
      <c r="D55" s="104">
        <v>106.31959749080627</v>
      </c>
      <c r="E55" s="109">
        <f t="shared" si="0"/>
        <v>-8.7765100376678618E-2</v>
      </c>
      <c r="F55" s="109">
        <f t="shared" si="0"/>
        <v>-7.7172445273936408E-3</v>
      </c>
      <c r="G55" s="109">
        <f t="shared" si="0"/>
        <v>-6.9301803864430522E-2</v>
      </c>
      <c r="I55" s="106">
        <v>43040</v>
      </c>
      <c r="J55" s="104">
        <v>105.91269403699188</v>
      </c>
      <c r="K55" s="104">
        <v>107.06291424132218</v>
      </c>
      <c r="L55" s="104">
        <v>103.44440330911718</v>
      </c>
      <c r="M55" s="109">
        <f t="shared" si="1"/>
        <v>-3.7286562864819017E-2</v>
      </c>
      <c r="N55" s="109">
        <f t="shared" si="1"/>
        <v>-5.9665608544413051E-2</v>
      </c>
      <c r="O55" s="109">
        <f t="shared" si="1"/>
        <v>-5.8138295392546557E-2</v>
      </c>
    </row>
    <row r="56" spans="1:15">
      <c r="A56" s="106">
        <v>43070</v>
      </c>
      <c r="B56" s="104">
        <v>129.92957328065498</v>
      </c>
      <c r="C56" s="104">
        <v>174.50477591338202</v>
      </c>
      <c r="D56" s="104">
        <v>103.42627244183301</v>
      </c>
      <c r="E56" s="109">
        <f t="shared" si="0"/>
        <v>1.7778861122390355E-2</v>
      </c>
      <c r="F56" s="109">
        <f t="shared" si="0"/>
        <v>-1.432249253118878E-2</v>
      </c>
      <c r="G56" s="109">
        <f t="shared" si="0"/>
        <v>-3.4861840113289078E-2</v>
      </c>
      <c r="I56" s="106">
        <v>43070</v>
      </c>
      <c r="J56" s="104">
        <v>84.313019661973698</v>
      </c>
      <c r="K56" s="104">
        <v>93.06119922395817</v>
      </c>
      <c r="L56" s="104">
        <v>100.2645887824072</v>
      </c>
      <c r="M56" s="109">
        <f t="shared" si="1"/>
        <v>-9.5813280831458347E-2</v>
      </c>
      <c r="N56" s="109">
        <f t="shared" si="1"/>
        <v>-8.3167185076423289E-2</v>
      </c>
      <c r="O56" s="109">
        <f t="shared" si="1"/>
        <v>-4.8219262440688859E-2</v>
      </c>
    </row>
    <row r="57" spans="1:15">
      <c r="A57" s="106">
        <v>43101</v>
      </c>
      <c r="B57" s="104">
        <v>73.051437916629297</v>
      </c>
      <c r="C57" s="104">
        <v>76.76111904356722</v>
      </c>
      <c r="D57" s="104">
        <v>93.164092277430171</v>
      </c>
      <c r="E57" s="109">
        <f t="shared" si="0"/>
        <v>-6.9077053042677639E-2</v>
      </c>
      <c r="F57" s="109">
        <f t="shared" si="0"/>
        <v>3.1025123779629959E-2</v>
      </c>
      <c r="G57" s="109">
        <f t="shared" si="0"/>
        <v>-9.7532378569163081E-2</v>
      </c>
      <c r="I57" s="106">
        <v>43101</v>
      </c>
      <c r="J57" s="104">
        <v>82.674143638695497</v>
      </c>
      <c r="K57" s="104">
        <v>82.140629508882029</v>
      </c>
      <c r="L57" s="104">
        <v>97.271535950944511</v>
      </c>
      <c r="M57" s="109">
        <f t="shared" si="1"/>
        <v>4.4338562172780982E-3</v>
      </c>
      <c r="N57" s="109">
        <f t="shared" si="1"/>
        <v>1.1502080829361994E-2</v>
      </c>
      <c r="O57" s="109">
        <f t="shared" si="1"/>
        <v>-4.8276828431960572E-2</v>
      </c>
    </row>
    <row r="58" spans="1:15">
      <c r="A58" s="106">
        <v>43132</v>
      </c>
      <c r="B58" s="104">
        <v>89.262140590372226</v>
      </c>
      <c r="C58" s="104">
        <v>74.034571893616373</v>
      </c>
      <c r="D58" s="104">
        <v>99.732446870525195</v>
      </c>
      <c r="E58" s="109">
        <f t="shared" si="0"/>
        <v>5.3732532867022842E-2</v>
      </c>
      <c r="F58" s="109">
        <f t="shared" si="0"/>
        <v>4.5760955322496022E-2</v>
      </c>
      <c r="G58" s="109">
        <f t="shared" si="0"/>
        <v>-3.3020964320076618E-2</v>
      </c>
      <c r="I58" s="106">
        <v>43132</v>
      </c>
      <c r="J58" s="104">
        <v>96.443550406723105</v>
      </c>
      <c r="K58" s="104">
        <v>94.876073257347457</v>
      </c>
      <c r="L58" s="104">
        <v>100.71704084660271</v>
      </c>
      <c r="M58" s="109">
        <f t="shared" si="1"/>
        <v>1.8646770471691942E-2</v>
      </c>
      <c r="N58" s="109">
        <f t="shared" si="1"/>
        <v>4.416094862345199E-2</v>
      </c>
      <c r="O58" s="109">
        <f t="shared" si="1"/>
        <v>-5.6956605246189951E-2</v>
      </c>
    </row>
    <row r="59" spans="1:15">
      <c r="A59" s="106">
        <v>43160</v>
      </c>
      <c r="B59" s="104">
        <v>91.202404654617581</v>
      </c>
      <c r="C59" s="104">
        <v>81.538485799893181</v>
      </c>
      <c r="D59" s="104">
        <v>99.80957391790453</v>
      </c>
      <c r="E59" s="109">
        <f t="shared" si="0"/>
        <v>-7.0224532036472387E-2</v>
      </c>
      <c r="F59" s="109">
        <f t="shared" si="0"/>
        <v>-2.6226312236162563E-2</v>
      </c>
      <c r="G59" s="109">
        <f t="shared" si="0"/>
        <v>-3.7116810621971807E-2</v>
      </c>
      <c r="I59" s="106">
        <v>43160</v>
      </c>
      <c r="J59" s="104">
        <v>99.297828267478849</v>
      </c>
      <c r="K59" s="104">
        <v>97.327989381237714</v>
      </c>
      <c r="L59" s="104">
        <v>100.50192859262191</v>
      </c>
      <c r="M59" s="109">
        <f t="shared" si="1"/>
        <v>-0.104831128505112</v>
      </c>
      <c r="N59" s="109">
        <f t="shared" si="1"/>
        <v>-6.1481399609633058E-2</v>
      </c>
      <c r="O59" s="109">
        <f t="shared" si="1"/>
        <v>-5.213924212638843E-2</v>
      </c>
    </row>
    <row r="60" spans="1:15">
      <c r="A60" s="106">
        <v>43191</v>
      </c>
      <c r="B60" s="104">
        <v>96.925298486655635</v>
      </c>
      <c r="C60" s="104">
        <v>84.61596820774929</v>
      </c>
      <c r="D60" s="104">
        <v>99.626621386911708</v>
      </c>
      <c r="E60" s="109">
        <f t="shared" si="0"/>
        <v>0.1150310213937682</v>
      </c>
      <c r="F60" s="109">
        <f t="shared" si="0"/>
        <v>2.9528936762832636E-2</v>
      </c>
      <c r="G60" s="109">
        <f t="shared" si="0"/>
        <v>-3.5451115370225605E-2</v>
      </c>
      <c r="I60" s="106">
        <v>43191</v>
      </c>
      <c r="J60" s="104">
        <v>103.86698640308217</v>
      </c>
      <c r="K60" s="104">
        <v>102.91229566935624</v>
      </c>
      <c r="L60" s="104">
        <v>101.03600039560874</v>
      </c>
      <c r="M60" s="109">
        <f t="shared" si="1"/>
        <v>0.14796328073613019</v>
      </c>
      <c r="N60" s="109">
        <f t="shared" si="1"/>
        <v>0.1533012899910291</v>
      </c>
      <c r="O60" s="109">
        <f t="shared" si="1"/>
        <v>-3.9262021035472605E-2</v>
      </c>
    </row>
    <row r="61" spans="1:15">
      <c r="A61" s="106">
        <v>43221</v>
      </c>
      <c r="B61" s="104">
        <v>99.139336985405563</v>
      </c>
      <c r="C61" s="104">
        <v>91.194319339667601</v>
      </c>
      <c r="D61" s="104">
        <v>99.929748619635106</v>
      </c>
      <c r="E61" s="109">
        <f t="shared" si="0"/>
        <v>3.7166289161841615E-2</v>
      </c>
      <c r="F61" s="109">
        <f t="shared" si="0"/>
        <v>-1.7627646975333366E-3</v>
      </c>
      <c r="G61" s="109">
        <f t="shared" si="0"/>
        <v>-3.0872262108249227E-2</v>
      </c>
      <c r="I61" s="106">
        <v>43221</v>
      </c>
      <c r="J61" s="104">
        <v>106.2763543944919</v>
      </c>
      <c r="K61" s="104">
        <v>103.32849961069897</v>
      </c>
      <c r="L61" s="104">
        <v>100.53159924834338</v>
      </c>
      <c r="M61" s="109">
        <f t="shared" si="1"/>
        <v>0.10694219009966477</v>
      </c>
      <c r="N61" s="109">
        <f t="shared" si="1"/>
        <v>9.9933099850185725E-2</v>
      </c>
      <c r="O61" s="109">
        <f t="shared" si="1"/>
        <v>-2.747653231435454E-2</v>
      </c>
    </row>
    <row r="62" spans="1:15">
      <c r="A62" s="106">
        <v>43252</v>
      </c>
      <c r="B62" s="104">
        <v>91.054298666648975</v>
      </c>
      <c r="C62" s="104">
        <v>92.371571078348481</v>
      </c>
      <c r="D62" s="104">
        <v>99.983558187574175</v>
      </c>
      <c r="E62" s="109">
        <f t="shared" si="0"/>
        <v>-8.77952791057518E-2</v>
      </c>
      <c r="F62" s="109">
        <f t="shared" si="0"/>
        <v>1.1648763079254554E-2</v>
      </c>
      <c r="G62" s="109">
        <f t="shared" si="0"/>
        <v>-1.02158924879443E-2</v>
      </c>
      <c r="I62" s="106">
        <v>43252</v>
      </c>
      <c r="J62" s="104">
        <v>96.576231025669287</v>
      </c>
      <c r="K62" s="104">
        <v>95.761222826329117</v>
      </c>
      <c r="L62" s="104">
        <v>100.02719810107803</v>
      </c>
      <c r="M62" s="109">
        <f t="shared" si="1"/>
        <v>0.11117991642453284</v>
      </c>
      <c r="N62" s="109">
        <f t="shared" si="1"/>
        <v>-8.3227573726536441E-3</v>
      </c>
      <c r="O62" s="109">
        <f t="shared" si="1"/>
        <v>-3.3227122294972489E-2</v>
      </c>
    </row>
    <row r="63" spans="1:15">
      <c r="A63" s="106">
        <v>43282</v>
      </c>
      <c r="B63" s="104">
        <v>95.312776215741508</v>
      </c>
      <c r="C63" s="104">
        <v>93.79410329918133</v>
      </c>
      <c r="D63" s="104">
        <v>100.27771715897438</v>
      </c>
      <c r="E63" s="109">
        <f t="shared" si="0"/>
        <v>7.0707691958536989E-2</v>
      </c>
      <c r="F63" s="109">
        <f t="shared" si="0"/>
        <v>2.9258868990810205E-2</v>
      </c>
      <c r="G63" s="109">
        <f t="shared" si="0"/>
        <v>-1.3031513431395081E-2</v>
      </c>
      <c r="I63" s="106">
        <v>43282</v>
      </c>
      <c r="J63" s="104">
        <v>99.191984263022775</v>
      </c>
      <c r="K63" s="104">
        <v>95.657276791262575</v>
      </c>
      <c r="L63" s="104">
        <v>100.06428642072989</v>
      </c>
      <c r="M63" s="109">
        <f t="shared" si="1"/>
        <v>6.1583085989493025E-2</v>
      </c>
      <c r="N63" s="109">
        <f t="shared" si="1"/>
        <v>2.2942983358848812E-2</v>
      </c>
      <c r="O63" s="109">
        <f t="shared" si="1"/>
        <v>-2.8739737874001858E-2</v>
      </c>
    </row>
    <row r="64" spans="1:15">
      <c r="A64" s="106">
        <v>43313</v>
      </c>
      <c r="B64" s="104">
        <v>105.83485978199411</v>
      </c>
      <c r="C64" s="104">
        <v>97.213367059985671</v>
      </c>
      <c r="D64" s="104">
        <v>100.88935258121506</v>
      </c>
      <c r="E64" s="109">
        <f t="shared" si="0"/>
        <v>2.5356118291659513E-3</v>
      </c>
      <c r="F64" s="109">
        <f t="shared" si="0"/>
        <v>3.3890873118481046E-2</v>
      </c>
      <c r="G64" s="109">
        <f t="shared" si="0"/>
        <v>-1.6893635613227653E-3</v>
      </c>
      <c r="I64" s="106">
        <v>43313</v>
      </c>
      <c r="J64" s="104">
        <v>104.0890044463665</v>
      </c>
      <c r="K64" s="104">
        <v>105.14213985203527</v>
      </c>
      <c r="L64" s="104">
        <v>100.13104539610325</v>
      </c>
      <c r="M64" s="109">
        <f t="shared" si="1"/>
        <v>3.3982305562851867E-3</v>
      </c>
      <c r="N64" s="109">
        <f t="shared" si="1"/>
        <v>-1.6088997255816695E-2</v>
      </c>
      <c r="O64" s="109">
        <f t="shared" si="1"/>
        <v>-3.1666531293787936E-2</v>
      </c>
    </row>
    <row r="65" spans="1:15">
      <c r="A65" s="106">
        <v>43344</v>
      </c>
      <c r="B65" s="104">
        <v>102.18585616183333</v>
      </c>
      <c r="C65" s="104">
        <v>95.437110154042642</v>
      </c>
      <c r="D65" s="104">
        <v>101.22655920696654</v>
      </c>
      <c r="E65" s="109">
        <f t="shared" si="0"/>
        <v>2.1207165198031674E-3</v>
      </c>
      <c r="F65" s="109">
        <f t="shared" si="0"/>
        <v>3.2419557060794579E-2</v>
      </c>
      <c r="G65" s="109">
        <f t="shared" si="0"/>
        <v>-3.4036511908071554E-2</v>
      </c>
      <c r="I65" s="106">
        <v>43344</v>
      </c>
      <c r="J65" s="104">
        <v>108.21250659418587</v>
      </c>
      <c r="K65" s="104">
        <v>108.3473335199627</v>
      </c>
      <c r="L65" s="104">
        <v>100.13475422806843</v>
      </c>
      <c r="M65" s="109">
        <f t="shared" si="1"/>
        <v>7.6101855234238514E-3</v>
      </c>
      <c r="N65" s="109">
        <f t="shared" si="1"/>
        <v>4.2075045842155268E-2</v>
      </c>
      <c r="O65" s="109">
        <f t="shared" si="1"/>
        <v>-3.7740782450633836E-2</v>
      </c>
    </row>
    <row r="66" spans="1:15">
      <c r="A66" s="106">
        <v>43374</v>
      </c>
      <c r="B66" s="104">
        <v>114.26511051526005</v>
      </c>
      <c r="C66" s="104">
        <v>108.3232033611657</v>
      </c>
      <c r="D66" s="104">
        <v>101.68214688218394</v>
      </c>
      <c r="E66" s="109">
        <f t="shared" si="0"/>
        <v>-4.3150026569650501E-3</v>
      </c>
      <c r="F66" s="109">
        <f t="shared" si="0"/>
        <v>6.3961744443334467E-2</v>
      </c>
      <c r="G66" s="109">
        <f t="shared" si="0"/>
        <v>-3.6827747827345658E-2</v>
      </c>
      <c r="I66" s="106">
        <v>43374</v>
      </c>
      <c r="J66" s="104">
        <v>115.04022768908062</v>
      </c>
      <c r="K66" s="104">
        <v>111.52469047972293</v>
      </c>
      <c r="L66" s="104">
        <v>100.32761349025814</v>
      </c>
      <c r="M66" s="109">
        <f t="shared" si="1"/>
        <v>6.9377276757374595E-2</v>
      </c>
      <c r="N66" s="109">
        <f t="shared" si="1"/>
        <v>4.9882255868678671E-2</v>
      </c>
      <c r="O66" s="109">
        <f t="shared" si="1"/>
        <v>-2.368962820995979E-2</v>
      </c>
    </row>
    <row r="67" spans="1:15">
      <c r="A67" s="106">
        <v>43405</v>
      </c>
      <c r="B67" s="104">
        <v>127.54953302298988</v>
      </c>
      <c r="C67" s="104">
        <v>138.20045860191013</v>
      </c>
      <c r="D67" s="104">
        <v>102.67403658452734</v>
      </c>
      <c r="E67" s="109">
        <f t="shared" si="0"/>
        <v>0.11967369285552398</v>
      </c>
      <c r="F67" s="109">
        <f t="shared" si="0"/>
        <v>3.1319788670835402E-2</v>
      </c>
      <c r="G67" s="109">
        <f t="shared" si="0"/>
        <v>-3.4288701164375324E-2</v>
      </c>
      <c r="I67" s="106">
        <v>43405</v>
      </c>
      <c r="J67" s="104">
        <v>102.7764461767816</v>
      </c>
      <c r="K67" s="104">
        <v>106.77967688951927</v>
      </c>
      <c r="L67" s="104">
        <v>100.743002670359</v>
      </c>
      <c r="M67" s="109">
        <f t="shared" si="1"/>
        <v>-2.9611633324282072E-2</v>
      </c>
      <c r="N67" s="109">
        <f t="shared" si="1"/>
        <v>-2.645522530467348E-3</v>
      </c>
      <c r="O67" s="109">
        <f t="shared" si="1"/>
        <v>-2.6114517096548218E-2</v>
      </c>
    </row>
    <row r="68" spans="1:15">
      <c r="A68" s="106">
        <v>43435</v>
      </c>
      <c r="B68" s="104">
        <v>114.21694700185215</v>
      </c>
      <c r="C68" s="104">
        <v>166.51572216087237</v>
      </c>
      <c r="D68" s="104">
        <v>101.00414632615174</v>
      </c>
      <c r="E68" s="109">
        <f t="shared" si="0"/>
        <v>-0.12093187010522</v>
      </c>
      <c r="F68" s="109">
        <f t="shared" si="0"/>
        <v>-4.5781290000195374E-2</v>
      </c>
      <c r="G68" s="109">
        <f t="shared" si="0"/>
        <v>-2.3418866971576024E-2</v>
      </c>
      <c r="I68" s="106">
        <v>43435</v>
      </c>
      <c r="J68" s="104">
        <v>85.554736694422004</v>
      </c>
      <c r="K68" s="104">
        <v>96.202172213645625</v>
      </c>
      <c r="L68" s="104">
        <v>98.513994659281963</v>
      </c>
      <c r="M68" s="109">
        <f t="shared" si="1"/>
        <v>1.4727464837893001E-2</v>
      </c>
      <c r="N68" s="109">
        <f t="shared" si="1"/>
        <v>3.3751692605298311E-2</v>
      </c>
      <c r="O68" s="109">
        <f t="shared" si="1"/>
        <v>-1.7459744705325186E-2</v>
      </c>
    </row>
    <row r="69" spans="1:15">
      <c r="A69" s="106">
        <v>43466</v>
      </c>
      <c r="B69" s="104">
        <v>77.377540762219482</v>
      </c>
      <c r="C69" s="104">
        <v>76.064825614205105</v>
      </c>
      <c r="D69" s="104">
        <v>93.978410405574664</v>
      </c>
      <c r="E69" s="109">
        <f t="shared" si="0"/>
        <v>5.9219954719130774E-2</v>
      </c>
      <c r="F69" s="109">
        <f t="shared" si="0"/>
        <v>-9.0709129574689795E-3</v>
      </c>
      <c r="G69" s="109">
        <f t="shared" si="0"/>
        <v>8.7406865481989282E-3</v>
      </c>
      <c r="I69" s="106">
        <v>43466</v>
      </c>
      <c r="J69" s="104">
        <v>81.079234320187368</v>
      </c>
      <c r="K69" s="104">
        <v>80.907732595794727</v>
      </c>
      <c r="L69" s="104">
        <v>95.572890910889129</v>
      </c>
      <c r="M69" s="109">
        <f t="shared" si="1"/>
        <v>-1.9291513021026718E-2</v>
      </c>
      <c r="N69" s="109">
        <f t="shared" si="1"/>
        <v>-1.5009586856818413E-2</v>
      </c>
      <c r="O69" s="109">
        <f t="shared" si="1"/>
        <v>-1.7462919891714668E-2</v>
      </c>
    </row>
    <row r="70" spans="1:15">
      <c r="A70" s="106">
        <v>43497</v>
      </c>
      <c r="B70" s="104">
        <v>90.784134619927457</v>
      </c>
      <c r="C70" s="104">
        <v>75.488203283608129</v>
      </c>
      <c r="D70" s="104">
        <v>99.865177138108237</v>
      </c>
      <c r="E70" s="109">
        <f t="shared" si="0"/>
        <v>1.7050834984338126E-2</v>
      </c>
      <c r="F70" s="109">
        <f t="shared" si="0"/>
        <v>1.9634494437011707E-2</v>
      </c>
      <c r="G70" s="109">
        <f t="shared" si="0"/>
        <v>1.3308634426201227E-3</v>
      </c>
      <c r="I70" s="106">
        <v>43497</v>
      </c>
      <c r="J70" s="104">
        <v>94.731538054014564</v>
      </c>
      <c r="K70" s="104">
        <v>93.11537770125274</v>
      </c>
      <c r="L70" s="104">
        <v>97.134309168232619</v>
      </c>
      <c r="M70" s="109">
        <f t="shared" si="1"/>
        <v>-1.7751444710285114E-2</v>
      </c>
      <c r="N70" s="109">
        <f t="shared" si="1"/>
        <v>-1.8557845994731537E-2</v>
      </c>
      <c r="O70" s="109">
        <f t="shared" si="1"/>
        <v>-3.5572249226690222E-2</v>
      </c>
    </row>
    <row r="71" spans="1:15">
      <c r="A71" s="106">
        <v>43525</v>
      </c>
      <c r="B71" s="104">
        <v>98.888978081592157</v>
      </c>
      <c r="C71" s="104">
        <v>83.174516754372988</v>
      </c>
      <c r="D71" s="104">
        <v>99.999701057955889</v>
      </c>
      <c r="E71" s="109">
        <f t="shared" si="0"/>
        <v>8.4280381159724138E-2</v>
      </c>
      <c r="F71" s="109">
        <f t="shared" si="0"/>
        <v>2.006452460369279E-2</v>
      </c>
      <c r="G71" s="109">
        <f t="shared" si="0"/>
        <v>1.9048988247134524E-3</v>
      </c>
      <c r="I71" s="106">
        <v>43525</v>
      </c>
      <c r="J71" s="104">
        <v>101.38775085450771</v>
      </c>
      <c r="K71" s="104">
        <v>97.209715262458758</v>
      </c>
      <c r="L71" s="104">
        <v>98.054099495598848</v>
      </c>
      <c r="M71" s="109">
        <f t="shared" si="1"/>
        <v>2.1047012039369539E-2</v>
      </c>
      <c r="N71" s="109">
        <f t="shared" si="1"/>
        <v>-1.2152117754705705E-3</v>
      </c>
      <c r="O71" s="109">
        <f t="shared" si="1"/>
        <v>-2.4356041036239007E-2</v>
      </c>
    </row>
    <row r="72" spans="1:15">
      <c r="A72" s="106">
        <v>43556</v>
      </c>
      <c r="B72" s="104">
        <v>96.39334759782038</v>
      </c>
      <c r="C72" s="104">
        <v>86.534965754281316</v>
      </c>
      <c r="D72" s="104">
        <v>99.463399030829891</v>
      </c>
      <c r="E72" s="109">
        <f t="shared" si="0"/>
        <v>-5.4882563906520909E-3</v>
      </c>
      <c r="F72" s="109">
        <f t="shared" si="0"/>
        <v>2.2678905497133917E-2</v>
      </c>
      <c r="G72" s="109">
        <f t="shared" si="0"/>
        <v>-1.6383407748811196E-3</v>
      </c>
      <c r="I72" s="106">
        <v>43556</v>
      </c>
      <c r="J72" s="104">
        <v>94.052525114214475</v>
      </c>
      <c r="K72" s="104">
        <v>92.757048001148078</v>
      </c>
      <c r="L72" s="104">
        <v>97.405053901691218</v>
      </c>
      <c r="M72" s="109">
        <f t="shared" si="1"/>
        <v>-9.4490671470722987E-2</v>
      </c>
      <c r="N72" s="109">
        <f t="shared" si="1"/>
        <v>-9.8678662274094497E-2</v>
      </c>
      <c r="O72" s="109">
        <f t="shared" si="1"/>
        <v>-3.593715586227153E-2</v>
      </c>
    </row>
    <row r="73" spans="1:15">
      <c r="A73" s="106">
        <v>43586</v>
      </c>
      <c r="B73" s="104">
        <v>112.20653928179405</v>
      </c>
      <c r="C73" s="104">
        <v>95.842178770041102</v>
      </c>
      <c r="D73" s="104">
        <v>99.400621201567645</v>
      </c>
      <c r="E73" s="109">
        <f t="shared" si="0"/>
        <v>0.13180643217648447</v>
      </c>
      <c r="F73" s="109">
        <f t="shared" si="0"/>
        <v>5.096654554832325E-2</v>
      </c>
      <c r="G73" s="109">
        <f t="shared" si="0"/>
        <v>-5.294993987040697E-3</v>
      </c>
      <c r="I73" s="106">
        <v>43586</v>
      </c>
      <c r="J73" s="104">
        <v>102.77463395234712</v>
      </c>
      <c r="K73" s="104">
        <v>102.30063200730903</v>
      </c>
      <c r="L73" s="104">
        <v>97.586786667985365</v>
      </c>
      <c r="M73" s="109">
        <f t="shared" si="1"/>
        <v>-3.2949196103835066E-2</v>
      </c>
      <c r="N73" s="109">
        <f t="shared" si="1"/>
        <v>-9.9475711663532529E-3</v>
      </c>
      <c r="O73" s="109">
        <f t="shared" si="1"/>
        <v>-2.9292407585036484E-2</v>
      </c>
    </row>
    <row r="74" spans="1:15">
      <c r="A74" s="106">
        <v>43617</v>
      </c>
      <c r="B74" s="104">
        <v>92.528141416932471</v>
      </c>
      <c r="C74" s="104">
        <v>93.439677727948677</v>
      </c>
      <c r="D74" s="104">
        <v>99.145922579989417</v>
      </c>
      <c r="E74" s="109">
        <f t="shared" si="0"/>
        <v>1.618641592836001E-2</v>
      </c>
      <c r="F74" s="109">
        <f t="shared" si="0"/>
        <v>1.1563153437048834E-2</v>
      </c>
      <c r="G74" s="109">
        <f t="shared" si="0"/>
        <v>-8.3777335270796005E-3</v>
      </c>
      <c r="I74" s="106">
        <v>43617</v>
      </c>
      <c r="J74" s="104">
        <v>95.256024015740323</v>
      </c>
      <c r="K74" s="104">
        <v>91.306770128117066</v>
      </c>
      <c r="L74" s="104">
        <v>98.703145089506478</v>
      </c>
      <c r="M74" s="109">
        <f t="shared" si="1"/>
        <v>-1.3670102839052234E-2</v>
      </c>
      <c r="N74" s="109">
        <f t="shared" si="1"/>
        <v>-4.6516247043864145E-2</v>
      </c>
      <c r="O74" s="109">
        <f t="shared" si="1"/>
        <v>-1.3236929922135654E-2</v>
      </c>
    </row>
    <row r="75" spans="1:15">
      <c r="A75" s="106">
        <v>43647</v>
      </c>
      <c r="B75" s="104">
        <v>99.995321088287639</v>
      </c>
      <c r="C75" s="104">
        <v>96.287246329294064</v>
      </c>
      <c r="D75" s="104">
        <v>99.877732703960689</v>
      </c>
      <c r="E75" s="109">
        <f t="shared" si="0"/>
        <v>4.9128197272809926E-2</v>
      </c>
      <c r="F75" s="109">
        <f t="shared" si="0"/>
        <v>2.658102100683446E-2</v>
      </c>
      <c r="G75" s="109">
        <f t="shared" si="0"/>
        <v>-3.9887670595809555E-3</v>
      </c>
      <c r="I75" s="106">
        <v>43647</v>
      </c>
      <c r="J75" s="104">
        <v>104.55378087094063</v>
      </c>
      <c r="K75" s="104">
        <v>104.70204606439786</v>
      </c>
      <c r="L75" s="104">
        <v>98.076352487389968</v>
      </c>
      <c r="M75" s="109">
        <f t="shared" si="1"/>
        <v>5.4054736859585617E-2</v>
      </c>
      <c r="N75" s="109">
        <f t="shared" si="1"/>
        <v>9.455390720428114E-2</v>
      </c>
      <c r="O75" s="109">
        <f t="shared" si="1"/>
        <v>-1.9866567828020654E-2</v>
      </c>
    </row>
    <row r="76" spans="1:15">
      <c r="A76" s="106">
        <v>43678</v>
      </c>
      <c r="B76" s="104">
        <v>104.08491521042549</v>
      </c>
      <c r="C76" s="104">
        <v>95.643471878801321</v>
      </c>
      <c r="D76" s="104">
        <v>100.26874889765122</v>
      </c>
      <c r="E76" s="109">
        <f t="shared" si="0"/>
        <v>-1.6534670855834044E-2</v>
      </c>
      <c r="F76" s="109">
        <f t="shared" si="0"/>
        <v>-1.6148964166786239E-2</v>
      </c>
      <c r="G76" s="109">
        <f t="shared" si="0"/>
        <v>-6.15132982506017E-3</v>
      </c>
      <c r="I76" s="106">
        <v>43678</v>
      </c>
      <c r="J76" s="104">
        <v>108.04615481976761</v>
      </c>
      <c r="K76" s="104">
        <v>107.12178982791829</v>
      </c>
      <c r="L76" s="104">
        <v>98.361932548709319</v>
      </c>
      <c r="M76" s="109">
        <f t="shared" si="1"/>
        <v>3.8016987427717197E-2</v>
      </c>
      <c r="N76" s="109">
        <f t="shared" si="1"/>
        <v>1.8828321153335326E-2</v>
      </c>
      <c r="O76" s="109">
        <f t="shared" si="1"/>
        <v>-1.7667975405585623E-2</v>
      </c>
    </row>
    <row r="77" spans="1:15">
      <c r="A77" s="106">
        <v>43709</v>
      </c>
      <c r="B77" s="104">
        <v>105.20359050064141</v>
      </c>
      <c r="C77" s="104">
        <v>94.952463872632421</v>
      </c>
      <c r="D77" s="104">
        <v>102.2758457817783</v>
      </c>
      <c r="E77" s="109">
        <f t="shared" si="0"/>
        <v>2.9531820274900422E-2</v>
      </c>
      <c r="F77" s="109">
        <f t="shared" si="0"/>
        <v>-5.0781743142469526E-3</v>
      </c>
      <c r="G77" s="109">
        <f t="shared" si="0"/>
        <v>1.0365724005953814E-2</v>
      </c>
      <c r="I77" s="106">
        <v>43709</v>
      </c>
      <c r="J77" s="104">
        <v>108.4883669757448</v>
      </c>
      <c r="K77" s="104">
        <v>109.38737712127546</v>
      </c>
      <c r="L77" s="104">
        <v>98.113440807041826</v>
      </c>
      <c r="M77" s="109">
        <f t="shared" si="1"/>
        <v>2.5492467575254363E-3</v>
      </c>
      <c r="N77" s="109">
        <f t="shared" si="1"/>
        <v>9.5991619500366276E-3</v>
      </c>
      <c r="O77" s="109">
        <f t="shared" si="1"/>
        <v>-2.018593281232639E-2</v>
      </c>
    </row>
    <row r="78" spans="1:15">
      <c r="A78" s="106">
        <v>43739</v>
      </c>
      <c r="B78" s="104">
        <v>121.9461136387329</v>
      </c>
      <c r="C78" s="104">
        <v>115.53030680445488</v>
      </c>
      <c r="D78" s="104">
        <v>103.63005324157808</v>
      </c>
      <c r="E78" s="109">
        <f t="shared" si="0"/>
        <v>6.7220896114628559E-2</v>
      </c>
      <c r="F78" s="109">
        <f t="shared" si="0"/>
        <v>6.6533330068347718E-2</v>
      </c>
      <c r="G78" s="109">
        <f t="shared" si="0"/>
        <v>1.9156817780914048E-2</v>
      </c>
      <c r="I78" s="106">
        <v>43739</v>
      </c>
      <c r="J78" s="104">
        <v>115.0866318758966</v>
      </c>
      <c r="K78" s="104">
        <v>115.8413667675988</v>
      </c>
      <c r="L78" s="104">
        <v>98.543665315003466</v>
      </c>
      <c r="M78" s="109">
        <f t="shared" si="1"/>
        <v>4.0337356547470726E-4</v>
      </c>
      <c r="N78" s="109">
        <f t="shared" si="1"/>
        <v>3.8706014509501951E-2</v>
      </c>
      <c r="O78" s="109">
        <f t="shared" si="1"/>
        <v>-1.7781228050719022E-2</v>
      </c>
    </row>
    <row r="79" spans="1:15">
      <c r="A79" s="106">
        <v>43770</v>
      </c>
      <c r="B79" s="104">
        <v>121.19328931787932</v>
      </c>
      <c r="C79" s="104">
        <v>128.92739839560915</v>
      </c>
      <c r="D79" s="104">
        <v>104.84794312926554</v>
      </c>
      <c r="E79" s="109">
        <f t="shared" si="0"/>
        <v>-4.9833531761852012E-2</v>
      </c>
      <c r="F79" s="109">
        <f t="shared" si="0"/>
        <v>-6.7098621090775579E-2</v>
      </c>
      <c r="G79" s="109">
        <f t="shared" si="0"/>
        <v>2.1172894502384798E-2</v>
      </c>
      <c r="I79" s="106">
        <v>43770</v>
      </c>
      <c r="J79" s="104">
        <v>103.64503039838526</v>
      </c>
      <c r="K79" s="104">
        <v>106.38722012709624</v>
      </c>
      <c r="L79" s="104">
        <v>99.081445949955494</v>
      </c>
      <c r="M79" s="109">
        <f t="shared" si="1"/>
        <v>8.4511992184439499E-3</v>
      </c>
      <c r="N79" s="109">
        <f t="shared" si="1"/>
        <v>-3.6753881811150135E-3</v>
      </c>
      <c r="O79" s="109">
        <f t="shared" si="1"/>
        <v>-1.6493023598276979E-2</v>
      </c>
    </row>
    <row r="80" spans="1:15">
      <c r="A80" s="106">
        <v>43800</v>
      </c>
      <c r="B80" s="104">
        <v>126.16538826637505</v>
      </c>
      <c r="C80" s="104">
        <v>186.49635244783843</v>
      </c>
      <c r="D80" s="104">
        <v>101.71801992747667</v>
      </c>
      <c r="E80" s="109">
        <f t="shared" si="0"/>
        <v>0.10461180742582044</v>
      </c>
      <c r="F80" s="109">
        <f t="shared" si="0"/>
        <v>0.11999245493264943</v>
      </c>
      <c r="G80" s="109">
        <f t="shared" si="0"/>
        <v>7.0677653075723601E-3</v>
      </c>
      <c r="I80" s="106">
        <v>43800</v>
      </c>
      <c r="J80" s="104">
        <v>95.581294159375005</v>
      </c>
      <c r="K80" s="104">
        <v>100.71084535947934</v>
      </c>
      <c r="L80" s="104">
        <v>96.581693205419839</v>
      </c>
      <c r="M80" s="109">
        <f t="shared" si="1"/>
        <v>0.11719465049334565</v>
      </c>
      <c r="N80" s="109">
        <f t="shared" si="1"/>
        <v>4.6866645961183284E-2</v>
      </c>
      <c r="O80" s="109">
        <f t="shared" si="1"/>
        <v>-1.9614486860929037E-2</v>
      </c>
    </row>
    <row r="81" spans="1:15">
      <c r="A81" s="106">
        <v>43831</v>
      </c>
      <c r="B81" s="104">
        <v>81.228508964813159</v>
      </c>
      <c r="C81" s="104">
        <v>76.988482309239402</v>
      </c>
      <c r="D81" s="104">
        <v>92.850203131118974</v>
      </c>
      <c r="E81" s="109">
        <f t="shared" si="0"/>
        <v>4.9768552536809896E-2</v>
      </c>
      <c r="F81" s="109">
        <f t="shared" si="0"/>
        <v>1.2143019951416312E-2</v>
      </c>
      <c r="G81" s="109">
        <f t="shared" si="0"/>
        <v>-1.200496230556336E-2</v>
      </c>
      <c r="I81" s="106">
        <v>43831</v>
      </c>
      <c r="J81" s="104">
        <v>87.48838634215258</v>
      </c>
      <c r="K81" s="104">
        <v>88.91219089101368</v>
      </c>
      <c r="L81" s="104">
        <v>96.259024824448616</v>
      </c>
      <c r="M81" s="109">
        <f t="shared" si="1"/>
        <v>7.9048008725082886E-2</v>
      </c>
      <c r="N81" s="109">
        <f t="shared" si="1"/>
        <v>9.8933167923618059E-2</v>
      </c>
      <c r="O81" s="109">
        <f t="shared" si="1"/>
        <v>7.1791687686755257E-3</v>
      </c>
    </row>
    <row r="82" spans="1:15">
      <c r="A82" s="106">
        <v>43862</v>
      </c>
      <c r="B82" s="104">
        <v>92.60693575391457</v>
      </c>
      <c r="C82" s="104">
        <v>80.31349692081244</v>
      </c>
      <c r="D82" s="104">
        <v>95.187332031938965</v>
      </c>
      <c r="E82" s="109">
        <f t="shared" si="0"/>
        <v>2.0078410634395194E-2</v>
      </c>
      <c r="F82" s="109">
        <f t="shared" si="0"/>
        <v>6.3921161549914673E-2</v>
      </c>
      <c r="G82" s="109">
        <f t="shared" si="0"/>
        <v>-4.6841604253102798E-2</v>
      </c>
      <c r="I82" s="106">
        <v>43862</v>
      </c>
      <c r="J82" s="104">
        <v>100.70528607498164</v>
      </c>
      <c r="K82" s="104">
        <v>99.757092253394575</v>
      </c>
      <c r="L82" s="104">
        <v>98.272920581544838</v>
      </c>
      <c r="M82" s="109">
        <f t="shared" si="1"/>
        <v>6.3059759650064384E-2</v>
      </c>
      <c r="N82" s="109">
        <f t="shared" si="1"/>
        <v>7.1327794786494092E-2</v>
      </c>
      <c r="O82" s="109">
        <f t="shared" si="1"/>
        <v>1.1722031309659986E-2</v>
      </c>
    </row>
    <row r="83" spans="1:15">
      <c r="A83" s="106">
        <v>43891</v>
      </c>
      <c r="B83" s="104">
        <v>64.974754089336528</v>
      </c>
      <c r="C83" s="104">
        <v>55.19202312375301</v>
      </c>
      <c r="D83" s="104">
        <v>92.245742317936816</v>
      </c>
      <c r="E83" s="109">
        <f t="shared" si="0"/>
        <v>-0.34295251756240608</v>
      </c>
      <c r="F83" s="109">
        <f t="shared" si="0"/>
        <v>-0.3364310935915209</v>
      </c>
      <c r="G83" s="109">
        <f t="shared" si="0"/>
        <v>-7.7539819199311188E-2</v>
      </c>
      <c r="I83" s="106">
        <v>43891</v>
      </c>
      <c r="J83" s="104">
        <v>74.705365932960746</v>
      </c>
      <c r="K83" s="104">
        <v>75.844528259960626</v>
      </c>
      <c r="L83" s="104">
        <v>96.422213430916813</v>
      </c>
      <c r="M83" s="109">
        <f t="shared" si="1"/>
        <v>-0.26317168195038099</v>
      </c>
      <c r="N83" s="109">
        <f t="shared" si="1"/>
        <v>-0.2197844829070198</v>
      </c>
      <c r="O83" s="109">
        <f t="shared" si="1"/>
        <v>-1.6642711248959885E-2</v>
      </c>
    </row>
    <row r="84" spans="1:15">
      <c r="A84" s="106">
        <v>43922</v>
      </c>
      <c r="B84" s="104">
        <v>11.224759646158651</v>
      </c>
      <c r="C84" s="104">
        <v>16.265285410950721</v>
      </c>
      <c r="D84" s="104">
        <v>86.330277149169078</v>
      </c>
      <c r="E84" s="109">
        <f t="shared" si="0"/>
        <v>-0.88355254874027778</v>
      </c>
      <c r="F84" s="109">
        <f t="shared" si="0"/>
        <v>-0.81203799794482501</v>
      </c>
      <c r="G84" s="109">
        <f t="shared" si="0"/>
        <v>-0.132039745369953</v>
      </c>
      <c r="I84" s="106">
        <v>43922</v>
      </c>
      <c r="J84" s="104">
        <v>28.254301373091696</v>
      </c>
      <c r="K84" s="104">
        <v>29.118488486298244</v>
      </c>
      <c r="L84" s="104">
        <v>87.031450895064779</v>
      </c>
      <c r="M84" s="109">
        <f t="shared" si="1"/>
        <v>-0.6995901881551766</v>
      </c>
      <c r="N84" s="109">
        <f t="shared" si="1"/>
        <v>-0.68607788719259544</v>
      </c>
      <c r="O84" s="109">
        <f t="shared" si="1"/>
        <v>-0.10649963827437836</v>
      </c>
    </row>
    <row r="85" spans="1:15">
      <c r="A85" s="106">
        <v>43952</v>
      </c>
      <c r="B85" s="104">
        <v>41.675391020054036</v>
      </c>
      <c r="C85" s="104">
        <v>36.381777715312985</v>
      </c>
      <c r="D85" s="104">
        <v>82.992290284682497</v>
      </c>
      <c r="E85" s="109">
        <f t="shared" si="0"/>
        <v>-0.62858322441091419</v>
      </c>
      <c r="F85" s="109">
        <f t="shared" si="0"/>
        <v>-0.62039909586565645</v>
      </c>
      <c r="G85" s="109">
        <f t="shared" si="0"/>
        <v>-0.16507272005485585</v>
      </c>
      <c r="I85" s="106">
        <v>43952</v>
      </c>
      <c r="J85" s="104">
        <v>54.380048628653853</v>
      </c>
      <c r="K85" s="104">
        <v>52.50196676794743</v>
      </c>
      <c r="L85" s="104">
        <v>85.929927801404403</v>
      </c>
      <c r="M85" s="109">
        <f t="shared" si="1"/>
        <v>-0.4708806391481003</v>
      </c>
      <c r="N85" s="109">
        <f t="shared" si="1"/>
        <v>-0.48678746418500773</v>
      </c>
      <c r="O85" s="109">
        <f t="shared" si="1"/>
        <v>-0.11945120097294015</v>
      </c>
    </row>
    <row r="86" spans="1:15">
      <c r="A86" s="106">
        <v>43983</v>
      </c>
      <c r="B86" s="104">
        <v>62.093608205940001</v>
      </c>
      <c r="C86" s="104">
        <v>59.676509044693873</v>
      </c>
      <c r="D86" s="104">
        <v>81.901749707784148</v>
      </c>
      <c r="E86" s="109">
        <f t="shared" ref="E86:G97" si="2">B86/B74-1</f>
        <v>-0.32892191224131739</v>
      </c>
      <c r="F86" s="109">
        <f t="shared" si="2"/>
        <v>-0.36133652752481538</v>
      </c>
      <c r="G86" s="109">
        <f t="shared" si="2"/>
        <v>-0.17392720167884801</v>
      </c>
      <c r="I86" s="106">
        <v>43983</v>
      </c>
      <c r="J86" s="104">
        <v>67.93699663948972</v>
      </c>
      <c r="K86" s="104">
        <v>70.307623821792276</v>
      </c>
      <c r="L86" s="104">
        <v>87.394916427653044</v>
      </c>
      <c r="M86" s="109">
        <f t="shared" ref="M86:O97" si="3">J86/J74-1</f>
        <v>-0.28679579752075668</v>
      </c>
      <c r="N86" s="109">
        <f t="shared" si="3"/>
        <v>-0.22998454853741779</v>
      </c>
      <c r="O86" s="109">
        <f t="shared" si="3"/>
        <v>-0.11456806823732768</v>
      </c>
    </row>
    <row r="87" spans="1:15">
      <c r="A87" s="106">
        <v>44013</v>
      </c>
      <c r="B87" s="104">
        <v>74.772841402945602</v>
      </c>
      <c r="C87" s="104">
        <v>71.310005650322069</v>
      </c>
      <c r="D87" s="104">
        <v>80.841701219384589</v>
      </c>
      <c r="E87" s="109">
        <f t="shared" si="2"/>
        <v>-0.25223659878118365</v>
      </c>
      <c r="F87" s="109">
        <f t="shared" si="2"/>
        <v>-0.25940341666384337</v>
      </c>
      <c r="G87" s="109">
        <f t="shared" si="2"/>
        <v>-0.1905933481790103</v>
      </c>
      <c r="I87" s="106">
        <v>44013</v>
      </c>
      <c r="J87" s="104">
        <v>86.520548874109267</v>
      </c>
      <c r="K87" s="104">
        <v>89.062387322955047</v>
      </c>
      <c r="L87" s="104">
        <v>83.860399564830374</v>
      </c>
      <c r="M87" s="109">
        <f t="shared" si="3"/>
        <v>-0.17247804762882046</v>
      </c>
      <c r="N87" s="109">
        <f t="shared" si="3"/>
        <v>-0.14937300014006905</v>
      </c>
      <c r="O87" s="109">
        <f t="shared" si="3"/>
        <v>-0.14494781424897907</v>
      </c>
    </row>
    <row r="88" spans="1:15">
      <c r="A88" s="106">
        <v>44044</v>
      </c>
      <c r="B88" s="104">
        <v>75.129436014142271</v>
      </c>
      <c r="C88" s="104">
        <v>68.161328492457599</v>
      </c>
      <c r="D88" s="104">
        <v>79.944875087066862</v>
      </c>
      <c r="E88" s="109">
        <f t="shared" si="2"/>
        <v>-0.27819092841402382</v>
      </c>
      <c r="F88" s="109">
        <f t="shared" si="2"/>
        <v>-0.28733945816154483</v>
      </c>
      <c r="G88" s="109">
        <f t="shared" si="2"/>
        <v>-0.20269400021466155</v>
      </c>
      <c r="I88" s="106">
        <v>44044</v>
      </c>
      <c r="J88" s="104">
        <v>90.436041901041079</v>
      </c>
      <c r="K88" s="104">
        <v>94.469250243515731</v>
      </c>
      <c r="L88" s="104">
        <v>84.769063396301064</v>
      </c>
      <c r="M88" s="109">
        <f t="shared" si="3"/>
        <v>-0.16298694708851102</v>
      </c>
      <c r="N88" s="109">
        <f t="shared" si="3"/>
        <v>-0.11811359392638743</v>
      </c>
      <c r="O88" s="109">
        <f t="shared" si="3"/>
        <v>-0.1381923758530974</v>
      </c>
    </row>
    <row r="89" spans="1:15">
      <c r="A89" s="106">
        <v>44075</v>
      </c>
      <c r="B89" s="104">
        <v>92.723051052167662</v>
      </c>
      <c r="C89" s="104">
        <v>87.845783775789926</v>
      </c>
      <c r="D89" s="104">
        <v>81.227336456281208</v>
      </c>
      <c r="E89" s="109">
        <f t="shared" si="2"/>
        <v>-0.11863225759768781</v>
      </c>
      <c r="F89" s="109">
        <f t="shared" si="2"/>
        <v>-7.4844609681485208E-2</v>
      </c>
      <c r="G89" s="109">
        <f t="shared" si="2"/>
        <v>-0.20580137142456312</v>
      </c>
      <c r="I89" s="106">
        <v>44075</v>
      </c>
      <c r="J89" s="104">
        <v>97.012711752041938</v>
      </c>
      <c r="K89" s="104">
        <v>103.36479794305839</v>
      </c>
      <c r="L89" s="104">
        <v>85.228958559984164</v>
      </c>
      <c r="M89" s="109">
        <f t="shared" si="3"/>
        <v>-0.10577774874488177</v>
      </c>
      <c r="N89" s="109">
        <f t="shared" si="3"/>
        <v>-5.5057350644215242E-2</v>
      </c>
      <c r="O89" s="109">
        <f t="shared" si="3"/>
        <v>-0.1313222953050579</v>
      </c>
    </row>
    <row r="90" spans="1:15">
      <c r="A90" s="106">
        <v>44105</v>
      </c>
      <c r="B90" s="104">
        <v>104.443507814276</v>
      </c>
      <c r="C90" s="104">
        <v>99.455949802682326</v>
      </c>
      <c r="D90" s="104">
        <v>83.288242908347343</v>
      </c>
      <c r="E90" s="109">
        <f t="shared" si="2"/>
        <v>-0.14352737698807372</v>
      </c>
      <c r="F90" s="109">
        <f t="shared" si="2"/>
        <v>-0.13913541343727065</v>
      </c>
      <c r="G90" s="109">
        <f t="shared" si="2"/>
        <v>-0.19629257823317681</v>
      </c>
      <c r="I90" s="106">
        <v>44105</v>
      </c>
      <c r="J90" s="104">
        <v>106.7550477430849</v>
      </c>
      <c r="K90" s="104">
        <v>113.55314815265471</v>
      </c>
      <c r="L90" s="104">
        <v>86.478834932251999</v>
      </c>
      <c r="M90" s="109">
        <f t="shared" si="3"/>
        <v>-7.2394021764370042E-2</v>
      </c>
      <c r="N90" s="109">
        <f t="shared" si="3"/>
        <v>-1.9753035368917149E-2</v>
      </c>
      <c r="O90" s="109">
        <f t="shared" si="3"/>
        <v>-0.12243131351147918</v>
      </c>
    </row>
    <row r="91" spans="1:15">
      <c r="A91" s="106">
        <v>44136</v>
      </c>
      <c r="B91" s="104">
        <v>110.67233478268557</v>
      </c>
      <c r="C91" s="104">
        <v>125.14389756439488</v>
      </c>
      <c r="D91" s="104">
        <v>85.252292138123167</v>
      </c>
      <c r="E91" s="109">
        <f t="shared" si="2"/>
        <v>-8.681136220008201E-2</v>
      </c>
      <c r="F91" s="109">
        <f t="shared" si="2"/>
        <v>-2.9345979817297918E-2</v>
      </c>
      <c r="G91" s="109">
        <f t="shared" si="2"/>
        <v>-0.18689590283123791</v>
      </c>
      <c r="I91" s="106">
        <v>44136</v>
      </c>
      <c r="J91" s="104">
        <v>100.35139056293276</v>
      </c>
      <c r="K91" s="104">
        <v>110.7723844229583</v>
      </c>
      <c r="L91" s="104">
        <v>87.736128968450203</v>
      </c>
      <c r="M91" s="109">
        <f t="shared" si="3"/>
        <v>-3.1778077760145185E-2</v>
      </c>
      <c r="N91" s="109">
        <f t="shared" si="3"/>
        <v>4.1218901016713216E-2</v>
      </c>
      <c r="O91" s="109">
        <f t="shared" si="3"/>
        <v>-0.11450495976043418</v>
      </c>
    </row>
    <row r="92" spans="1:15">
      <c r="A92" s="106">
        <v>44166</v>
      </c>
      <c r="B92" s="104">
        <v>123.34748410681435</v>
      </c>
      <c r="C92" s="104">
        <v>168.65534821124376</v>
      </c>
      <c r="D92" s="104">
        <v>85.164403177156032</v>
      </c>
      <c r="E92" s="109">
        <f t="shared" si="2"/>
        <v>-2.2335001685337086E-2</v>
      </c>
      <c r="F92" s="109">
        <f t="shared" si="2"/>
        <v>-9.5664092098448172E-2</v>
      </c>
      <c r="G92" s="109">
        <f t="shared" si="2"/>
        <v>-0.16274025745018539</v>
      </c>
      <c r="I92" s="106">
        <v>44166</v>
      </c>
      <c r="J92" s="104">
        <v>99.02644988690615</v>
      </c>
      <c r="K92" s="104">
        <v>106.27990795811873</v>
      </c>
      <c r="L92" s="104">
        <v>87.765799624171692</v>
      </c>
      <c r="M92" s="109">
        <f t="shared" si="3"/>
        <v>3.604424650064475E-2</v>
      </c>
      <c r="N92" s="109">
        <f t="shared" si="3"/>
        <v>5.5297545947122773E-2</v>
      </c>
      <c r="O92" s="109">
        <f t="shared" si="3"/>
        <v>-9.1279136745900713E-2</v>
      </c>
    </row>
    <row r="93" spans="1:15">
      <c r="A93" s="106">
        <v>44197</v>
      </c>
      <c r="B93" s="104">
        <v>77.873642836973545</v>
      </c>
      <c r="C93" s="104">
        <v>67.9951347068301</v>
      </c>
      <c r="D93" s="104">
        <v>82.882877496539734</v>
      </c>
      <c r="E93" s="109">
        <f t="shared" si="2"/>
        <v>-4.1301584512561829E-2</v>
      </c>
      <c r="F93" s="109">
        <f t="shared" si="2"/>
        <v>-0.11681419522319914</v>
      </c>
      <c r="G93" s="109">
        <f t="shared" si="2"/>
        <v>-0.10734845265232018</v>
      </c>
      <c r="I93" s="106">
        <v>44197</v>
      </c>
      <c r="J93" s="104">
        <v>89.870670578837149</v>
      </c>
      <c r="K93" s="104">
        <v>87.781515938529481</v>
      </c>
      <c r="L93" s="104">
        <v>88.411136386114137</v>
      </c>
      <c r="M93" s="109">
        <f t="shared" si="3"/>
        <v>2.7229719695227361E-2</v>
      </c>
      <c r="N93" s="109">
        <f t="shared" si="3"/>
        <v>-1.2716759548419554E-2</v>
      </c>
      <c r="O93" s="109">
        <f t="shared" si="3"/>
        <v>-8.1528858750096189E-2</v>
      </c>
    </row>
    <row r="94" spans="1:15">
      <c r="A94" s="106">
        <v>44228</v>
      </c>
      <c r="B94" s="104">
        <v>92.92415404526075</v>
      </c>
      <c r="C94" s="104">
        <v>77.877572773691682</v>
      </c>
      <c r="D94" s="104">
        <v>85.47291136667333</v>
      </c>
      <c r="E94" s="109">
        <f t="shared" si="2"/>
        <v>3.4254269268678694E-3</v>
      </c>
      <c r="F94" s="109">
        <f t="shared" si="2"/>
        <v>-3.0330196548688848E-2</v>
      </c>
      <c r="G94" s="109">
        <f t="shared" si="2"/>
        <v>-0.10205581412877585</v>
      </c>
      <c r="I94" s="106">
        <v>44228</v>
      </c>
      <c r="J94" s="104">
        <v>104.89297757515872</v>
      </c>
      <c r="K94" s="104">
        <v>103.93437780232071</v>
      </c>
      <c r="L94" s="104">
        <v>89.21595292255958</v>
      </c>
      <c r="M94" s="109">
        <f t="shared" si="3"/>
        <v>4.1583631439754631E-2</v>
      </c>
      <c r="N94" s="109">
        <f t="shared" si="3"/>
        <v>4.1874572068673954E-2</v>
      </c>
      <c r="O94" s="109">
        <f t="shared" si="3"/>
        <v>-9.2161376759633096E-2</v>
      </c>
    </row>
    <row r="95" spans="1:15">
      <c r="A95" s="106">
        <v>44256</v>
      </c>
      <c r="B95" s="104">
        <v>107.48066864833649</v>
      </c>
      <c r="C95" s="104">
        <v>92.192892842125417</v>
      </c>
      <c r="D95" s="104">
        <v>86.649547252274203</v>
      </c>
      <c r="E95" s="109">
        <f t="shared" si="2"/>
        <v>0.65419123403771229</v>
      </c>
      <c r="F95" s="109">
        <f t="shared" si="2"/>
        <v>0.6704024897838603</v>
      </c>
      <c r="G95" s="109">
        <f t="shared" si="2"/>
        <v>-6.0666161115323969E-2</v>
      </c>
      <c r="I95" s="106">
        <v>44256</v>
      </c>
      <c r="J95" s="104">
        <v>114.30459474001185</v>
      </c>
      <c r="K95" s="104">
        <v>113.15095480149138</v>
      </c>
      <c r="L95" s="104">
        <v>89.494115319948563</v>
      </c>
      <c r="M95" s="109">
        <f t="shared" si="3"/>
        <v>0.53007208133598782</v>
      </c>
      <c r="N95" s="109">
        <f t="shared" si="3"/>
        <v>0.491880263447104</v>
      </c>
      <c r="O95" s="109">
        <f t="shared" si="3"/>
        <v>-7.1851680898530668E-2</v>
      </c>
    </row>
    <row r="96" spans="1:15">
      <c r="A96" s="106">
        <v>44287</v>
      </c>
      <c r="B96" s="104">
        <v>94.507442643996399</v>
      </c>
      <c r="C96" s="104">
        <v>78.757573091648524</v>
      </c>
      <c r="D96" s="104">
        <v>87.955326100928815</v>
      </c>
      <c r="E96" s="109">
        <f t="shared" si="2"/>
        <v>7.4195515648603525</v>
      </c>
      <c r="F96" s="109">
        <f t="shared" si="2"/>
        <v>3.8420652390535013</v>
      </c>
      <c r="G96" s="109">
        <f t="shared" si="2"/>
        <v>1.8823627184143543E-2</v>
      </c>
      <c r="I96" s="106">
        <v>44287</v>
      </c>
      <c r="J96" s="104">
        <v>104.20873317178985</v>
      </c>
      <c r="K96" s="104">
        <v>95.673682384729375</v>
      </c>
      <c r="L96" s="104">
        <v>89.82049253288497</v>
      </c>
      <c r="M96" s="109">
        <f t="shared" si="3"/>
        <v>2.688243138477818</v>
      </c>
      <c r="N96" s="109">
        <f t="shared" si="3"/>
        <v>2.2856678817565959</v>
      </c>
      <c r="O96" s="109">
        <f t="shared" si="3"/>
        <v>3.2046364953549844E-2</v>
      </c>
    </row>
    <row r="97" spans="1:15">
      <c r="A97" s="106">
        <v>44317</v>
      </c>
      <c r="B97" s="104">
        <v>101.74090839644798</v>
      </c>
      <c r="C97" s="104">
        <v>87.189557428843941</v>
      </c>
      <c r="D97" s="104">
        <v>87.937389578282463</v>
      </c>
      <c r="E97" s="109">
        <f t="shared" si="2"/>
        <v>1.4412706373286492</v>
      </c>
      <c r="F97" s="109">
        <f t="shared" si="2"/>
        <v>1.3965172375880388</v>
      </c>
      <c r="G97" s="109">
        <f t="shared" si="2"/>
        <v>5.9585044305165535E-2</v>
      </c>
      <c r="I97" s="106">
        <v>44317</v>
      </c>
      <c r="J97" s="104">
        <v>95.223787854741701</v>
      </c>
      <c r="K97" s="104">
        <v>87.775269112757485</v>
      </c>
      <c r="L97" s="104">
        <v>89.705518741964198</v>
      </c>
      <c r="M97" s="109">
        <f t="shared" si="3"/>
        <v>0.75107949066022961</v>
      </c>
      <c r="N97" s="109">
        <f t="shared" si="3"/>
        <v>0.67184725670780931</v>
      </c>
      <c r="O97" s="109">
        <f t="shared" si="3"/>
        <v>4.3938020631015595E-2</v>
      </c>
    </row>
  </sheetData>
  <mergeCells count="2">
    <mergeCell ref="A7:G7"/>
    <mergeCell ref="I7:O7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6"/>
  <sheetViews>
    <sheetView showGridLines="0" tabSelected="1" zoomScale="55" zoomScaleNormal="55" workbookViewId="0">
      <selection activeCell="Y13" sqref="Y13"/>
    </sheetView>
  </sheetViews>
  <sheetFormatPr baseColWidth="10" defaultRowHeight="15"/>
  <sheetData>
    <row r="1" spans="1:30" s="15" customFormat="1" ht="18">
      <c r="A1" s="15" t="s">
        <v>1149</v>
      </c>
    </row>
    <row r="2" spans="1:30" s="15" customFormat="1" ht="18">
      <c r="A2" s="15" t="s">
        <v>1150</v>
      </c>
    </row>
    <row r="3" spans="1:30" s="15" customFormat="1" ht="18"/>
    <row r="5" spans="1:30" s="1" customFormat="1" ht="14.25">
      <c r="A5" s="4" t="s">
        <v>1151</v>
      </c>
      <c r="B5" s="63">
        <v>43466</v>
      </c>
      <c r="C5" s="63">
        <v>43497</v>
      </c>
      <c r="D5" s="63">
        <v>43525</v>
      </c>
      <c r="E5" s="63">
        <v>43556</v>
      </c>
      <c r="F5" s="63">
        <v>43586</v>
      </c>
      <c r="G5" s="63">
        <v>43617</v>
      </c>
      <c r="H5" s="63">
        <v>43647</v>
      </c>
      <c r="I5" s="63">
        <v>43678</v>
      </c>
      <c r="J5" s="63">
        <v>43709</v>
      </c>
      <c r="K5" s="63">
        <v>43739</v>
      </c>
      <c r="L5" s="63">
        <v>43770</v>
      </c>
      <c r="M5" s="63">
        <v>43800</v>
      </c>
      <c r="N5" s="63">
        <v>43831</v>
      </c>
      <c r="O5" s="63">
        <v>43862</v>
      </c>
      <c r="P5" s="63">
        <v>43891</v>
      </c>
      <c r="Q5" s="63">
        <v>43922</v>
      </c>
      <c r="R5" s="63">
        <v>43952</v>
      </c>
      <c r="S5" s="63">
        <v>43983</v>
      </c>
      <c r="T5" s="63">
        <v>44013</v>
      </c>
      <c r="U5" s="63">
        <v>44044</v>
      </c>
      <c r="V5" s="63">
        <v>44075</v>
      </c>
      <c r="W5" s="63">
        <v>44105</v>
      </c>
      <c r="X5" s="63">
        <v>44136</v>
      </c>
      <c r="Y5" s="63">
        <v>44166</v>
      </c>
      <c r="Z5" s="63">
        <v>44197</v>
      </c>
      <c r="AA5" s="63">
        <v>44228</v>
      </c>
      <c r="AB5" s="63">
        <v>44256</v>
      </c>
      <c r="AC5" s="63">
        <v>44287</v>
      </c>
      <c r="AD5" s="64">
        <v>44317</v>
      </c>
    </row>
    <row r="6" spans="1:30" s="2" customFormat="1" ht="14.25">
      <c r="A6" s="40" t="s">
        <v>1</v>
      </c>
      <c r="B6" s="18">
        <v>99241.906013578482</v>
      </c>
      <c r="C6" s="18">
        <v>102957.31909880502</v>
      </c>
      <c r="D6" s="18">
        <v>93681.177680225301</v>
      </c>
      <c r="E6" s="18">
        <v>121370.89481811505</v>
      </c>
      <c r="F6" s="18">
        <v>74428.955527565122</v>
      </c>
      <c r="G6" s="18">
        <v>130811.13212195727</v>
      </c>
      <c r="H6" s="18">
        <v>115042.39824488174</v>
      </c>
      <c r="I6" s="18">
        <v>103769.49844270083</v>
      </c>
      <c r="J6" s="18">
        <v>119298.18262331463</v>
      </c>
      <c r="K6" s="18">
        <v>210271.34836749753</v>
      </c>
      <c r="L6" s="18">
        <v>142968.25255118468</v>
      </c>
      <c r="M6" s="18">
        <v>138467.16814382892</v>
      </c>
      <c r="N6" s="18">
        <v>140056.70903786889</v>
      </c>
      <c r="O6" s="18">
        <v>102963.9478509402</v>
      </c>
      <c r="P6" s="18">
        <v>91931.029262958575</v>
      </c>
      <c r="Q6" s="18">
        <v>100137.08703714896</v>
      </c>
      <c r="R6" s="18">
        <v>76683.032531343968</v>
      </c>
      <c r="S6" s="18">
        <v>100119.69577369631</v>
      </c>
      <c r="T6" s="18">
        <v>92679.465133427409</v>
      </c>
      <c r="U6" s="18">
        <v>118091.27827328161</v>
      </c>
      <c r="V6" s="18">
        <v>117415.19671022604</v>
      </c>
      <c r="W6" s="18">
        <v>128872.72511226416</v>
      </c>
      <c r="X6" s="18">
        <v>98742.866051710516</v>
      </c>
      <c r="Y6" s="18">
        <v>100180.63929287346</v>
      </c>
      <c r="Z6" s="18">
        <v>74791.487898552004</v>
      </c>
      <c r="AA6" s="18">
        <v>102430.7822139746</v>
      </c>
      <c r="AB6" s="18">
        <v>102056.3652430466</v>
      </c>
      <c r="AC6" s="18">
        <v>143182.43105404073</v>
      </c>
      <c r="AD6" s="19">
        <v>124553.59381601459</v>
      </c>
    </row>
    <row r="7" spans="1:30" s="1" customFormat="1" ht="14.25">
      <c r="A7" s="1" t="s">
        <v>1152</v>
      </c>
      <c r="AD7" s="146"/>
    </row>
    <row r="8" spans="1:30">
      <c r="AD8" s="147"/>
    </row>
    <row r="11" spans="1:30" ht="19.5">
      <c r="A11" s="98" t="s">
        <v>1624</v>
      </c>
      <c r="B11" s="99"/>
      <c r="C11" s="99"/>
      <c r="D11" s="99"/>
    </row>
    <row r="12" spans="1:30">
      <c r="A12" s="99" t="s">
        <v>1623</v>
      </c>
      <c r="B12" s="99"/>
      <c r="C12" s="99"/>
      <c r="D12" s="99"/>
    </row>
    <row r="13" spans="1:30">
      <c r="A13" s="99" t="s">
        <v>1312</v>
      </c>
      <c r="B13" s="99"/>
      <c r="C13" s="99"/>
      <c r="D13" s="99"/>
    </row>
    <row r="14" spans="1:30">
      <c r="A14" s="99" t="s">
        <v>1313</v>
      </c>
      <c r="B14" s="99"/>
      <c r="C14" s="99"/>
      <c r="D14" s="99"/>
    </row>
    <row r="15" spans="1:30" ht="47.25">
      <c r="A15" s="111" t="s">
        <v>1622</v>
      </c>
      <c r="B15" s="111" t="s">
        <v>1621</v>
      </c>
      <c r="C15" s="111" t="s">
        <v>1315</v>
      </c>
      <c r="D15" s="111" t="s">
        <v>1316</v>
      </c>
    </row>
    <row r="16" spans="1:30">
      <c r="A16" s="110">
        <v>2021</v>
      </c>
      <c r="B16" s="110">
        <v>1</v>
      </c>
      <c r="C16" s="110" t="s">
        <v>1355</v>
      </c>
      <c r="D16" s="110">
        <v>16</v>
      </c>
    </row>
    <row r="17" spans="1:4">
      <c r="A17" s="110">
        <v>2021</v>
      </c>
      <c r="B17" s="110">
        <v>1</v>
      </c>
      <c r="C17" s="110" t="s">
        <v>1356</v>
      </c>
      <c r="D17" s="110">
        <v>1</v>
      </c>
    </row>
    <row r="18" spans="1:4">
      <c r="A18" s="110">
        <v>2021</v>
      </c>
      <c r="B18" s="110">
        <v>1</v>
      </c>
      <c r="C18" s="110" t="s">
        <v>1358</v>
      </c>
      <c r="D18" s="110">
        <v>3</v>
      </c>
    </row>
    <row r="19" spans="1:4">
      <c r="A19" s="110">
        <v>2021</v>
      </c>
      <c r="B19" s="110">
        <v>1</v>
      </c>
      <c r="C19" s="110" t="s">
        <v>1359</v>
      </c>
      <c r="D19" s="110">
        <v>16</v>
      </c>
    </row>
    <row r="20" spans="1:4">
      <c r="A20" s="110">
        <v>2021</v>
      </c>
      <c r="B20" s="110">
        <v>1</v>
      </c>
      <c r="C20" s="110" t="s">
        <v>1360</v>
      </c>
      <c r="D20" s="110">
        <v>2</v>
      </c>
    </row>
    <row r="21" spans="1:4">
      <c r="A21" s="110">
        <v>2021</v>
      </c>
      <c r="B21" s="110">
        <v>1</v>
      </c>
      <c r="C21" s="110" t="s">
        <v>1361</v>
      </c>
      <c r="D21" s="110">
        <v>2</v>
      </c>
    </row>
    <row r="22" spans="1:4">
      <c r="A22" s="110">
        <v>2021</v>
      </c>
      <c r="B22" s="110">
        <v>1</v>
      </c>
      <c r="C22" s="110" t="s">
        <v>1362</v>
      </c>
      <c r="D22" s="110">
        <v>2</v>
      </c>
    </row>
    <row r="23" spans="1:4">
      <c r="A23" s="110">
        <v>2021</v>
      </c>
      <c r="B23" s="110">
        <v>1</v>
      </c>
      <c r="C23" s="110" t="s">
        <v>1363</v>
      </c>
      <c r="D23" s="110">
        <v>1</v>
      </c>
    </row>
    <row r="24" spans="1:4">
      <c r="A24" s="110">
        <v>2021</v>
      </c>
      <c r="B24" s="110">
        <v>1</v>
      </c>
      <c r="C24" s="110" t="s">
        <v>1364</v>
      </c>
      <c r="D24" s="110">
        <v>1</v>
      </c>
    </row>
    <row r="25" spans="1:4">
      <c r="A25" s="110">
        <v>2021</v>
      </c>
      <c r="B25" s="110">
        <v>1</v>
      </c>
      <c r="C25" s="110" t="s">
        <v>1368</v>
      </c>
      <c r="D25" s="110">
        <v>3</v>
      </c>
    </row>
    <row r="26" spans="1:4">
      <c r="A26" s="110">
        <v>2021</v>
      </c>
      <c r="B26" s="110">
        <v>1</v>
      </c>
      <c r="C26" s="110" t="s">
        <v>1372</v>
      </c>
      <c r="D26" s="110">
        <v>2</v>
      </c>
    </row>
    <row r="27" spans="1:4">
      <c r="A27" s="110">
        <v>2021</v>
      </c>
      <c r="B27" s="110">
        <v>1</v>
      </c>
      <c r="C27" s="110" t="s">
        <v>1373</v>
      </c>
      <c r="D27" s="110">
        <v>2</v>
      </c>
    </row>
    <row r="28" spans="1:4">
      <c r="A28" s="110">
        <v>2021</v>
      </c>
      <c r="B28" s="110">
        <v>1</v>
      </c>
      <c r="C28" s="110" t="s">
        <v>1376</v>
      </c>
      <c r="D28" s="110">
        <v>2</v>
      </c>
    </row>
    <row r="29" spans="1:4">
      <c r="A29" s="110">
        <v>2021</v>
      </c>
      <c r="B29" s="110">
        <v>1</v>
      </c>
      <c r="C29" s="110" t="s">
        <v>1377</v>
      </c>
      <c r="D29" s="110">
        <v>3</v>
      </c>
    </row>
    <row r="30" spans="1:4">
      <c r="A30" s="110">
        <v>2021</v>
      </c>
      <c r="B30" s="110">
        <v>1</v>
      </c>
      <c r="C30" s="110" t="s">
        <v>1379</v>
      </c>
      <c r="D30" s="110">
        <v>1</v>
      </c>
    </row>
    <row r="31" spans="1:4">
      <c r="A31" s="110">
        <v>2021</v>
      </c>
      <c r="B31" s="110">
        <v>1</v>
      </c>
      <c r="C31" s="110" t="s">
        <v>1380</v>
      </c>
      <c r="D31" s="110">
        <v>1</v>
      </c>
    </row>
    <row r="32" spans="1:4">
      <c r="A32" s="110">
        <v>2021</v>
      </c>
      <c r="B32" s="110">
        <v>1</v>
      </c>
      <c r="C32" s="110" t="s">
        <v>1381</v>
      </c>
      <c r="D32" s="110">
        <v>7</v>
      </c>
    </row>
    <row r="33" spans="1:4">
      <c r="A33" s="110">
        <v>2021</v>
      </c>
      <c r="B33" s="110">
        <v>1</v>
      </c>
      <c r="C33" s="110" t="s">
        <v>1382</v>
      </c>
      <c r="D33" s="110">
        <v>1</v>
      </c>
    </row>
    <row r="34" spans="1:4">
      <c r="A34" s="110">
        <v>2021</v>
      </c>
      <c r="B34" s="110">
        <v>1</v>
      </c>
      <c r="C34" s="110" t="s">
        <v>1383</v>
      </c>
      <c r="D34" s="110">
        <v>3</v>
      </c>
    </row>
    <row r="35" spans="1:4">
      <c r="A35" s="110">
        <v>2021</v>
      </c>
      <c r="B35" s="110">
        <v>1</v>
      </c>
      <c r="C35" s="110" t="s">
        <v>1384</v>
      </c>
      <c r="D35" s="110">
        <v>3</v>
      </c>
    </row>
    <row r="36" spans="1:4">
      <c r="A36" s="110">
        <v>2021</v>
      </c>
      <c r="B36" s="110">
        <v>2</v>
      </c>
      <c r="C36" s="110" t="s">
        <v>1354</v>
      </c>
      <c r="D36" s="110">
        <v>1</v>
      </c>
    </row>
    <row r="37" spans="1:4">
      <c r="A37" s="110">
        <v>2021</v>
      </c>
      <c r="B37" s="110">
        <v>2</v>
      </c>
      <c r="C37" s="110" t="s">
        <v>1355</v>
      </c>
      <c r="D37" s="110">
        <v>13</v>
      </c>
    </row>
    <row r="38" spans="1:4">
      <c r="A38" s="110">
        <v>2021</v>
      </c>
      <c r="B38" s="110">
        <v>2</v>
      </c>
      <c r="C38" s="110" t="s">
        <v>1359</v>
      </c>
      <c r="D38" s="110">
        <v>15</v>
      </c>
    </row>
    <row r="39" spans="1:4">
      <c r="A39" s="110">
        <v>2021</v>
      </c>
      <c r="B39" s="110">
        <v>2</v>
      </c>
      <c r="C39" s="110" t="s">
        <v>1361</v>
      </c>
      <c r="D39" s="110">
        <v>2</v>
      </c>
    </row>
    <row r="40" spans="1:4">
      <c r="A40" s="110">
        <v>2021</v>
      </c>
      <c r="B40" s="110">
        <v>2</v>
      </c>
      <c r="C40" s="110" t="s">
        <v>1368</v>
      </c>
      <c r="D40" s="110">
        <v>6</v>
      </c>
    </row>
    <row r="41" spans="1:4">
      <c r="A41" s="110">
        <v>2021</v>
      </c>
      <c r="B41" s="110">
        <v>2</v>
      </c>
      <c r="C41" s="110" t="s">
        <v>1372</v>
      </c>
      <c r="D41" s="110">
        <v>2</v>
      </c>
    </row>
    <row r="42" spans="1:4">
      <c r="A42" s="110">
        <v>2021</v>
      </c>
      <c r="B42" s="110">
        <v>2</v>
      </c>
      <c r="C42" s="110" t="s">
        <v>1373</v>
      </c>
      <c r="D42" s="110">
        <v>1</v>
      </c>
    </row>
    <row r="43" spans="1:4">
      <c r="A43" s="110">
        <v>2021</v>
      </c>
      <c r="B43" s="110">
        <v>2</v>
      </c>
      <c r="C43" s="110" t="s">
        <v>1374</v>
      </c>
      <c r="D43" s="110">
        <v>1</v>
      </c>
    </row>
    <row r="44" spans="1:4">
      <c r="A44" s="110">
        <v>2021</v>
      </c>
      <c r="B44" s="110">
        <v>2</v>
      </c>
      <c r="C44" s="110" t="s">
        <v>1375</v>
      </c>
      <c r="D44" s="110">
        <v>4</v>
      </c>
    </row>
    <row r="45" spans="1:4">
      <c r="A45" s="110">
        <v>2021</v>
      </c>
      <c r="B45" s="110">
        <v>2</v>
      </c>
      <c r="C45" s="110" t="s">
        <v>1376</v>
      </c>
      <c r="D45" s="110">
        <v>3</v>
      </c>
    </row>
    <row r="46" spans="1:4">
      <c r="A46" s="110">
        <v>2021</v>
      </c>
      <c r="B46" s="110">
        <v>2</v>
      </c>
      <c r="C46" s="110" t="s">
        <v>1379</v>
      </c>
      <c r="D46" s="110">
        <v>3</v>
      </c>
    </row>
    <row r="47" spans="1:4">
      <c r="A47" s="110">
        <v>2021</v>
      </c>
      <c r="B47" s="110">
        <v>2</v>
      </c>
      <c r="C47" s="110" t="s">
        <v>1380</v>
      </c>
      <c r="D47" s="110">
        <v>4</v>
      </c>
    </row>
    <row r="48" spans="1:4">
      <c r="A48" s="110">
        <v>2021</v>
      </c>
      <c r="B48" s="110">
        <v>2</v>
      </c>
      <c r="C48" s="110" t="s">
        <v>1381</v>
      </c>
      <c r="D48" s="110">
        <v>10</v>
      </c>
    </row>
    <row r="49" spans="1:4">
      <c r="A49" s="110">
        <v>2021</v>
      </c>
      <c r="B49" s="110">
        <v>2</v>
      </c>
      <c r="C49" s="110" t="s">
        <v>1382</v>
      </c>
      <c r="D49" s="110">
        <v>1</v>
      </c>
    </row>
    <row r="50" spans="1:4">
      <c r="A50" s="110">
        <v>2021</v>
      </c>
      <c r="B50" s="110">
        <v>2</v>
      </c>
      <c r="C50" s="110" t="s">
        <v>1383</v>
      </c>
      <c r="D50" s="110">
        <v>1</v>
      </c>
    </row>
    <row r="51" spans="1:4">
      <c r="A51" s="110">
        <v>2021</v>
      </c>
      <c r="B51" s="110">
        <v>2</v>
      </c>
      <c r="C51" s="110" t="s">
        <v>1384</v>
      </c>
      <c r="D51" s="110">
        <v>8</v>
      </c>
    </row>
    <row r="52" spans="1:4">
      <c r="A52" s="110">
        <v>2021</v>
      </c>
      <c r="B52" s="110">
        <v>3</v>
      </c>
      <c r="C52" s="110" t="s">
        <v>1355</v>
      </c>
      <c r="D52" s="110">
        <v>43</v>
      </c>
    </row>
    <row r="53" spans="1:4">
      <c r="A53" s="110">
        <v>2021</v>
      </c>
      <c r="B53" s="110">
        <v>3</v>
      </c>
      <c r="C53" s="110" t="s">
        <v>1356</v>
      </c>
      <c r="D53" s="110">
        <v>2</v>
      </c>
    </row>
    <row r="54" spans="1:4">
      <c r="A54" s="110">
        <v>2021</v>
      </c>
      <c r="B54" s="110">
        <v>3</v>
      </c>
      <c r="C54" s="110" t="s">
        <v>1358</v>
      </c>
      <c r="D54" s="110">
        <v>9</v>
      </c>
    </row>
    <row r="55" spans="1:4">
      <c r="A55" s="110">
        <v>2021</v>
      </c>
      <c r="B55" s="110">
        <v>3</v>
      </c>
      <c r="C55" s="110" t="s">
        <v>1359</v>
      </c>
      <c r="D55" s="110">
        <v>61</v>
      </c>
    </row>
    <row r="56" spans="1:4">
      <c r="A56" s="110">
        <v>2021</v>
      </c>
      <c r="B56" s="110">
        <v>3</v>
      </c>
      <c r="C56" s="110" t="s">
        <v>1360</v>
      </c>
      <c r="D56" s="110">
        <v>1</v>
      </c>
    </row>
    <row r="57" spans="1:4">
      <c r="A57" s="110">
        <v>2021</v>
      </c>
      <c r="B57" s="110">
        <v>3</v>
      </c>
      <c r="C57" s="110" t="s">
        <v>1361</v>
      </c>
      <c r="D57" s="110">
        <v>3</v>
      </c>
    </row>
    <row r="58" spans="1:4">
      <c r="A58" s="110">
        <v>2021</v>
      </c>
      <c r="B58" s="110">
        <v>3</v>
      </c>
      <c r="C58" s="110" t="s">
        <v>1362</v>
      </c>
      <c r="D58" s="110">
        <v>4</v>
      </c>
    </row>
    <row r="59" spans="1:4">
      <c r="A59" s="110">
        <v>2021</v>
      </c>
      <c r="B59" s="110">
        <v>3</v>
      </c>
      <c r="C59" s="110" t="s">
        <v>1364</v>
      </c>
      <c r="D59" s="110">
        <v>2</v>
      </c>
    </row>
    <row r="60" spans="1:4">
      <c r="A60" s="110">
        <v>2021</v>
      </c>
      <c r="B60" s="110">
        <v>3</v>
      </c>
      <c r="C60" s="110" t="s">
        <v>1365</v>
      </c>
      <c r="D60" s="110">
        <v>2</v>
      </c>
    </row>
    <row r="61" spans="1:4">
      <c r="A61" s="110">
        <v>2021</v>
      </c>
      <c r="B61" s="110">
        <v>3</v>
      </c>
      <c r="C61" s="110" t="s">
        <v>1366</v>
      </c>
      <c r="D61" s="110">
        <v>3</v>
      </c>
    </row>
    <row r="62" spans="1:4">
      <c r="A62" s="110">
        <v>2021</v>
      </c>
      <c r="B62" s="110">
        <v>3</v>
      </c>
      <c r="C62" s="110" t="s">
        <v>1368</v>
      </c>
      <c r="D62" s="110">
        <v>18</v>
      </c>
    </row>
    <row r="63" spans="1:4">
      <c r="A63" s="110">
        <v>2021</v>
      </c>
      <c r="B63" s="110">
        <v>3</v>
      </c>
      <c r="C63" s="110" t="s">
        <v>1372</v>
      </c>
      <c r="D63" s="110">
        <v>5</v>
      </c>
    </row>
    <row r="64" spans="1:4">
      <c r="A64" s="110">
        <v>2021</v>
      </c>
      <c r="B64" s="110">
        <v>3</v>
      </c>
      <c r="C64" s="110" t="s">
        <v>1373</v>
      </c>
      <c r="D64" s="110">
        <v>3</v>
      </c>
    </row>
    <row r="65" spans="1:4">
      <c r="A65" s="110">
        <v>2021</v>
      </c>
      <c r="B65" s="110">
        <v>3</v>
      </c>
      <c r="C65" s="110" t="s">
        <v>1375</v>
      </c>
      <c r="D65" s="110">
        <v>6</v>
      </c>
    </row>
    <row r="66" spans="1:4">
      <c r="A66" s="110">
        <v>2021</v>
      </c>
      <c r="B66" s="110">
        <v>3</v>
      </c>
      <c r="C66" s="110" t="s">
        <v>1376</v>
      </c>
      <c r="D66" s="110">
        <v>4</v>
      </c>
    </row>
    <row r="67" spans="1:4">
      <c r="A67" s="110">
        <v>2021</v>
      </c>
      <c r="B67" s="110">
        <v>3</v>
      </c>
      <c r="C67" s="110" t="s">
        <v>1377</v>
      </c>
      <c r="D67" s="110">
        <v>4</v>
      </c>
    </row>
    <row r="68" spans="1:4">
      <c r="A68" s="110">
        <v>2021</v>
      </c>
      <c r="B68" s="110">
        <v>3</v>
      </c>
      <c r="C68" s="110" t="s">
        <v>1379</v>
      </c>
      <c r="D68" s="110">
        <v>1</v>
      </c>
    </row>
    <row r="69" spans="1:4">
      <c r="A69" s="110">
        <v>2021</v>
      </c>
      <c r="B69" s="110">
        <v>3</v>
      </c>
      <c r="C69" s="110" t="s">
        <v>1380</v>
      </c>
      <c r="D69" s="110">
        <v>7</v>
      </c>
    </row>
    <row r="70" spans="1:4">
      <c r="A70" s="110">
        <v>2021</v>
      </c>
      <c r="B70" s="110">
        <v>3</v>
      </c>
      <c r="C70" s="110" t="s">
        <v>1381</v>
      </c>
      <c r="D70" s="110">
        <v>11</v>
      </c>
    </row>
    <row r="71" spans="1:4">
      <c r="A71" s="110">
        <v>2021</v>
      </c>
      <c r="B71" s="110">
        <v>3</v>
      </c>
      <c r="C71" s="110" t="s">
        <v>1382</v>
      </c>
      <c r="D71" s="110">
        <v>1</v>
      </c>
    </row>
    <row r="72" spans="1:4">
      <c r="A72" s="110">
        <v>2021</v>
      </c>
      <c r="B72" s="110">
        <v>3</v>
      </c>
      <c r="C72" s="110" t="s">
        <v>1383</v>
      </c>
      <c r="D72" s="110">
        <v>3</v>
      </c>
    </row>
    <row r="73" spans="1:4">
      <c r="A73" s="110">
        <v>2021</v>
      </c>
      <c r="B73" s="110">
        <v>3</v>
      </c>
      <c r="C73" s="110" t="s">
        <v>1384</v>
      </c>
      <c r="D73" s="110">
        <v>10</v>
      </c>
    </row>
    <row r="74" spans="1:4">
      <c r="A74" s="110">
        <v>2021</v>
      </c>
      <c r="B74" s="110">
        <v>4</v>
      </c>
      <c r="C74" s="110" t="s">
        <v>1355</v>
      </c>
      <c r="D74" s="110">
        <v>109</v>
      </c>
    </row>
    <row r="75" spans="1:4">
      <c r="A75" s="110">
        <v>2021</v>
      </c>
      <c r="B75" s="110">
        <v>4</v>
      </c>
      <c r="C75" s="110" t="s">
        <v>1356</v>
      </c>
      <c r="D75" s="110">
        <v>7</v>
      </c>
    </row>
    <row r="76" spans="1:4">
      <c r="A76" s="110">
        <v>2021</v>
      </c>
      <c r="B76" s="110">
        <v>4</v>
      </c>
      <c r="C76" s="110" t="s">
        <v>1358</v>
      </c>
      <c r="D76" s="110">
        <v>42</v>
      </c>
    </row>
    <row r="77" spans="1:4">
      <c r="A77" s="110">
        <v>2021</v>
      </c>
      <c r="B77" s="110">
        <v>4</v>
      </c>
      <c r="C77" s="110" t="s">
        <v>1359</v>
      </c>
      <c r="D77" s="110">
        <v>167</v>
      </c>
    </row>
    <row r="78" spans="1:4">
      <c r="A78" s="110">
        <v>2021</v>
      </c>
      <c r="B78" s="110">
        <v>4</v>
      </c>
      <c r="C78" s="110" t="s">
        <v>1360</v>
      </c>
      <c r="D78" s="110">
        <v>34</v>
      </c>
    </row>
    <row r="79" spans="1:4">
      <c r="A79" s="110">
        <v>2021</v>
      </c>
      <c r="B79" s="110">
        <v>4</v>
      </c>
      <c r="C79" s="110" t="s">
        <v>1361</v>
      </c>
      <c r="D79" s="110">
        <v>16</v>
      </c>
    </row>
    <row r="80" spans="1:4">
      <c r="A80" s="110">
        <v>2021</v>
      </c>
      <c r="B80" s="110">
        <v>4</v>
      </c>
      <c r="C80" s="110" t="s">
        <v>1362</v>
      </c>
      <c r="D80" s="110">
        <v>3</v>
      </c>
    </row>
    <row r="81" spans="1:4">
      <c r="A81" s="110">
        <v>2021</v>
      </c>
      <c r="B81" s="110">
        <v>4</v>
      </c>
      <c r="C81" s="110" t="s">
        <v>1363</v>
      </c>
      <c r="D81" s="110">
        <v>4</v>
      </c>
    </row>
    <row r="82" spans="1:4">
      <c r="A82" s="110">
        <v>2021</v>
      </c>
      <c r="B82" s="110">
        <v>4</v>
      </c>
      <c r="C82" s="110" t="s">
        <v>1364</v>
      </c>
      <c r="D82" s="110">
        <v>7</v>
      </c>
    </row>
    <row r="83" spans="1:4">
      <c r="A83" s="110">
        <v>2021</v>
      </c>
      <c r="B83" s="110">
        <v>4</v>
      </c>
      <c r="C83" s="110" t="s">
        <v>1365</v>
      </c>
      <c r="D83" s="110">
        <v>14</v>
      </c>
    </row>
    <row r="84" spans="1:4">
      <c r="A84" s="110">
        <v>2021</v>
      </c>
      <c r="B84" s="110">
        <v>4</v>
      </c>
      <c r="C84" s="110" t="s">
        <v>1366</v>
      </c>
      <c r="D84" s="110">
        <v>10</v>
      </c>
    </row>
    <row r="85" spans="1:4">
      <c r="A85" s="110">
        <v>2021</v>
      </c>
      <c r="B85" s="110">
        <v>4</v>
      </c>
      <c r="C85" s="110" t="s">
        <v>1367</v>
      </c>
      <c r="D85" s="110">
        <v>5</v>
      </c>
    </row>
    <row r="86" spans="1:4">
      <c r="A86" s="110">
        <v>2021</v>
      </c>
      <c r="B86" s="110">
        <v>4</v>
      </c>
      <c r="C86" s="110" t="s">
        <v>1368</v>
      </c>
      <c r="D86" s="110">
        <v>22</v>
      </c>
    </row>
    <row r="87" spans="1:4">
      <c r="A87" s="110">
        <v>2021</v>
      </c>
      <c r="B87" s="110">
        <v>4</v>
      </c>
      <c r="C87" s="110" t="s">
        <v>1369</v>
      </c>
      <c r="D87" s="110">
        <v>5</v>
      </c>
    </row>
    <row r="88" spans="1:4">
      <c r="A88" s="110">
        <v>2021</v>
      </c>
      <c r="B88" s="110">
        <v>4</v>
      </c>
      <c r="C88" s="110" t="s">
        <v>1372</v>
      </c>
      <c r="D88" s="110">
        <v>10</v>
      </c>
    </row>
    <row r="89" spans="1:4">
      <c r="A89" s="110">
        <v>2021</v>
      </c>
      <c r="B89" s="110">
        <v>4</v>
      </c>
      <c r="C89" s="110" t="s">
        <v>1373</v>
      </c>
      <c r="D89" s="110">
        <v>15</v>
      </c>
    </row>
    <row r="90" spans="1:4">
      <c r="A90" s="110">
        <v>2021</v>
      </c>
      <c r="B90" s="110">
        <v>4</v>
      </c>
      <c r="C90" s="110" t="s">
        <v>1374</v>
      </c>
      <c r="D90" s="110">
        <v>9</v>
      </c>
    </row>
    <row r="91" spans="1:4">
      <c r="A91" s="110">
        <v>2021</v>
      </c>
      <c r="B91" s="110">
        <v>4</v>
      </c>
      <c r="C91" s="110" t="s">
        <v>1375</v>
      </c>
      <c r="D91" s="110">
        <v>11</v>
      </c>
    </row>
    <row r="92" spans="1:4">
      <c r="A92" s="110">
        <v>2021</v>
      </c>
      <c r="B92" s="110">
        <v>4</v>
      </c>
      <c r="C92" s="110" t="s">
        <v>1376</v>
      </c>
      <c r="D92" s="110">
        <v>16</v>
      </c>
    </row>
    <row r="93" spans="1:4">
      <c r="A93" s="110">
        <v>2021</v>
      </c>
      <c r="B93" s="110">
        <v>4</v>
      </c>
      <c r="C93" s="110" t="s">
        <v>1377</v>
      </c>
      <c r="D93" s="110">
        <v>28</v>
      </c>
    </row>
    <row r="94" spans="1:4">
      <c r="A94" s="110">
        <v>2021</v>
      </c>
      <c r="B94" s="110">
        <v>4</v>
      </c>
      <c r="C94" s="110" t="s">
        <v>1378</v>
      </c>
      <c r="D94" s="110">
        <v>2</v>
      </c>
    </row>
    <row r="95" spans="1:4">
      <c r="A95" s="110">
        <v>2021</v>
      </c>
      <c r="B95" s="110">
        <v>4</v>
      </c>
      <c r="C95" s="110" t="s">
        <v>1379</v>
      </c>
      <c r="D95" s="110">
        <v>3</v>
      </c>
    </row>
    <row r="96" spans="1:4">
      <c r="A96" s="110">
        <v>2021</v>
      </c>
      <c r="B96" s="110">
        <v>4</v>
      </c>
      <c r="C96" s="110" t="s">
        <v>1380</v>
      </c>
      <c r="D96" s="110">
        <v>13</v>
      </c>
    </row>
    <row r="97" spans="1:4">
      <c r="A97" s="110">
        <v>2021</v>
      </c>
      <c r="B97" s="110">
        <v>4</v>
      </c>
      <c r="C97" s="110" t="s">
        <v>1381</v>
      </c>
      <c r="D97" s="110">
        <v>20</v>
      </c>
    </row>
    <row r="98" spans="1:4">
      <c r="A98" s="110">
        <v>2021</v>
      </c>
      <c r="B98" s="110">
        <v>4</v>
      </c>
      <c r="C98" s="110" t="s">
        <v>1382</v>
      </c>
      <c r="D98" s="110">
        <v>7</v>
      </c>
    </row>
    <row r="99" spans="1:4">
      <c r="A99" s="110">
        <v>2021</v>
      </c>
      <c r="B99" s="110">
        <v>4</v>
      </c>
      <c r="C99" s="110" t="s">
        <v>1383</v>
      </c>
      <c r="D99" s="110">
        <v>17</v>
      </c>
    </row>
    <row r="100" spans="1:4">
      <c r="A100" s="110">
        <v>2021</v>
      </c>
      <c r="B100" s="110">
        <v>4</v>
      </c>
      <c r="C100" s="110" t="s">
        <v>1384</v>
      </c>
      <c r="D100" s="110">
        <v>52</v>
      </c>
    </row>
    <row r="101" spans="1:4">
      <c r="A101" s="110">
        <v>2021</v>
      </c>
      <c r="B101" s="110">
        <v>4</v>
      </c>
      <c r="C101" s="110" t="s">
        <v>1385</v>
      </c>
      <c r="D101" s="110">
        <v>2</v>
      </c>
    </row>
    <row r="102" spans="1:4">
      <c r="A102" s="110">
        <v>2021</v>
      </c>
      <c r="B102" s="110">
        <v>5</v>
      </c>
      <c r="C102" s="110" t="s">
        <v>1355</v>
      </c>
      <c r="D102" s="110">
        <v>3</v>
      </c>
    </row>
    <row r="103" spans="1:4">
      <c r="A103" s="110">
        <v>2021</v>
      </c>
      <c r="B103" s="110">
        <v>5</v>
      </c>
      <c r="C103" s="110" t="s">
        <v>1357</v>
      </c>
      <c r="D103" s="110">
        <v>4</v>
      </c>
    </row>
    <row r="104" spans="1:4">
      <c r="A104" s="110">
        <v>2021</v>
      </c>
      <c r="B104" s="110">
        <v>5</v>
      </c>
      <c r="C104" s="110" t="s">
        <v>1359</v>
      </c>
      <c r="D104" s="110">
        <v>5</v>
      </c>
    </row>
    <row r="105" spans="1:4">
      <c r="A105" s="110">
        <v>2021</v>
      </c>
      <c r="B105" s="110">
        <v>5</v>
      </c>
      <c r="C105" s="110" t="s">
        <v>1360</v>
      </c>
      <c r="D105" s="110">
        <v>1</v>
      </c>
    </row>
    <row r="106" spans="1:4">
      <c r="A106" s="110">
        <v>2021</v>
      </c>
      <c r="B106" s="110">
        <v>5</v>
      </c>
      <c r="C106" s="110" t="s">
        <v>1363</v>
      </c>
      <c r="D106" s="110">
        <v>1</v>
      </c>
    </row>
    <row r="107" spans="1:4">
      <c r="A107" s="110">
        <v>2021</v>
      </c>
      <c r="B107" s="110">
        <v>5</v>
      </c>
      <c r="C107" s="110" t="s">
        <v>1368</v>
      </c>
      <c r="D107" s="110">
        <v>1</v>
      </c>
    </row>
    <row r="108" spans="1:4">
      <c r="A108" s="110">
        <v>2021</v>
      </c>
      <c r="B108" s="110">
        <v>5</v>
      </c>
      <c r="C108" s="110" t="s">
        <v>1375</v>
      </c>
      <c r="D108" s="110">
        <v>1</v>
      </c>
    </row>
    <row r="109" spans="1:4">
      <c r="A109" s="110">
        <v>2021</v>
      </c>
      <c r="B109" s="110">
        <v>5</v>
      </c>
      <c r="C109" s="110" t="s">
        <v>1381</v>
      </c>
      <c r="D109" s="110">
        <v>1</v>
      </c>
    </row>
    <row r="110" spans="1:4">
      <c r="A110" s="110">
        <v>2021</v>
      </c>
      <c r="B110" s="110">
        <v>5</v>
      </c>
      <c r="C110" s="110" t="s">
        <v>1384</v>
      </c>
      <c r="D110" s="110">
        <v>2</v>
      </c>
    </row>
    <row r="111" spans="1:4">
      <c r="A111" s="110">
        <v>2021</v>
      </c>
      <c r="B111" s="110">
        <v>6</v>
      </c>
      <c r="C111" s="110" t="s">
        <v>1355</v>
      </c>
      <c r="D111" s="110">
        <v>12</v>
      </c>
    </row>
    <row r="112" spans="1:4">
      <c r="A112" s="110">
        <v>2021</v>
      </c>
      <c r="B112" s="110">
        <v>6</v>
      </c>
      <c r="C112" s="110" t="s">
        <v>1358</v>
      </c>
      <c r="D112" s="110">
        <v>3</v>
      </c>
    </row>
    <row r="113" spans="1:4">
      <c r="A113" s="110">
        <v>2021</v>
      </c>
      <c r="B113" s="110">
        <v>6</v>
      </c>
      <c r="C113" s="110" t="s">
        <v>1359</v>
      </c>
      <c r="D113" s="110">
        <v>12</v>
      </c>
    </row>
    <row r="114" spans="1:4">
      <c r="A114" s="110">
        <v>2021</v>
      </c>
      <c r="B114" s="110">
        <v>6</v>
      </c>
      <c r="C114" s="110" t="s">
        <v>1362</v>
      </c>
      <c r="D114" s="110">
        <v>1</v>
      </c>
    </row>
    <row r="115" spans="1:4">
      <c r="A115" s="110">
        <v>2021</v>
      </c>
      <c r="B115" s="110">
        <v>6</v>
      </c>
      <c r="C115" s="110" t="s">
        <v>1363</v>
      </c>
      <c r="D115" s="110">
        <v>1</v>
      </c>
    </row>
    <row r="116" spans="1:4">
      <c r="A116" s="110">
        <v>2021</v>
      </c>
      <c r="B116" s="110">
        <v>6</v>
      </c>
      <c r="C116" s="110" t="s">
        <v>1366</v>
      </c>
      <c r="D116" s="110">
        <v>1</v>
      </c>
    </row>
    <row r="117" spans="1:4">
      <c r="A117" s="110">
        <v>2021</v>
      </c>
      <c r="B117" s="110">
        <v>6</v>
      </c>
      <c r="C117" s="110" t="s">
        <v>1368</v>
      </c>
      <c r="D117" s="110">
        <v>1</v>
      </c>
    </row>
    <row r="118" spans="1:4">
      <c r="A118" s="110">
        <v>2021</v>
      </c>
      <c r="B118" s="110">
        <v>6</v>
      </c>
      <c r="C118" s="110" t="s">
        <v>1369</v>
      </c>
      <c r="D118" s="110">
        <v>2</v>
      </c>
    </row>
    <row r="119" spans="1:4">
      <c r="A119" s="110">
        <v>2021</v>
      </c>
      <c r="B119" s="110">
        <v>6</v>
      </c>
      <c r="C119" s="110" t="s">
        <v>1372</v>
      </c>
      <c r="D119" s="110">
        <v>2</v>
      </c>
    </row>
    <row r="120" spans="1:4">
      <c r="A120" s="110">
        <v>2021</v>
      </c>
      <c r="B120" s="110">
        <v>6</v>
      </c>
      <c r="C120" s="110" t="s">
        <v>1374</v>
      </c>
      <c r="D120" s="110">
        <v>2</v>
      </c>
    </row>
    <row r="121" spans="1:4">
      <c r="A121" s="110">
        <v>2021</v>
      </c>
      <c r="B121" s="110">
        <v>6</v>
      </c>
      <c r="C121" s="110" t="s">
        <v>1377</v>
      </c>
      <c r="D121" s="110">
        <v>2</v>
      </c>
    </row>
    <row r="122" spans="1:4">
      <c r="A122" s="110">
        <v>2021</v>
      </c>
      <c r="B122" s="110">
        <v>6</v>
      </c>
      <c r="C122" s="110" t="s">
        <v>1379</v>
      </c>
      <c r="D122" s="110">
        <v>2</v>
      </c>
    </row>
    <row r="123" spans="1:4">
      <c r="A123" s="110">
        <v>2021</v>
      </c>
      <c r="B123" s="110">
        <v>6</v>
      </c>
      <c r="C123" s="110" t="s">
        <v>1380</v>
      </c>
      <c r="D123" s="110">
        <v>4</v>
      </c>
    </row>
    <row r="124" spans="1:4">
      <c r="A124" s="110">
        <v>2021</v>
      </c>
      <c r="B124" s="110">
        <v>6</v>
      </c>
      <c r="C124" s="110" t="s">
        <v>1381</v>
      </c>
      <c r="D124" s="110">
        <v>2</v>
      </c>
    </row>
    <row r="125" spans="1:4">
      <c r="A125" s="110">
        <v>2021</v>
      </c>
      <c r="B125" s="110">
        <v>6</v>
      </c>
      <c r="C125" s="110" t="s">
        <v>1383</v>
      </c>
      <c r="D125" s="110">
        <v>1</v>
      </c>
    </row>
    <row r="126" spans="1:4">
      <c r="A126" s="110">
        <v>2021</v>
      </c>
      <c r="B126" s="110">
        <v>6</v>
      </c>
      <c r="C126" s="110" t="s">
        <v>1384</v>
      </c>
      <c r="D126" s="110"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zoomScale="80" zoomScaleNormal="80" workbookViewId="0">
      <pane ySplit="6" topLeftCell="A7" activePane="bottomLeft" state="frozen"/>
      <selection pane="bottomLeft" activeCell="C12" sqref="C12"/>
    </sheetView>
  </sheetViews>
  <sheetFormatPr baseColWidth="10" defaultColWidth="11.42578125" defaultRowHeight="14.25"/>
  <cols>
    <col min="1" max="1" width="11.42578125" style="151"/>
    <col min="2" max="2" width="20.42578125" style="151" customWidth="1"/>
    <col min="3" max="3" width="18.140625" style="151" customWidth="1"/>
    <col min="4" max="7" width="19.7109375" style="151" customWidth="1"/>
    <col min="8" max="8" width="8.85546875" style="151" customWidth="1"/>
    <col min="9" max="16384" width="11.42578125" style="151"/>
  </cols>
  <sheetData>
    <row r="1" spans="1:7" ht="15.75">
      <c r="A1" s="149" t="s">
        <v>1659</v>
      </c>
      <c r="B1" s="150"/>
      <c r="C1" s="150"/>
      <c r="D1" s="150"/>
    </row>
    <row r="2" spans="1:7" ht="18" customHeight="1">
      <c r="A2" s="149" t="s">
        <v>1660</v>
      </c>
      <c r="B2" s="152"/>
      <c r="C2" s="152"/>
      <c r="D2" s="152"/>
      <c r="E2" s="152"/>
      <c r="F2" s="152"/>
      <c r="G2" s="152"/>
    </row>
    <row r="3" spans="1:7" ht="15.75">
      <c r="A3" s="149" t="s">
        <v>1661</v>
      </c>
    </row>
    <row r="4" spans="1:7" ht="15.75">
      <c r="A4" s="149"/>
    </row>
    <row r="5" spans="1:7" ht="15">
      <c r="A5" s="211"/>
      <c r="B5" s="212"/>
      <c r="C5" s="212"/>
      <c r="D5" s="213" t="s">
        <v>1662</v>
      </c>
      <c r="E5" s="214"/>
      <c r="F5" s="215" t="s">
        <v>1663</v>
      </c>
      <c r="G5" s="216"/>
    </row>
    <row r="6" spans="1:7" s="157" customFormat="1" ht="60">
      <c r="A6" s="153" t="s">
        <v>1664</v>
      </c>
      <c r="B6" s="154" t="s">
        <v>1665</v>
      </c>
      <c r="C6" s="154" t="s">
        <v>1666</v>
      </c>
      <c r="D6" s="155" t="s">
        <v>1665</v>
      </c>
      <c r="E6" s="156" t="s">
        <v>1666</v>
      </c>
      <c r="F6" s="154" t="s">
        <v>1665</v>
      </c>
      <c r="G6" s="156" t="s">
        <v>1666</v>
      </c>
    </row>
    <row r="7" spans="1:7">
      <c r="A7" s="158" t="s">
        <v>1667</v>
      </c>
      <c r="B7" s="159">
        <v>125.52</v>
      </c>
      <c r="C7" s="159">
        <v>120.44</v>
      </c>
      <c r="D7" s="160"/>
      <c r="E7" s="161"/>
      <c r="F7" s="162"/>
      <c r="G7" s="161"/>
    </row>
    <row r="8" spans="1:7">
      <c r="A8" s="158" t="s">
        <v>1668</v>
      </c>
      <c r="B8" s="159">
        <v>124.97</v>
      </c>
      <c r="C8" s="159">
        <v>121.11</v>
      </c>
      <c r="D8" s="160"/>
      <c r="E8" s="161"/>
      <c r="F8" s="162"/>
      <c r="G8" s="161"/>
    </row>
    <row r="9" spans="1:7">
      <c r="A9" s="158" t="s">
        <v>1669</v>
      </c>
      <c r="B9" s="159">
        <v>125.08</v>
      </c>
      <c r="C9" s="159">
        <v>121.71</v>
      </c>
      <c r="D9" s="160"/>
      <c r="E9" s="161"/>
      <c r="F9" s="162"/>
      <c r="G9" s="161"/>
    </row>
    <row r="10" spans="1:7">
      <c r="A10" s="158" t="s">
        <v>1670</v>
      </c>
      <c r="B10" s="159">
        <v>125.61</v>
      </c>
      <c r="C10" s="159">
        <v>122.45</v>
      </c>
      <c r="D10" s="160"/>
      <c r="E10" s="161"/>
      <c r="F10" s="162"/>
      <c r="G10" s="161"/>
    </row>
    <row r="11" spans="1:7">
      <c r="A11" s="158" t="s">
        <v>1671</v>
      </c>
      <c r="B11" s="159">
        <v>127.78</v>
      </c>
      <c r="C11" s="159">
        <v>123</v>
      </c>
      <c r="D11" s="160"/>
      <c r="E11" s="161"/>
      <c r="F11" s="162"/>
      <c r="G11" s="161"/>
    </row>
    <row r="12" spans="1:7">
      <c r="A12" s="158" t="s">
        <v>1672</v>
      </c>
      <c r="B12" s="159">
        <v>127.32</v>
      </c>
      <c r="C12" s="159">
        <v>122.46</v>
      </c>
      <c r="D12" s="160"/>
      <c r="E12" s="161"/>
      <c r="F12" s="162"/>
      <c r="G12" s="161"/>
    </row>
    <row r="13" spans="1:7">
      <c r="A13" s="158" t="s">
        <v>1673</v>
      </c>
      <c r="B13" s="159">
        <v>126.77</v>
      </c>
      <c r="C13" s="159">
        <v>122.12</v>
      </c>
      <c r="D13" s="160"/>
      <c r="E13" s="161"/>
      <c r="F13" s="162"/>
      <c r="G13" s="161"/>
    </row>
    <row r="14" spans="1:7">
      <c r="A14" s="158" t="s">
        <v>1674</v>
      </c>
      <c r="B14" s="159">
        <v>128.91</v>
      </c>
      <c r="C14" s="159">
        <v>123.25</v>
      </c>
      <c r="D14" s="160"/>
      <c r="E14" s="161"/>
      <c r="F14" s="162"/>
      <c r="G14" s="161"/>
    </row>
    <row r="15" spans="1:7">
      <c r="A15" s="158" t="s">
        <v>1675</v>
      </c>
      <c r="B15" s="159">
        <v>128.65</v>
      </c>
      <c r="C15" s="159">
        <v>123.23</v>
      </c>
      <c r="D15" s="160"/>
      <c r="E15" s="161"/>
      <c r="F15" s="162"/>
      <c r="G15" s="161"/>
    </row>
    <row r="16" spans="1:7">
      <c r="A16" s="158" t="s">
        <v>1676</v>
      </c>
      <c r="B16" s="159">
        <v>129.30000000000001</v>
      </c>
      <c r="C16" s="159">
        <v>124.62</v>
      </c>
      <c r="D16" s="160"/>
      <c r="E16" s="161"/>
      <c r="F16" s="162"/>
      <c r="G16" s="161"/>
    </row>
    <row r="17" spans="1:8">
      <c r="A17" s="158" t="s">
        <v>1677</v>
      </c>
      <c r="B17" s="159">
        <v>128.76</v>
      </c>
      <c r="C17" s="159">
        <v>124.38</v>
      </c>
      <c r="D17" s="160"/>
      <c r="E17" s="161"/>
      <c r="F17" s="162"/>
      <c r="G17" s="161"/>
    </row>
    <row r="18" spans="1:8">
      <c r="A18" s="158" t="s">
        <v>1678</v>
      </c>
      <c r="B18" s="159">
        <v>128.56</v>
      </c>
      <c r="C18" s="159">
        <v>124.55</v>
      </c>
      <c r="D18" s="160"/>
      <c r="E18" s="161"/>
      <c r="F18" s="162"/>
      <c r="G18" s="161"/>
    </row>
    <row r="19" spans="1:8">
      <c r="A19" s="158" t="s">
        <v>1679</v>
      </c>
      <c r="B19" s="159">
        <v>129.44</v>
      </c>
      <c r="C19" s="159">
        <v>124.73</v>
      </c>
      <c r="D19" s="160">
        <f>+(SUM($B$19:B19)/SUM($B$7:B7)-1)*100</f>
        <v>3.1230082855321806</v>
      </c>
      <c r="E19" s="161">
        <f>+(SUM($C$19:C19)/SUM($C$7:C7)-1)*100</f>
        <v>3.5619395549651323</v>
      </c>
      <c r="F19" s="162">
        <f t="shared" ref="F19:F36" si="0">+(B19/B7-1)*100</f>
        <v>3.1230082855321806</v>
      </c>
      <c r="G19" s="161">
        <f t="shared" ref="G19:G36" si="1">+(C19/C7-1)*100</f>
        <v>3.5619395549651323</v>
      </c>
    </row>
    <row r="20" spans="1:8">
      <c r="A20" s="158" t="s">
        <v>1680</v>
      </c>
      <c r="B20" s="159">
        <v>130.79</v>
      </c>
      <c r="C20" s="159">
        <v>125.06</v>
      </c>
      <c r="D20" s="160">
        <f>+(SUM($B$19:B20)/SUM($B$7:B8)-1)*100</f>
        <v>3.8883787775959133</v>
      </c>
      <c r="E20" s="161">
        <f>+(SUM($C$19:C20)/SUM($C$7:C8)-1)*100</f>
        <v>3.4113020078658796</v>
      </c>
      <c r="F20" s="162">
        <f t="shared" si="0"/>
        <v>4.6571177082499693</v>
      </c>
      <c r="G20" s="161">
        <f t="shared" si="1"/>
        <v>3.2614978119065441</v>
      </c>
    </row>
    <row r="21" spans="1:8">
      <c r="A21" s="158" t="s">
        <v>1681</v>
      </c>
      <c r="B21" s="159">
        <v>135.66</v>
      </c>
      <c r="C21" s="159">
        <v>127.57</v>
      </c>
      <c r="D21" s="160">
        <f>+(SUM($B$19:B21)/SUM($B$7:B9)-1)*100</f>
        <v>5.4104427936203514</v>
      </c>
      <c r="E21" s="161">
        <f>+(SUM($C$19:C21)/SUM($C$7:C9)-1)*100</f>
        <v>3.88151737047846</v>
      </c>
      <c r="F21" s="162">
        <f t="shared" si="0"/>
        <v>8.4585865046370223</v>
      </c>
      <c r="G21" s="161">
        <f t="shared" si="1"/>
        <v>4.81472352312875</v>
      </c>
    </row>
    <row r="22" spans="1:8">
      <c r="A22" s="158" t="s">
        <v>1682</v>
      </c>
      <c r="B22" s="159">
        <v>137.12</v>
      </c>
      <c r="C22" s="159">
        <v>129.03</v>
      </c>
      <c r="D22" s="160">
        <f>+(SUM($B$19:B22)/SUM($B$7:B10)-1)*100</f>
        <v>6.3510116125942817</v>
      </c>
      <c r="E22" s="161">
        <f>+(SUM($C$19:C22)/SUM($C$7:C10)-1)*100</f>
        <v>4.2576846266290547</v>
      </c>
      <c r="F22" s="162">
        <f t="shared" si="0"/>
        <v>9.1632831780909196</v>
      </c>
      <c r="G22" s="161">
        <f t="shared" si="1"/>
        <v>5.37362188648427</v>
      </c>
    </row>
    <row r="23" spans="1:8" ht="15">
      <c r="A23" s="158" t="s">
        <v>1683</v>
      </c>
      <c r="B23" s="159">
        <v>135.85</v>
      </c>
      <c r="C23" s="159">
        <v>128.61000000000001</v>
      </c>
      <c r="D23" s="160">
        <f>+(SUM($B$19:B23)/SUM($B$7:B11)-1)*100</f>
        <v>6.343805647417966</v>
      </c>
      <c r="E23" s="161">
        <f>+(SUM($C$19:C23)/SUM($C$7:C11)-1)*100</f>
        <v>4.3189696242874165</v>
      </c>
      <c r="F23" s="162">
        <f t="shared" si="0"/>
        <v>6.3155423383941089</v>
      </c>
      <c r="G23" s="161">
        <f t="shared" si="1"/>
        <v>4.5609756097561016</v>
      </c>
      <c r="H23" s="163"/>
    </row>
    <row r="24" spans="1:8" ht="15">
      <c r="A24" s="158" t="s">
        <v>1684</v>
      </c>
      <c r="B24" s="159">
        <v>135.04</v>
      </c>
      <c r="C24" s="159">
        <v>128.43</v>
      </c>
      <c r="D24" s="160">
        <f>+(SUM($B$19:B24)/SUM($B$7:B12)-1)*100</f>
        <v>6.2966097212672656</v>
      </c>
      <c r="E24" s="161">
        <f>+(SUM($C$19:C24)/SUM($C$7:C12)-1)*100</f>
        <v>4.4121066236306072</v>
      </c>
      <c r="F24" s="162">
        <f t="shared" si="0"/>
        <v>6.0634621426327362</v>
      </c>
      <c r="G24" s="161">
        <f t="shared" si="1"/>
        <v>4.8750612444879993</v>
      </c>
      <c r="H24" s="163"/>
    </row>
    <row r="25" spans="1:8">
      <c r="A25" s="158" t="s">
        <v>1685</v>
      </c>
      <c r="B25" s="159">
        <v>134.9</v>
      </c>
      <c r="C25" s="159">
        <v>128.69999999999999</v>
      </c>
      <c r="D25" s="160">
        <f>+(SUM($B$19:B25)/SUM($B$7:B13)-1)*100</f>
        <v>6.3133457901590972</v>
      </c>
      <c r="E25" s="161">
        <f>+(SUM($C$19:C25)/SUM($C$7:C13)-1)*100</f>
        <v>4.5517936457710739</v>
      </c>
      <c r="F25" s="162">
        <f t="shared" si="0"/>
        <v>6.4131892403565649</v>
      </c>
      <c r="G25" s="161">
        <f t="shared" si="1"/>
        <v>5.3881428103504714</v>
      </c>
    </row>
    <row r="26" spans="1:8">
      <c r="A26" s="158" t="s">
        <v>1686</v>
      </c>
      <c r="B26" s="159">
        <v>135.4</v>
      </c>
      <c r="C26" s="159">
        <v>129.65</v>
      </c>
      <c r="D26" s="160">
        <f>+(SUM($B$19:B26)/SUM($B$7:B14)-1)*100</f>
        <v>6.150440728882578</v>
      </c>
      <c r="E26" s="161">
        <f>+(SUM($C$19:C26)/SUM($C$7:C14)-1)*100</f>
        <v>4.6326827370102519</v>
      </c>
      <c r="F26" s="162">
        <f t="shared" si="0"/>
        <v>5.0345202078969864</v>
      </c>
      <c r="G26" s="161">
        <f t="shared" si="1"/>
        <v>5.1926977687626774</v>
      </c>
    </row>
    <row r="27" spans="1:8">
      <c r="A27" s="158" t="s">
        <v>1687</v>
      </c>
      <c r="B27" s="159">
        <v>135.19999999999999</v>
      </c>
      <c r="C27" s="159">
        <v>129.82</v>
      </c>
      <c r="D27" s="160">
        <f>+(SUM($B$19:B27)/SUM($B$7:B15)-1)*100</f>
        <v>6.0309834211518476</v>
      </c>
      <c r="E27" s="161">
        <f>+(SUM($C$19:C27)/SUM($C$7:C15)-1)*100</f>
        <v>4.712803586204406</v>
      </c>
      <c r="F27" s="162">
        <f t="shared" si="0"/>
        <v>5.0913330742323959</v>
      </c>
      <c r="G27" s="161">
        <f t="shared" si="1"/>
        <v>5.3477237685628509</v>
      </c>
    </row>
    <row r="28" spans="1:8">
      <c r="A28" s="158" t="s">
        <v>1688</v>
      </c>
      <c r="B28" s="159">
        <v>134.9</v>
      </c>
      <c r="C28" s="159">
        <v>130.07</v>
      </c>
      <c r="D28" s="160">
        <f>+(SUM($B$19:B28)/SUM($B$7:B16)-1)*100</f>
        <v>5.8578954414092665</v>
      </c>
      <c r="E28" s="161">
        <f>+(SUM($C$19:C28)/SUM($C$7:C16)-1)*100</f>
        <v>4.6782479438741031</v>
      </c>
      <c r="F28" s="162">
        <f t="shared" si="0"/>
        <v>4.3310131477184877</v>
      </c>
      <c r="G28" s="161">
        <f t="shared" si="1"/>
        <v>4.3732948162413576</v>
      </c>
    </row>
    <row r="29" spans="1:8">
      <c r="A29" s="158" t="s">
        <v>1689</v>
      </c>
      <c r="B29" s="159">
        <v>133.55000000000001</v>
      </c>
      <c r="C29" s="159">
        <v>130.88999999999999</v>
      </c>
      <c r="D29" s="160">
        <f>+(SUM($B$19:B29)/SUM($B$7:B17)-1)*100</f>
        <v>5.6610923234215571</v>
      </c>
      <c r="E29" s="161">
        <f>+(SUM($C$19:C29)/SUM($C$7:C17)-1)*100</f>
        <v>4.7294942799736006</v>
      </c>
      <c r="F29" s="162">
        <f t="shared" si="0"/>
        <v>3.7200994097545959</v>
      </c>
      <c r="G29" s="161">
        <f t="shared" si="1"/>
        <v>5.2339604438012444</v>
      </c>
    </row>
    <row r="30" spans="1:8">
      <c r="A30" s="158" t="s">
        <v>1690</v>
      </c>
      <c r="B30" s="159">
        <v>131.94999999999999</v>
      </c>
      <c r="C30" s="159">
        <v>130.24</v>
      </c>
      <c r="D30" s="160">
        <f>+(SUM($B$19:B30)/SUM($B$7:B18)-1)*100</f>
        <v>5.4065203014608487</v>
      </c>
      <c r="E30" s="161">
        <f>+(SUM($C$19:C30)/SUM($C$7:C18)-1)*100</f>
        <v>4.7158797817174802</v>
      </c>
      <c r="F30" s="162">
        <f t="shared" si="0"/>
        <v>2.6369010578717988</v>
      </c>
      <c r="G30" s="161">
        <f t="shared" si="1"/>
        <v>4.5684464070654407</v>
      </c>
    </row>
    <row r="31" spans="1:8">
      <c r="A31" s="158" t="s">
        <v>1691</v>
      </c>
      <c r="B31" s="159">
        <v>132.28</v>
      </c>
      <c r="C31" s="159">
        <v>131.24</v>
      </c>
      <c r="D31" s="160">
        <f>+(SUM($B$31:B31)/SUM($B$19:B19)-1)*100</f>
        <v>2.1940667490729426</v>
      </c>
      <c r="E31" s="161">
        <f>+(SUM($C$31:C31)/SUM($C$19:C19)-1)*100</f>
        <v>5.2192736310430643</v>
      </c>
      <c r="F31" s="162">
        <f t="shared" si="0"/>
        <v>2.1940667490729426</v>
      </c>
      <c r="G31" s="161">
        <f t="shared" si="1"/>
        <v>5.2192736310430643</v>
      </c>
    </row>
    <row r="32" spans="1:8">
      <c r="A32" s="158" t="s">
        <v>1692</v>
      </c>
      <c r="B32" s="159">
        <v>133.63999999999999</v>
      </c>
      <c r="C32" s="159">
        <v>132.13999999999999</v>
      </c>
      <c r="D32" s="160">
        <f>+(SUM($B$31:B32)/SUM($B$19:B20)-1)*100</f>
        <v>2.1865273027706023</v>
      </c>
      <c r="E32" s="161">
        <f>+(SUM($C$31:C32)/SUM($C$19:C20)-1)*100</f>
        <v>5.440570078866247</v>
      </c>
      <c r="F32" s="162">
        <f t="shared" si="0"/>
        <v>2.179065677804104</v>
      </c>
      <c r="G32" s="161">
        <f t="shared" si="1"/>
        <v>5.6612825843594949</v>
      </c>
    </row>
    <row r="33" spans="1:8">
      <c r="A33" s="158" t="s">
        <v>1693</v>
      </c>
      <c r="B33" s="159">
        <v>134.59</v>
      </c>
      <c r="C33" s="159">
        <v>133.01</v>
      </c>
      <c r="D33" s="160">
        <f>+(SUM($B$31:B33)/SUM($B$19:B21)-1)*100</f>
        <v>1.1669908307863297</v>
      </c>
      <c r="E33" s="161">
        <f>+(SUM($C$31:C33)/SUM($C$19:C21)-1)*100</f>
        <v>5.0429298282806734</v>
      </c>
      <c r="F33" s="162">
        <f t="shared" si="0"/>
        <v>-0.78873654725047926</v>
      </c>
      <c r="G33" s="161">
        <f t="shared" si="1"/>
        <v>4.2643254683703002</v>
      </c>
    </row>
    <row r="34" spans="1:8">
      <c r="A34" s="158" t="s">
        <v>1694</v>
      </c>
      <c r="B34" s="159">
        <v>136.13</v>
      </c>
      <c r="C34" s="159">
        <v>134.69999999999999</v>
      </c>
      <c r="D34" s="160">
        <f>+(SUM($B$31:B34)/SUM($B$19:B22)-1)*100</f>
        <v>0.68103787921427461</v>
      </c>
      <c r="E34" s="161">
        <f>+(SUM($C$31:C34)/SUM($C$19:C22)-1)*100</f>
        <v>4.8776634609688063</v>
      </c>
      <c r="F34" s="162">
        <f t="shared" si="0"/>
        <v>-0.72199533255543624</v>
      </c>
      <c r="G34" s="161">
        <f t="shared" si="1"/>
        <v>4.3943269007207464</v>
      </c>
    </row>
    <row r="35" spans="1:8">
      <c r="A35" s="158" t="s">
        <v>1695</v>
      </c>
      <c r="B35" s="159">
        <v>137.16</v>
      </c>
      <c r="C35" s="159">
        <v>136.38999999999999</v>
      </c>
      <c r="D35" s="160">
        <f>+(SUM($B$31:B35)/SUM($B$19:B23)-1)*100</f>
        <v>0.7385701043566506</v>
      </c>
      <c r="E35" s="161">
        <f>+(SUM($C$31:C35)/SUM($C$19:C23)-1)*100</f>
        <v>5.1149606299212502</v>
      </c>
      <c r="F35" s="162">
        <f t="shared" si="0"/>
        <v>0.964298859035706</v>
      </c>
      <c r="G35" s="161">
        <f t="shared" si="1"/>
        <v>6.0492963222144258</v>
      </c>
    </row>
    <row r="36" spans="1:8">
      <c r="A36" s="164" t="s">
        <v>1696</v>
      </c>
      <c r="B36" s="165">
        <v>137.32</v>
      </c>
      <c r="C36" s="165">
        <v>136.43</v>
      </c>
      <c r="D36" s="166">
        <f>+(SUM($B$31:B36)/SUM($B$19:B24)-1)*100</f>
        <v>0.89812165692249035</v>
      </c>
      <c r="E36" s="167">
        <f>+(SUM($C$31:C36)/SUM($C$19:C24)-1)*100</f>
        <v>5.30238528745266</v>
      </c>
      <c r="F36" s="168">
        <f t="shared" si="0"/>
        <v>1.6883886255924185</v>
      </c>
      <c r="G36" s="167">
        <f t="shared" si="1"/>
        <v>6.229074203846463</v>
      </c>
    </row>
    <row r="37" spans="1:8">
      <c r="D37" s="169"/>
      <c r="E37" s="169"/>
      <c r="F37" s="169"/>
      <c r="G37" s="169"/>
    </row>
    <row r="38" spans="1:8">
      <c r="D38" s="170">
        <f>+D36-D24</f>
        <v>-5.3984880643447752</v>
      </c>
      <c r="E38" s="170">
        <f t="shared" ref="E38:G38" si="2">+E36-E24</f>
        <v>0.89027866382205278</v>
      </c>
      <c r="F38" s="170">
        <f t="shared" si="2"/>
        <v>-4.3750735170403177</v>
      </c>
      <c r="G38" s="170">
        <f t="shared" si="2"/>
        <v>1.3540129593584638</v>
      </c>
      <c r="H38" s="171"/>
    </row>
    <row r="39" spans="1:8">
      <c r="D39" s="172"/>
      <c r="E39" s="172"/>
      <c r="F39" s="172"/>
      <c r="G39" s="172"/>
      <c r="H39" s="171"/>
    </row>
    <row r="40" spans="1:8">
      <c r="D40" s="172"/>
      <c r="E40" s="172"/>
      <c r="F40" s="172"/>
      <c r="G40" s="172"/>
      <c r="H40" s="173"/>
    </row>
    <row r="41" spans="1:8">
      <c r="D41" s="172"/>
      <c r="E41" s="172"/>
      <c r="F41" s="172"/>
      <c r="G41" s="172"/>
      <c r="H41" s="173"/>
    </row>
    <row r="42" spans="1:8">
      <c r="D42" s="172"/>
      <c r="E42" s="172"/>
      <c r="F42" s="172"/>
      <c r="G42" s="172"/>
      <c r="H42" s="173"/>
    </row>
    <row r="43" spans="1:8">
      <c r="D43" s="172"/>
      <c r="E43" s="172"/>
      <c r="F43" s="172"/>
      <c r="G43" s="172"/>
      <c r="H43" s="173"/>
    </row>
    <row r="44" spans="1:8">
      <c r="B44" s="174"/>
      <c r="C44" s="174"/>
      <c r="D44" s="171"/>
      <c r="E44" s="171"/>
      <c r="F44" s="175"/>
      <c r="G44" s="176"/>
      <c r="H44" s="171"/>
    </row>
    <row r="45" spans="1:8">
      <c r="D45" s="171"/>
      <c r="E45" s="171"/>
      <c r="F45" s="175"/>
      <c r="G45" s="176"/>
      <c r="H45" s="171"/>
    </row>
    <row r="46" spans="1:8">
      <c r="D46" s="171"/>
      <c r="E46" s="171"/>
      <c r="F46" s="171"/>
      <c r="G46" s="171"/>
      <c r="H46" s="171"/>
    </row>
    <row r="47" spans="1:8">
      <c r="D47" s="171"/>
      <c r="E47" s="171"/>
      <c r="F47" s="171"/>
      <c r="G47" s="171"/>
      <c r="H47" s="171"/>
    </row>
  </sheetData>
  <mergeCells count="3">
    <mergeCell ref="A5:C5"/>
    <mergeCell ref="D5:E5"/>
    <mergeCell ref="F5:G5"/>
  </mergeCells>
  <conditionalFormatting sqref="D38:G38">
    <cfRule type="cellIs" dxfId="1" priority="1" operator="lessThan">
      <formula>0</formula>
    </cfRule>
    <cfRule type="cellIs" dxfId="0" priority="2" operator="greaterThan">
      <formula>0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showGridLines="0" workbookViewId="0">
      <selection activeCell="B6" sqref="B6"/>
    </sheetView>
  </sheetViews>
  <sheetFormatPr baseColWidth="10" defaultRowHeight="15"/>
  <cols>
    <col min="2" max="2" width="15.42578125" bestFit="1" customWidth="1"/>
    <col min="3" max="3" width="14.7109375" bestFit="1" customWidth="1"/>
    <col min="4" max="4" width="14.42578125" bestFit="1" customWidth="1"/>
    <col min="6" max="6" width="10.85546875" customWidth="1"/>
    <col min="7" max="7" width="14" bestFit="1" customWidth="1"/>
    <col min="8" max="8" width="14.140625" bestFit="1" customWidth="1"/>
    <col min="9" max="9" width="13.85546875" bestFit="1" customWidth="1"/>
  </cols>
  <sheetData>
    <row r="1" spans="1:10" ht="18">
      <c r="A1" s="15" t="s">
        <v>1164</v>
      </c>
    </row>
    <row r="2" spans="1:10" ht="18">
      <c r="A2" s="15" t="s">
        <v>8</v>
      </c>
    </row>
    <row r="3" spans="1:10" ht="18">
      <c r="A3" s="15" t="s">
        <v>1165</v>
      </c>
    </row>
    <row r="5" spans="1:10" ht="18">
      <c r="A5" s="15" t="s">
        <v>1163</v>
      </c>
    </row>
    <row r="6" spans="1:10">
      <c r="E6" s="148"/>
      <c r="F6" s="148"/>
      <c r="G6" s="148"/>
      <c r="H6" s="148"/>
      <c r="I6" s="148"/>
      <c r="J6" s="148"/>
    </row>
    <row r="7" spans="1:10">
      <c r="A7" s="29" t="s">
        <v>1136</v>
      </c>
      <c r="B7" s="30">
        <v>2018</v>
      </c>
      <c r="C7" s="30">
        <v>2019</v>
      </c>
      <c r="D7" s="31">
        <v>2020</v>
      </c>
      <c r="E7" s="148"/>
      <c r="F7" s="7"/>
      <c r="G7" s="7"/>
      <c r="H7" s="7"/>
      <c r="I7" s="7"/>
      <c r="J7" s="148"/>
    </row>
    <row r="8" spans="1:10">
      <c r="A8" s="22" t="s">
        <v>1123</v>
      </c>
      <c r="B8" s="8">
        <v>83857067.480000034</v>
      </c>
      <c r="C8" s="8">
        <v>72255445.510000035</v>
      </c>
      <c r="D8" s="9">
        <v>44853507.329999998</v>
      </c>
      <c r="E8" s="148"/>
      <c r="F8" s="7"/>
      <c r="G8" s="8"/>
      <c r="H8" s="8"/>
      <c r="I8" s="8"/>
      <c r="J8" s="148"/>
    </row>
    <row r="9" spans="1:10">
      <c r="A9" s="22" t="s">
        <v>1126</v>
      </c>
      <c r="B9" s="8">
        <v>45340925.160000011</v>
      </c>
      <c r="C9" s="8">
        <v>42487809.420000039</v>
      </c>
      <c r="D9" s="9">
        <v>28644906.230000008</v>
      </c>
      <c r="E9" s="148"/>
      <c r="F9" s="7"/>
      <c r="G9" s="8"/>
      <c r="H9" s="8"/>
      <c r="I9" s="8"/>
      <c r="J9" s="148"/>
    </row>
    <row r="10" spans="1:10">
      <c r="A10" s="22" t="s">
        <v>1122</v>
      </c>
      <c r="B10" s="8">
        <v>23958320.690000001</v>
      </c>
      <c r="C10" s="8">
        <v>29858704.769999988</v>
      </c>
      <c r="D10" s="9">
        <v>27381102.120000008</v>
      </c>
      <c r="E10" s="148"/>
      <c r="F10" s="7"/>
      <c r="G10" s="8"/>
      <c r="H10" s="8"/>
      <c r="I10" s="8"/>
      <c r="J10" s="148"/>
    </row>
    <row r="11" spans="1:10">
      <c r="A11" s="22" t="s">
        <v>1132</v>
      </c>
      <c r="B11" s="8">
        <v>40152441.749999993</v>
      </c>
      <c r="C11" s="8">
        <v>37441858.620000005</v>
      </c>
      <c r="D11" s="9">
        <v>21979229.59</v>
      </c>
      <c r="E11" s="148"/>
      <c r="F11" s="7"/>
      <c r="G11" s="8"/>
      <c r="H11" s="8"/>
      <c r="I11" s="8"/>
      <c r="J11" s="148"/>
    </row>
    <row r="12" spans="1:10">
      <c r="A12" s="22" t="s">
        <v>1125</v>
      </c>
      <c r="B12" s="8">
        <v>17964099.110000003</v>
      </c>
      <c r="C12" s="8">
        <v>18457082.54000001</v>
      </c>
      <c r="D12" s="9">
        <v>12337701.010000002</v>
      </c>
      <c r="E12" s="148"/>
      <c r="F12" s="7"/>
      <c r="G12" s="8"/>
      <c r="H12" s="8"/>
      <c r="I12" s="8"/>
      <c r="J12" s="148"/>
    </row>
    <row r="13" spans="1:10">
      <c r="A13" s="22" t="s">
        <v>1124</v>
      </c>
      <c r="B13" s="8">
        <v>9760144.9000000041</v>
      </c>
      <c r="C13" s="8">
        <v>9639288.8799999915</v>
      </c>
      <c r="D13" s="9">
        <v>7201403.7399999984</v>
      </c>
      <c r="E13" s="148"/>
      <c r="F13" s="148"/>
      <c r="G13" s="148"/>
      <c r="H13" s="148"/>
      <c r="I13" s="148"/>
      <c r="J13" s="148"/>
    </row>
    <row r="14" spans="1:10">
      <c r="A14" s="22" t="s">
        <v>1128</v>
      </c>
      <c r="B14" s="8">
        <v>5317370.5599999996</v>
      </c>
      <c r="C14" s="8">
        <v>5095802.040000001</v>
      </c>
      <c r="D14" s="9">
        <v>4851815.089999998</v>
      </c>
      <c r="E14" s="148"/>
      <c r="F14" s="148"/>
      <c r="G14" s="148"/>
      <c r="H14" s="148"/>
      <c r="I14" s="148"/>
      <c r="J14" s="148"/>
    </row>
    <row r="15" spans="1:10">
      <c r="A15" s="22" t="s">
        <v>1134</v>
      </c>
      <c r="B15" s="8">
        <v>4489255.8900000006</v>
      </c>
      <c r="C15" s="8">
        <v>4889413.7799999993</v>
      </c>
      <c r="D15" s="9">
        <v>3135043.71</v>
      </c>
    </row>
    <row r="16" spans="1:10">
      <c r="A16" s="22" t="s">
        <v>1127</v>
      </c>
      <c r="B16" s="8">
        <v>3604216.4900000012</v>
      </c>
      <c r="C16" s="8">
        <v>4331265.99</v>
      </c>
      <c r="D16" s="9">
        <v>2433914.7999999993</v>
      </c>
    </row>
    <row r="17" spans="1:4">
      <c r="A17" s="22" t="s">
        <v>1166</v>
      </c>
      <c r="B17" s="8">
        <v>4508366.07</v>
      </c>
      <c r="C17" s="8">
        <v>3510883.2199999997</v>
      </c>
      <c r="D17" s="9">
        <v>2403390.5100000002</v>
      </c>
    </row>
    <row r="18" spans="1:4">
      <c r="A18" s="22" t="s">
        <v>1133</v>
      </c>
      <c r="B18" s="8">
        <v>4790551.09</v>
      </c>
      <c r="C18" s="8">
        <v>3649401.8699999996</v>
      </c>
      <c r="D18" s="9">
        <v>2396902.16</v>
      </c>
    </row>
    <row r="19" spans="1:4">
      <c r="A19" s="22" t="s">
        <v>1129</v>
      </c>
      <c r="B19" s="8">
        <v>5208268.9999999972</v>
      </c>
      <c r="C19" s="8">
        <v>4822252.5499999989</v>
      </c>
      <c r="D19" s="9">
        <v>2261235.9499999997</v>
      </c>
    </row>
    <row r="20" spans="1:4">
      <c r="A20" s="22" t="s">
        <v>1146</v>
      </c>
      <c r="B20" s="8">
        <v>3554164.2900000005</v>
      </c>
      <c r="C20" s="8">
        <v>1635088.1499999994</v>
      </c>
      <c r="D20" s="9">
        <v>1988990.02</v>
      </c>
    </row>
    <row r="21" spans="1:4">
      <c r="A21" s="22" t="s">
        <v>1167</v>
      </c>
      <c r="B21" s="8">
        <v>1987652.9000000001</v>
      </c>
      <c r="C21" s="8">
        <v>2464230.8199999998</v>
      </c>
      <c r="D21" s="9">
        <v>1190515.5800000003</v>
      </c>
    </row>
    <row r="22" spans="1:4">
      <c r="A22" s="22" t="s">
        <v>1135</v>
      </c>
      <c r="B22" s="8">
        <v>2770586.85</v>
      </c>
      <c r="C22" s="8">
        <v>1501749.98</v>
      </c>
      <c r="D22" s="9">
        <v>1182037.8600000001</v>
      </c>
    </row>
    <row r="23" spans="1:4">
      <c r="A23" s="22" t="s">
        <v>1168</v>
      </c>
      <c r="B23" s="8">
        <v>934969.48999999987</v>
      </c>
      <c r="C23" s="8">
        <v>1587573.1299999997</v>
      </c>
      <c r="D23" s="9">
        <v>924196.99000000011</v>
      </c>
    </row>
    <row r="24" spans="1:4">
      <c r="A24" s="22" t="s">
        <v>1169</v>
      </c>
      <c r="B24" s="8">
        <v>1165135.22</v>
      </c>
      <c r="C24" s="8">
        <v>1232203.5</v>
      </c>
      <c r="D24" s="9">
        <v>846343.07000000007</v>
      </c>
    </row>
    <row r="25" spans="1:4">
      <c r="A25" s="22" t="s">
        <v>1170</v>
      </c>
      <c r="B25" s="8">
        <v>609281.16000000015</v>
      </c>
      <c r="C25" s="8">
        <v>1204661.76</v>
      </c>
      <c r="D25" s="9">
        <v>640619.1399999999</v>
      </c>
    </row>
    <row r="26" spans="1:4">
      <c r="A26" s="22" t="s">
        <v>1171</v>
      </c>
      <c r="B26" s="8">
        <v>977794.58999999985</v>
      </c>
      <c r="C26" s="8">
        <v>678324.84</v>
      </c>
      <c r="D26" s="9">
        <v>562371.27000000014</v>
      </c>
    </row>
    <row r="27" spans="1:4">
      <c r="A27" s="22" t="s">
        <v>1172</v>
      </c>
      <c r="B27" s="8">
        <v>3925903.02</v>
      </c>
      <c r="C27" s="8">
        <v>3932393.879999998</v>
      </c>
      <c r="D27" s="9">
        <v>556246.48</v>
      </c>
    </row>
    <row r="28" spans="1:4">
      <c r="A28" s="22" t="s">
        <v>1173</v>
      </c>
      <c r="B28" s="8">
        <v>188675.40999999997</v>
      </c>
      <c r="C28" s="8">
        <v>248659.69999999998</v>
      </c>
      <c r="D28" s="9">
        <v>501887.98</v>
      </c>
    </row>
    <row r="29" spans="1:4">
      <c r="A29" s="22" t="s">
        <v>1174</v>
      </c>
      <c r="B29" s="8">
        <v>310912.89</v>
      </c>
      <c r="C29" s="8">
        <v>241303.07</v>
      </c>
      <c r="D29" s="9">
        <v>427873.21000000008</v>
      </c>
    </row>
    <row r="30" spans="1:4">
      <c r="A30" s="22" t="s">
        <v>1175</v>
      </c>
      <c r="B30" s="8">
        <v>239176.05999999997</v>
      </c>
      <c r="C30" s="8">
        <v>278255.66000000015</v>
      </c>
      <c r="D30" s="9">
        <v>327855.34000000014</v>
      </c>
    </row>
    <row r="31" spans="1:4">
      <c r="A31" s="22" t="s">
        <v>1137</v>
      </c>
      <c r="B31" s="8">
        <v>248410.11000000002</v>
      </c>
      <c r="C31" s="8">
        <v>762326.66</v>
      </c>
      <c r="D31" s="9">
        <v>303937.83</v>
      </c>
    </row>
    <row r="32" spans="1:4">
      <c r="A32" s="22" t="s">
        <v>1141</v>
      </c>
      <c r="B32" s="8">
        <v>610989.69999999995</v>
      </c>
      <c r="C32" s="8">
        <v>193476.12000000002</v>
      </c>
      <c r="D32" s="9">
        <v>302080.24</v>
      </c>
    </row>
    <row r="33" spans="1:4">
      <c r="A33" s="22" t="s">
        <v>1176</v>
      </c>
      <c r="B33" s="8">
        <v>377600.84</v>
      </c>
      <c r="C33" s="8">
        <v>268840.04000000004</v>
      </c>
      <c r="D33" s="9">
        <v>262976.47000000003</v>
      </c>
    </row>
    <row r="34" spans="1:4">
      <c r="A34" s="22" t="s">
        <v>1177</v>
      </c>
      <c r="B34" s="8">
        <v>705802.9099999998</v>
      </c>
      <c r="C34" s="8">
        <v>452287.43999999994</v>
      </c>
      <c r="D34" s="9">
        <v>259412.09000000003</v>
      </c>
    </row>
    <row r="35" spans="1:4">
      <c r="A35" s="22" t="s">
        <v>1178</v>
      </c>
      <c r="B35" s="8">
        <v>401745.87999999995</v>
      </c>
      <c r="C35" s="8">
        <v>497547.44</v>
      </c>
      <c r="D35" s="9">
        <v>212995.68</v>
      </c>
    </row>
    <row r="36" spans="1:4">
      <c r="A36" s="22" t="s">
        <v>1130</v>
      </c>
      <c r="B36" s="8">
        <v>281219.46999999997</v>
      </c>
      <c r="C36" s="8">
        <v>283360.18</v>
      </c>
      <c r="D36" s="9">
        <v>175306.61</v>
      </c>
    </row>
    <row r="37" spans="1:4">
      <c r="A37" s="22" t="s">
        <v>1179</v>
      </c>
      <c r="B37" s="8">
        <v>182288.5</v>
      </c>
      <c r="C37" s="8">
        <v>139414.51</v>
      </c>
      <c r="D37" s="9">
        <v>161826.68</v>
      </c>
    </row>
    <row r="38" spans="1:4">
      <c r="A38" s="22" t="s">
        <v>1144</v>
      </c>
      <c r="B38" s="8">
        <v>147709.72</v>
      </c>
      <c r="C38" s="8">
        <v>206141.1</v>
      </c>
      <c r="D38" s="9">
        <v>139889.62</v>
      </c>
    </row>
    <row r="39" spans="1:4">
      <c r="A39" s="22" t="s">
        <v>1131</v>
      </c>
      <c r="B39" s="8">
        <v>73264.410000000018</v>
      </c>
      <c r="C39" s="8">
        <v>302419.88</v>
      </c>
      <c r="D39" s="9">
        <v>119839.82</v>
      </c>
    </row>
    <row r="40" spans="1:4">
      <c r="A40" s="22" t="s">
        <v>1143</v>
      </c>
      <c r="B40" s="8">
        <v>85672.650000000009</v>
      </c>
      <c r="C40" s="8">
        <v>217626.26</v>
      </c>
      <c r="D40" s="9">
        <v>117588.43000000001</v>
      </c>
    </row>
    <row r="41" spans="1:4">
      <c r="A41" s="22" t="s">
        <v>1180</v>
      </c>
      <c r="B41" s="8">
        <v>478150.68999999994</v>
      </c>
      <c r="C41" s="8">
        <v>131098.38999999998</v>
      </c>
      <c r="D41" s="9">
        <v>117269.54000000001</v>
      </c>
    </row>
    <row r="42" spans="1:4">
      <c r="A42" s="22" t="s">
        <v>1181</v>
      </c>
      <c r="B42" s="8">
        <v>105611.31999999999</v>
      </c>
      <c r="C42" s="8">
        <v>95453.389999999985</v>
      </c>
      <c r="D42" s="9">
        <v>110816.4</v>
      </c>
    </row>
    <row r="43" spans="1:4">
      <c r="A43" s="22" t="s">
        <v>1182</v>
      </c>
      <c r="B43" s="8">
        <v>248878.68</v>
      </c>
      <c r="C43" s="8">
        <v>214937.81</v>
      </c>
      <c r="D43" s="9">
        <v>106437.40000000001</v>
      </c>
    </row>
    <row r="44" spans="1:4">
      <c r="A44" s="22" t="s">
        <v>1183</v>
      </c>
      <c r="B44" s="8">
        <v>24815.15</v>
      </c>
      <c r="C44" s="8">
        <v>134078.81000000003</v>
      </c>
      <c r="D44" s="9">
        <v>95429.55</v>
      </c>
    </row>
    <row r="45" spans="1:4">
      <c r="A45" s="22" t="s">
        <v>1184</v>
      </c>
      <c r="B45" s="8">
        <v>112729</v>
      </c>
      <c r="C45" s="8">
        <v>121590</v>
      </c>
      <c r="D45" s="9">
        <v>94237</v>
      </c>
    </row>
    <row r="46" spans="1:4">
      <c r="A46" s="22" t="s">
        <v>1185</v>
      </c>
      <c r="B46" s="8">
        <v>99134.7</v>
      </c>
      <c r="C46" s="8">
        <v>126940.73</v>
      </c>
      <c r="D46" s="9">
        <v>88676.630000000019</v>
      </c>
    </row>
    <row r="47" spans="1:4">
      <c r="A47" s="22" t="s">
        <v>1186</v>
      </c>
      <c r="B47" s="8">
        <v>244336.9</v>
      </c>
      <c r="C47" s="8">
        <v>214425.44000000006</v>
      </c>
      <c r="D47" s="9">
        <v>75921.589999999982</v>
      </c>
    </row>
    <row r="48" spans="1:4">
      <c r="A48" s="22" t="s">
        <v>1187</v>
      </c>
      <c r="B48" s="8">
        <v>0</v>
      </c>
      <c r="C48" s="8">
        <v>0</v>
      </c>
      <c r="D48" s="9">
        <v>75365.22</v>
      </c>
    </row>
    <row r="49" spans="1:4">
      <c r="A49" s="22" t="s">
        <v>1139</v>
      </c>
      <c r="B49" s="8">
        <v>267764.18</v>
      </c>
      <c r="C49" s="8">
        <v>96026.670000000013</v>
      </c>
      <c r="D49" s="9">
        <v>61355.799999999996</v>
      </c>
    </row>
    <row r="50" spans="1:4">
      <c r="A50" s="22" t="s">
        <v>1138</v>
      </c>
      <c r="B50" s="8">
        <v>366421.31</v>
      </c>
      <c r="C50" s="8">
        <v>54558.020000000004</v>
      </c>
      <c r="D50" s="9">
        <v>55095.92</v>
      </c>
    </row>
    <row r="51" spans="1:4">
      <c r="A51" s="22" t="s">
        <v>1188</v>
      </c>
      <c r="B51" s="8">
        <v>149470.61000000002</v>
      </c>
      <c r="C51" s="8">
        <v>121441.04999999999</v>
      </c>
      <c r="D51" s="9">
        <v>48305.71</v>
      </c>
    </row>
    <row r="52" spans="1:4">
      <c r="A52" s="22" t="s">
        <v>1189</v>
      </c>
      <c r="B52" s="8">
        <v>20313.86</v>
      </c>
      <c r="C52" s="8">
        <v>15242.24</v>
      </c>
      <c r="D52" s="9">
        <v>42158.99</v>
      </c>
    </row>
    <row r="53" spans="1:4">
      <c r="A53" s="22" t="s">
        <v>1190</v>
      </c>
      <c r="B53" s="8">
        <v>0</v>
      </c>
      <c r="C53" s="8">
        <v>33719.509999999995</v>
      </c>
      <c r="D53" s="9">
        <v>32524.400000000001</v>
      </c>
    </row>
    <row r="54" spans="1:4">
      <c r="A54" s="22" t="s">
        <v>1142</v>
      </c>
      <c r="B54" s="8">
        <v>24194.43</v>
      </c>
      <c r="C54" s="8">
        <v>195885.30999999997</v>
      </c>
      <c r="D54" s="9">
        <v>32252.27</v>
      </c>
    </row>
    <row r="55" spans="1:4">
      <c r="A55" s="22" t="s">
        <v>1191</v>
      </c>
      <c r="B55" s="8">
        <v>13146.980000000001</v>
      </c>
      <c r="C55" s="8">
        <v>15508.08</v>
      </c>
      <c r="D55" s="9">
        <v>32131.59</v>
      </c>
    </row>
    <row r="56" spans="1:4">
      <c r="A56" s="22" t="s">
        <v>1192</v>
      </c>
      <c r="B56" s="8">
        <v>28235.77</v>
      </c>
      <c r="C56" s="8">
        <v>32343.68</v>
      </c>
      <c r="D56" s="9">
        <v>32105.059999999998</v>
      </c>
    </row>
    <row r="57" spans="1:4">
      <c r="A57" s="22" t="s">
        <v>1193</v>
      </c>
      <c r="B57" s="8">
        <v>40832</v>
      </c>
      <c r="C57" s="8">
        <v>71770</v>
      </c>
      <c r="D57" s="9">
        <v>28494</v>
      </c>
    </row>
    <row r="58" spans="1:4">
      <c r="A58" s="22" t="s">
        <v>1194</v>
      </c>
      <c r="B58" s="8">
        <v>25016.82</v>
      </c>
      <c r="C58" s="8">
        <v>0</v>
      </c>
      <c r="D58" s="9">
        <v>27233.65</v>
      </c>
    </row>
    <row r="59" spans="1:4">
      <c r="A59" s="22" t="s">
        <v>1195</v>
      </c>
      <c r="B59" s="8">
        <v>34725.54</v>
      </c>
      <c r="C59" s="8">
        <v>29973.170000000002</v>
      </c>
      <c r="D59" s="9">
        <v>26017.139999999996</v>
      </c>
    </row>
    <row r="60" spans="1:4">
      <c r="A60" s="22" t="s">
        <v>1196</v>
      </c>
      <c r="B60" s="8">
        <v>0</v>
      </c>
      <c r="C60" s="8">
        <v>0</v>
      </c>
      <c r="D60" s="9">
        <v>22950</v>
      </c>
    </row>
    <row r="61" spans="1:4">
      <c r="A61" s="22" t="s">
        <v>1197</v>
      </c>
      <c r="B61" s="8">
        <v>31166.100000000002</v>
      </c>
      <c r="C61" s="8">
        <v>43274.25</v>
      </c>
      <c r="D61" s="9">
        <v>18327.510000000002</v>
      </c>
    </row>
    <row r="62" spans="1:4">
      <c r="A62" s="22" t="s">
        <v>1198</v>
      </c>
      <c r="B62" s="8">
        <v>7846</v>
      </c>
      <c r="C62" s="8">
        <v>48484.88</v>
      </c>
      <c r="D62" s="9">
        <v>17834.34</v>
      </c>
    </row>
    <row r="63" spans="1:4">
      <c r="A63" s="22" t="s">
        <v>1199</v>
      </c>
      <c r="B63" s="8">
        <v>0</v>
      </c>
      <c r="C63" s="8">
        <v>0</v>
      </c>
      <c r="D63" s="9">
        <v>16307.220000000001</v>
      </c>
    </row>
    <row r="64" spans="1:4">
      <c r="A64" s="22" t="s">
        <v>1200</v>
      </c>
      <c r="B64" s="8">
        <v>8235.1299999999992</v>
      </c>
      <c r="C64" s="8">
        <v>2032.8</v>
      </c>
      <c r="D64" s="9">
        <v>16186.720000000001</v>
      </c>
    </row>
    <row r="65" spans="1:4">
      <c r="A65" s="22" t="s">
        <v>1201</v>
      </c>
      <c r="B65" s="8">
        <v>20052.82</v>
      </c>
      <c r="C65" s="8">
        <v>13047.5</v>
      </c>
      <c r="D65" s="9">
        <v>15389.81</v>
      </c>
    </row>
    <row r="66" spans="1:4">
      <c r="A66" s="22" t="s">
        <v>1202</v>
      </c>
      <c r="B66" s="8">
        <v>41149.529999999992</v>
      </c>
      <c r="C66" s="8">
        <v>42261.21</v>
      </c>
      <c r="D66" s="9">
        <v>14667.87</v>
      </c>
    </row>
    <row r="67" spans="1:4">
      <c r="A67" s="22" t="s">
        <v>1203</v>
      </c>
      <c r="B67" s="8">
        <v>38671.710000000006</v>
      </c>
      <c r="C67" s="8">
        <v>82651.03</v>
      </c>
      <c r="D67" s="9">
        <v>14400.54</v>
      </c>
    </row>
    <row r="68" spans="1:4">
      <c r="A68" s="22" t="s">
        <v>1204</v>
      </c>
      <c r="B68" s="8">
        <v>96</v>
      </c>
      <c r="C68" s="8">
        <v>1867.2</v>
      </c>
      <c r="D68" s="9">
        <v>13908.48</v>
      </c>
    </row>
    <row r="69" spans="1:4">
      <c r="A69" s="22" t="s">
        <v>1205</v>
      </c>
      <c r="B69" s="8">
        <v>146686.43</v>
      </c>
      <c r="C69" s="8">
        <v>62086.240000000005</v>
      </c>
      <c r="D69" s="9">
        <v>12333.810000000001</v>
      </c>
    </row>
    <row r="70" spans="1:4">
      <c r="A70" s="22" t="s">
        <v>1140</v>
      </c>
      <c r="B70" s="8">
        <v>21115.03</v>
      </c>
      <c r="C70" s="8">
        <v>14445.150000000001</v>
      </c>
      <c r="D70" s="9">
        <v>11893.19</v>
      </c>
    </row>
    <row r="71" spans="1:4">
      <c r="A71" s="22" t="s">
        <v>1206</v>
      </c>
      <c r="B71" s="8">
        <v>24983.66</v>
      </c>
      <c r="C71" s="8">
        <v>29097.77</v>
      </c>
      <c r="D71" s="9">
        <v>11711.44</v>
      </c>
    </row>
    <row r="72" spans="1:4">
      <c r="A72" s="22" t="s">
        <v>1207</v>
      </c>
      <c r="B72" s="8">
        <v>18604.25</v>
      </c>
      <c r="C72" s="8">
        <v>8334.5300000000007</v>
      </c>
      <c r="D72" s="9">
        <v>11324.67</v>
      </c>
    </row>
    <row r="73" spans="1:4">
      <c r="A73" s="22" t="s">
        <v>1208</v>
      </c>
      <c r="B73" s="8">
        <v>58184.32</v>
      </c>
      <c r="C73" s="8">
        <v>22558.739999999998</v>
      </c>
      <c r="D73" s="9">
        <v>11116</v>
      </c>
    </row>
    <row r="74" spans="1:4">
      <c r="A74" s="22" t="s">
        <v>1209</v>
      </c>
      <c r="B74" s="8">
        <v>187.64</v>
      </c>
      <c r="C74" s="8">
        <v>720</v>
      </c>
      <c r="D74" s="9">
        <v>10609.14</v>
      </c>
    </row>
    <row r="75" spans="1:4">
      <c r="A75" s="22" t="s">
        <v>1210</v>
      </c>
      <c r="B75" s="8">
        <v>14726.27</v>
      </c>
      <c r="C75" s="8">
        <v>15189.95</v>
      </c>
      <c r="D75" s="9">
        <v>7082.4</v>
      </c>
    </row>
    <row r="76" spans="1:4">
      <c r="A76" s="22" t="s">
        <v>1211</v>
      </c>
      <c r="B76" s="8">
        <v>3918.0099999999998</v>
      </c>
      <c r="C76" s="8">
        <v>4377.76</v>
      </c>
      <c r="D76" s="9">
        <v>5384.54</v>
      </c>
    </row>
    <row r="77" spans="1:4">
      <c r="A77" s="22" t="s">
        <v>1212</v>
      </c>
      <c r="B77" s="8">
        <v>0</v>
      </c>
      <c r="C77" s="8">
        <v>18481.310000000001</v>
      </c>
      <c r="D77" s="9">
        <v>4588.93</v>
      </c>
    </row>
    <row r="78" spans="1:4">
      <c r="A78" s="22" t="s">
        <v>1213</v>
      </c>
      <c r="B78" s="8">
        <v>9190.73</v>
      </c>
      <c r="C78" s="8">
        <v>6032.62</v>
      </c>
      <c r="D78" s="9">
        <v>3930.08</v>
      </c>
    </row>
    <row r="79" spans="1:4">
      <c r="A79" s="22" t="s">
        <v>1214</v>
      </c>
      <c r="B79" s="8">
        <v>21909.420000000002</v>
      </c>
      <c r="C79" s="8">
        <v>5632.7999999999993</v>
      </c>
      <c r="D79" s="9">
        <v>3566.64</v>
      </c>
    </row>
    <row r="80" spans="1:4">
      <c r="A80" s="22" t="s">
        <v>1215</v>
      </c>
      <c r="B80" s="8">
        <v>0</v>
      </c>
      <c r="C80" s="8">
        <v>0</v>
      </c>
      <c r="D80" s="9">
        <v>2728</v>
      </c>
    </row>
    <row r="81" spans="1:4">
      <c r="A81" s="22" t="s">
        <v>1216</v>
      </c>
      <c r="B81" s="8">
        <v>2082.46</v>
      </c>
      <c r="C81" s="8">
        <v>2117.0699999999997</v>
      </c>
      <c r="D81" s="9">
        <v>2463.7200000000003</v>
      </c>
    </row>
    <row r="82" spans="1:4">
      <c r="A82" s="22" t="s">
        <v>1217</v>
      </c>
      <c r="B82" s="8">
        <v>295487.25</v>
      </c>
      <c r="C82" s="8">
        <v>36358.810000000005</v>
      </c>
      <c r="D82" s="9">
        <v>1984.3</v>
      </c>
    </row>
    <row r="83" spans="1:4">
      <c r="A83" s="22" t="s">
        <v>1218</v>
      </c>
      <c r="B83" s="8">
        <v>1681.84</v>
      </c>
      <c r="C83" s="8">
        <v>0</v>
      </c>
      <c r="D83" s="9">
        <v>1448.98</v>
      </c>
    </row>
    <row r="84" spans="1:4">
      <c r="A84" s="22" t="s">
        <v>1219</v>
      </c>
      <c r="B84" s="8">
        <v>2197</v>
      </c>
      <c r="C84" s="8">
        <v>0</v>
      </c>
      <c r="D84" s="9">
        <v>378.24</v>
      </c>
    </row>
    <row r="85" spans="1:4">
      <c r="A85" s="22" t="s">
        <v>1220</v>
      </c>
      <c r="B85" s="8">
        <v>12107.4</v>
      </c>
      <c r="C85" s="8">
        <v>0</v>
      </c>
      <c r="D85" s="9">
        <v>10</v>
      </c>
    </row>
    <row r="86" spans="1:4">
      <c r="A86" s="22" t="s">
        <v>1221</v>
      </c>
      <c r="B86" s="8">
        <v>0</v>
      </c>
      <c r="C86" s="8">
        <v>360.4</v>
      </c>
      <c r="D86" s="9">
        <v>0.02</v>
      </c>
    </row>
    <row r="87" spans="1:4">
      <c r="A87" s="22" t="s">
        <v>1223</v>
      </c>
      <c r="B87" s="8">
        <v>0</v>
      </c>
      <c r="C87" s="8">
        <v>21935.01</v>
      </c>
      <c r="D87" s="9">
        <v>0</v>
      </c>
    </row>
    <row r="88" spans="1:4">
      <c r="A88" s="22" t="s">
        <v>1225</v>
      </c>
      <c r="B88" s="8">
        <v>1174</v>
      </c>
      <c r="C88" s="8">
        <v>357</v>
      </c>
      <c r="D88" s="9">
        <v>0</v>
      </c>
    </row>
    <row r="89" spans="1:4">
      <c r="A89" s="22" t="s">
        <v>1226</v>
      </c>
      <c r="B89" s="8">
        <v>0</v>
      </c>
      <c r="C89" s="8">
        <v>42295</v>
      </c>
      <c r="D89" s="9">
        <v>0</v>
      </c>
    </row>
    <row r="90" spans="1:4">
      <c r="A90" s="22" t="s">
        <v>1227</v>
      </c>
      <c r="B90" s="8">
        <v>4131.8500000000004</v>
      </c>
      <c r="C90" s="8">
        <v>0</v>
      </c>
      <c r="D90" s="9">
        <v>0</v>
      </c>
    </row>
    <row r="91" spans="1:4">
      <c r="A91" s="22" t="s">
        <v>1229</v>
      </c>
      <c r="B91" s="8">
        <v>580</v>
      </c>
      <c r="C91" s="8">
        <v>7199.3</v>
      </c>
      <c r="D91" s="9">
        <v>0</v>
      </c>
    </row>
    <row r="92" spans="1:4">
      <c r="A92" s="22" t="s">
        <v>1230</v>
      </c>
      <c r="B92" s="8">
        <v>976</v>
      </c>
      <c r="C92" s="8">
        <v>0</v>
      </c>
      <c r="D92" s="9">
        <v>0</v>
      </c>
    </row>
    <row r="93" spans="1:4">
      <c r="A93" s="22" t="s">
        <v>1231</v>
      </c>
      <c r="B93" s="8">
        <v>548.4</v>
      </c>
      <c r="C93" s="8">
        <v>3896.7700000000004</v>
      </c>
      <c r="D93" s="9">
        <v>0</v>
      </c>
    </row>
    <row r="94" spans="1:4">
      <c r="A94" s="22" t="s">
        <v>1232</v>
      </c>
      <c r="B94" s="8">
        <v>0</v>
      </c>
      <c r="C94" s="8">
        <v>41783.72</v>
      </c>
      <c r="D94" s="9">
        <v>0</v>
      </c>
    </row>
    <row r="95" spans="1:4">
      <c r="A95" s="22" t="s">
        <v>1235</v>
      </c>
      <c r="B95" s="8">
        <v>363.64</v>
      </c>
      <c r="C95" s="8">
        <v>6409.74</v>
      </c>
      <c r="D95" s="9">
        <v>0</v>
      </c>
    </row>
    <row r="96" spans="1:4">
      <c r="A96" s="22" t="s">
        <v>1236</v>
      </c>
      <c r="B96" s="8">
        <v>24858.200000000044</v>
      </c>
      <c r="C96" s="8">
        <v>28774.07</v>
      </c>
      <c r="D96" s="9">
        <v>0</v>
      </c>
    </row>
    <row r="97" spans="1:4">
      <c r="A97" s="22" t="s">
        <v>1238</v>
      </c>
      <c r="B97" s="8">
        <v>28280</v>
      </c>
      <c r="C97" s="8">
        <v>0</v>
      </c>
      <c r="D97" s="9">
        <v>0</v>
      </c>
    </row>
    <row r="98" spans="1:4">
      <c r="A98" s="22" t="s">
        <v>1239</v>
      </c>
      <c r="B98" s="8">
        <v>100</v>
      </c>
      <c r="C98" s="8">
        <v>5176.42</v>
      </c>
      <c r="D98" s="9">
        <v>0</v>
      </c>
    </row>
    <row r="99" spans="1:4">
      <c r="A99" s="22" t="s">
        <v>1240</v>
      </c>
      <c r="B99" s="8">
        <v>0</v>
      </c>
      <c r="C99" s="8">
        <v>149</v>
      </c>
      <c r="D99" s="9">
        <v>0</v>
      </c>
    </row>
    <row r="100" spans="1:4">
      <c r="A100" s="22" t="s">
        <v>1242</v>
      </c>
      <c r="B100" s="8">
        <v>21</v>
      </c>
      <c r="C100" s="8">
        <v>0</v>
      </c>
      <c r="D100" s="9">
        <v>0</v>
      </c>
    </row>
    <row r="101" spans="1:4">
      <c r="A101" s="22" t="s">
        <v>1145</v>
      </c>
      <c r="B101" s="8">
        <v>7607.1</v>
      </c>
      <c r="C101" s="8">
        <v>200</v>
      </c>
      <c r="D101" s="9">
        <v>0</v>
      </c>
    </row>
    <row r="102" spans="1:4">
      <c r="A102" s="22" t="s">
        <v>1245</v>
      </c>
      <c r="B102" s="8">
        <v>1825.65</v>
      </c>
      <c r="C102" s="8">
        <v>0</v>
      </c>
      <c r="D102" s="9">
        <v>0</v>
      </c>
    </row>
    <row r="103" spans="1:4">
      <c r="A103" s="22" t="s">
        <v>1246</v>
      </c>
      <c r="B103" s="8">
        <v>115297.96999999999</v>
      </c>
      <c r="C103" s="8">
        <v>28314.149999999998</v>
      </c>
      <c r="D103" s="9">
        <v>0</v>
      </c>
    </row>
    <row r="104" spans="1:4">
      <c r="A104" s="22" t="s">
        <v>1250</v>
      </c>
      <c r="B104" s="8">
        <v>0</v>
      </c>
      <c r="C104" s="8">
        <v>0.8</v>
      </c>
      <c r="D104" s="9">
        <v>0</v>
      </c>
    </row>
    <row r="105" spans="1:4">
      <c r="A105" s="22" t="s">
        <v>1251</v>
      </c>
      <c r="B105" s="8">
        <v>0</v>
      </c>
      <c r="C105" s="8">
        <v>579</v>
      </c>
      <c r="D105" s="9">
        <v>0</v>
      </c>
    </row>
    <row r="106" spans="1:4">
      <c r="A106" s="22" t="s">
        <v>1252</v>
      </c>
      <c r="B106" s="8">
        <v>0</v>
      </c>
      <c r="C106" s="8">
        <v>1.26</v>
      </c>
      <c r="D106" s="9">
        <v>0</v>
      </c>
    </row>
    <row r="107" spans="1:4">
      <c r="A107" s="22" t="s">
        <v>1256</v>
      </c>
      <c r="B107" s="8">
        <v>0</v>
      </c>
      <c r="C107" s="8">
        <v>1800</v>
      </c>
      <c r="D107" s="9">
        <v>0</v>
      </c>
    </row>
    <row r="108" spans="1:4">
      <c r="A108" s="22" t="s">
        <v>1257</v>
      </c>
      <c r="B108" s="8">
        <v>0</v>
      </c>
      <c r="C108" s="8">
        <v>4925.9399999999996</v>
      </c>
      <c r="D108" s="9">
        <v>0</v>
      </c>
    </row>
    <row r="109" spans="1:4">
      <c r="A109" s="22" t="s">
        <v>1260</v>
      </c>
      <c r="B109" s="8">
        <v>6508.7199999999993</v>
      </c>
      <c r="C109" s="8">
        <v>20248.41</v>
      </c>
      <c r="D109" s="9">
        <v>0</v>
      </c>
    </row>
    <row r="110" spans="1:4">
      <c r="A110" s="22" t="s">
        <v>1265</v>
      </c>
      <c r="B110" s="8">
        <v>23502.6</v>
      </c>
      <c r="C110" s="8">
        <v>546.4</v>
      </c>
      <c r="D110" s="9">
        <v>0</v>
      </c>
    </row>
    <row r="111" spans="1:4">
      <c r="A111" s="23" t="s">
        <v>1266</v>
      </c>
      <c r="B111" s="18">
        <v>17834</v>
      </c>
      <c r="C111" s="18">
        <v>0</v>
      </c>
      <c r="D111" s="19">
        <v>0</v>
      </c>
    </row>
    <row r="112" spans="1:4">
      <c r="B112" s="147"/>
      <c r="C112" s="147"/>
      <c r="D112" s="147"/>
    </row>
    <row r="113" spans="1:4" ht="18">
      <c r="A113" s="15" t="s">
        <v>1269</v>
      </c>
    </row>
    <row r="115" spans="1:4">
      <c r="A115" s="29" t="s">
        <v>1136</v>
      </c>
      <c r="B115" s="30">
        <v>2018</v>
      </c>
      <c r="C115" s="30">
        <v>2019</v>
      </c>
      <c r="D115" s="31">
        <v>2020</v>
      </c>
    </row>
    <row r="116" spans="1:4">
      <c r="A116" s="22" t="s">
        <v>1137</v>
      </c>
      <c r="B116" s="8">
        <v>850935401.64999795</v>
      </c>
      <c r="C116" s="8">
        <v>847668406.86999977</v>
      </c>
      <c r="D116" s="9">
        <v>652674502.16999841</v>
      </c>
    </row>
    <row r="117" spans="1:4">
      <c r="A117" s="22" t="s">
        <v>1138</v>
      </c>
      <c r="B117" s="8">
        <v>189704727.8599999</v>
      </c>
      <c r="C117" s="8">
        <v>152072012.30000004</v>
      </c>
      <c r="D117" s="9">
        <v>121092919.90000002</v>
      </c>
    </row>
    <row r="118" spans="1:4">
      <c r="A118" s="22" t="s">
        <v>1139</v>
      </c>
      <c r="B118" s="8">
        <v>134417180.36999995</v>
      </c>
      <c r="C118" s="8">
        <v>131705298.62000003</v>
      </c>
      <c r="D118" s="9">
        <v>106579947.14000003</v>
      </c>
    </row>
    <row r="119" spans="1:4">
      <c r="A119" s="22" t="s">
        <v>1132</v>
      </c>
      <c r="B119" s="8">
        <v>85280001.460000038</v>
      </c>
      <c r="C119" s="8">
        <v>96321528.449999884</v>
      </c>
      <c r="D119" s="9">
        <v>76282261.030000046</v>
      </c>
    </row>
    <row r="120" spans="1:4">
      <c r="A120" s="22" t="s">
        <v>1122</v>
      </c>
      <c r="B120" s="8">
        <v>154628609.29999992</v>
      </c>
      <c r="C120" s="8">
        <v>117665832.11999999</v>
      </c>
      <c r="D120" s="9">
        <v>76184458.37999998</v>
      </c>
    </row>
    <row r="121" spans="1:4">
      <c r="A121" s="22" t="s">
        <v>1140</v>
      </c>
      <c r="B121" s="8">
        <v>65558419.539999999</v>
      </c>
      <c r="C121" s="8">
        <v>51754466.44000002</v>
      </c>
      <c r="D121" s="9">
        <v>41854114.500000007</v>
      </c>
    </row>
    <row r="122" spans="1:4">
      <c r="A122" s="22" t="s">
        <v>1126</v>
      </c>
      <c r="B122" s="8">
        <v>76143229.929999962</v>
      </c>
      <c r="C122" s="8">
        <v>60855010.269999981</v>
      </c>
      <c r="D122" s="9">
        <v>36847740.32</v>
      </c>
    </row>
    <row r="123" spans="1:4">
      <c r="A123" s="22" t="s">
        <v>1125</v>
      </c>
      <c r="B123" s="8">
        <v>47983819.11999999</v>
      </c>
      <c r="C123" s="8">
        <v>43434080.429999977</v>
      </c>
      <c r="D123" s="9">
        <v>31222919.840000015</v>
      </c>
    </row>
    <row r="124" spans="1:4">
      <c r="A124" s="22" t="s">
        <v>1123</v>
      </c>
      <c r="B124" s="8">
        <v>32708982.170000002</v>
      </c>
      <c r="C124" s="8">
        <v>30200417.36999999</v>
      </c>
      <c r="D124" s="9">
        <v>26421388.559999995</v>
      </c>
    </row>
    <row r="125" spans="1:4">
      <c r="A125" s="22" t="s">
        <v>1141</v>
      </c>
      <c r="B125" s="8">
        <v>28719230.620000005</v>
      </c>
      <c r="C125" s="8">
        <v>28077235.619999994</v>
      </c>
      <c r="D125" s="9">
        <v>21708968.509999994</v>
      </c>
    </row>
    <row r="126" spans="1:4">
      <c r="A126" s="22" t="s">
        <v>1144</v>
      </c>
      <c r="B126" s="8">
        <v>16646957.129999995</v>
      </c>
      <c r="C126" s="8">
        <v>20275525.180000007</v>
      </c>
      <c r="D126" s="9">
        <v>17909740.580000009</v>
      </c>
    </row>
    <row r="127" spans="1:4">
      <c r="A127" s="22" t="s">
        <v>1192</v>
      </c>
      <c r="B127" s="8">
        <v>24767394.800000016</v>
      </c>
      <c r="C127" s="8">
        <v>25656916.50999999</v>
      </c>
      <c r="D127" s="9">
        <v>17360541.270000007</v>
      </c>
    </row>
    <row r="128" spans="1:4">
      <c r="A128" s="22" t="s">
        <v>1142</v>
      </c>
      <c r="B128" s="8">
        <v>22976084.609999996</v>
      </c>
      <c r="C128" s="8">
        <v>19270930.500000019</v>
      </c>
      <c r="D128" s="9">
        <v>16392067.879999999</v>
      </c>
    </row>
    <row r="129" spans="1:4">
      <c r="A129" s="22" t="s">
        <v>1147</v>
      </c>
      <c r="B129" s="8">
        <v>24130365.920000017</v>
      </c>
      <c r="C129" s="8">
        <v>23598192.590000015</v>
      </c>
      <c r="D129" s="9">
        <v>15561980.710000001</v>
      </c>
    </row>
    <row r="130" spans="1:4">
      <c r="A130" s="22" t="s">
        <v>1172</v>
      </c>
      <c r="B130" s="8">
        <v>20412422.940000039</v>
      </c>
      <c r="C130" s="8">
        <v>20916636.529999997</v>
      </c>
      <c r="D130" s="9">
        <v>15377139.200000009</v>
      </c>
    </row>
    <row r="131" spans="1:4">
      <c r="A131" s="22" t="s">
        <v>1246</v>
      </c>
      <c r="B131" s="8">
        <v>23135639.339999985</v>
      </c>
      <c r="C131" s="8">
        <v>19275837.010000002</v>
      </c>
      <c r="D131" s="9">
        <v>12002729.359999998</v>
      </c>
    </row>
    <row r="132" spans="1:4">
      <c r="A132" s="22" t="s">
        <v>1185</v>
      </c>
      <c r="B132" s="8">
        <v>12024216.699999999</v>
      </c>
      <c r="C132" s="8">
        <v>10635955.029999997</v>
      </c>
      <c r="D132" s="9">
        <v>8240825.290000001</v>
      </c>
    </row>
    <row r="133" spans="1:4">
      <c r="A133" s="22" t="s">
        <v>1134</v>
      </c>
      <c r="B133" s="8">
        <v>7201191.5499999989</v>
      </c>
      <c r="C133" s="8">
        <v>5141812.7600000007</v>
      </c>
      <c r="D133" s="9">
        <v>6049808.9000000013</v>
      </c>
    </row>
    <row r="134" spans="1:4">
      <c r="A134" s="22" t="s">
        <v>1203</v>
      </c>
      <c r="B134" s="8">
        <v>9066336.6099999994</v>
      </c>
      <c r="C134" s="8">
        <v>5706328.25</v>
      </c>
      <c r="D134" s="9">
        <v>4912638.0100000016</v>
      </c>
    </row>
    <row r="135" spans="1:4">
      <c r="A135" s="22" t="s">
        <v>1176</v>
      </c>
      <c r="B135" s="8">
        <v>3496896.149999998</v>
      </c>
      <c r="C135" s="8">
        <v>4351194.04</v>
      </c>
      <c r="D135" s="9">
        <v>3564830.6099999975</v>
      </c>
    </row>
    <row r="136" spans="1:4">
      <c r="A136" s="22" t="s">
        <v>1131</v>
      </c>
      <c r="B136" s="8">
        <v>3808941.0199999991</v>
      </c>
      <c r="C136" s="8">
        <v>5251037.4899999993</v>
      </c>
      <c r="D136" s="9">
        <v>3505931.81</v>
      </c>
    </row>
    <row r="137" spans="1:4">
      <c r="A137" s="22" t="s">
        <v>1145</v>
      </c>
      <c r="B137" s="8">
        <v>3206932.01</v>
      </c>
      <c r="C137" s="8">
        <v>4459614.129999999</v>
      </c>
      <c r="D137" s="9">
        <v>3436328.1099999989</v>
      </c>
    </row>
    <row r="138" spans="1:4">
      <c r="A138" s="22" t="s">
        <v>1229</v>
      </c>
      <c r="B138" s="8">
        <v>2999410.2399999988</v>
      </c>
      <c r="C138" s="8">
        <v>2607428.0199999996</v>
      </c>
      <c r="D138" s="9">
        <v>3248708.120000001</v>
      </c>
    </row>
    <row r="139" spans="1:4">
      <c r="A139" s="22" t="s">
        <v>1230</v>
      </c>
      <c r="B139" s="8">
        <v>1870783.1799999997</v>
      </c>
      <c r="C139" s="8">
        <v>2012277.8799999997</v>
      </c>
      <c r="D139" s="9">
        <v>3039116.6</v>
      </c>
    </row>
    <row r="140" spans="1:4">
      <c r="A140" s="22" t="s">
        <v>1209</v>
      </c>
      <c r="B140" s="8">
        <v>4232104.5999999996</v>
      </c>
      <c r="C140" s="8">
        <v>3237612.2800000007</v>
      </c>
      <c r="D140" s="9">
        <v>3001350.68</v>
      </c>
    </row>
    <row r="141" spans="1:4">
      <c r="A141" s="22" t="s">
        <v>1177</v>
      </c>
      <c r="B141" s="8">
        <v>5511429.7000000011</v>
      </c>
      <c r="C141" s="8">
        <v>4723246.120000002</v>
      </c>
      <c r="D141" s="9">
        <v>2874633.0200000019</v>
      </c>
    </row>
    <row r="142" spans="1:4">
      <c r="A142" s="22" t="s">
        <v>1133</v>
      </c>
      <c r="B142" s="8">
        <v>5910562.5</v>
      </c>
      <c r="C142" s="8">
        <v>4645998.87</v>
      </c>
      <c r="D142" s="9">
        <v>2396309.9900000002</v>
      </c>
    </row>
    <row r="143" spans="1:4">
      <c r="A143" s="22" t="s">
        <v>1217</v>
      </c>
      <c r="B143" s="8">
        <v>3405244.7299999995</v>
      </c>
      <c r="C143" s="8">
        <v>3062417.7800000007</v>
      </c>
      <c r="D143" s="9">
        <v>2339088.21</v>
      </c>
    </row>
    <row r="144" spans="1:4">
      <c r="A144" s="22" t="s">
        <v>1247</v>
      </c>
      <c r="B144" s="8">
        <v>1622770.3800000001</v>
      </c>
      <c r="C144" s="8">
        <v>1467217.0100000002</v>
      </c>
      <c r="D144" s="9">
        <v>2002186.5299999998</v>
      </c>
    </row>
    <row r="145" spans="1:4">
      <c r="A145" s="22" t="s">
        <v>1170</v>
      </c>
      <c r="B145" s="8">
        <v>2702845.350000001</v>
      </c>
      <c r="C145" s="8">
        <v>1962548.7300000007</v>
      </c>
      <c r="D145" s="9">
        <v>1865102.22</v>
      </c>
    </row>
    <row r="146" spans="1:4">
      <c r="A146" s="22" t="s">
        <v>1128</v>
      </c>
      <c r="B146" s="8">
        <v>1711239.1299999997</v>
      </c>
      <c r="C146" s="8">
        <v>1815106.69</v>
      </c>
      <c r="D146" s="9">
        <v>1832283.58</v>
      </c>
    </row>
    <row r="147" spans="1:4">
      <c r="A147" s="22" t="s">
        <v>1135</v>
      </c>
      <c r="B147" s="8">
        <v>2625171.5399999991</v>
      </c>
      <c r="C147" s="8">
        <v>1431611.4200000002</v>
      </c>
      <c r="D147" s="9">
        <v>1489279.13</v>
      </c>
    </row>
    <row r="148" spans="1:4">
      <c r="A148" s="22" t="s">
        <v>1224</v>
      </c>
      <c r="B148" s="8">
        <v>2378866.9899999993</v>
      </c>
      <c r="C148" s="8">
        <v>1360642</v>
      </c>
      <c r="D148" s="9">
        <v>1286166.43</v>
      </c>
    </row>
    <row r="149" spans="1:4">
      <c r="A149" s="22" t="s">
        <v>1223</v>
      </c>
      <c r="B149" s="8">
        <v>1850490.4699999997</v>
      </c>
      <c r="C149" s="8">
        <v>1489600.84</v>
      </c>
      <c r="D149" s="9">
        <v>1220078.67</v>
      </c>
    </row>
    <row r="150" spans="1:4">
      <c r="A150" s="22" t="s">
        <v>1179</v>
      </c>
      <c r="B150" s="8">
        <v>2173464.6100000003</v>
      </c>
      <c r="C150" s="8">
        <v>2468074.9199999995</v>
      </c>
      <c r="D150" s="9">
        <v>1155222.72</v>
      </c>
    </row>
    <row r="151" spans="1:4">
      <c r="A151" s="22" t="s">
        <v>1175</v>
      </c>
      <c r="B151" s="8">
        <v>1186585.8800000001</v>
      </c>
      <c r="C151" s="8">
        <v>1032422.0000000001</v>
      </c>
      <c r="D151" s="9">
        <v>1120068.3800000004</v>
      </c>
    </row>
    <row r="152" spans="1:4">
      <c r="A152" s="22" t="s">
        <v>1129</v>
      </c>
      <c r="B152" s="8">
        <v>1207332</v>
      </c>
      <c r="C152" s="8">
        <v>1182672.8500000003</v>
      </c>
      <c r="D152" s="9">
        <v>1035235.9200000002</v>
      </c>
    </row>
    <row r="153" spans="1:4">
      <c r="A153" s="22" t="s">
        <v>1201</v>
      </c>
      <c r="B153" s="8">
        <v>1082589.9100000001</v>
      </c>
      <c r="C153" s="8">
        <v>1374671.11</v>
      </c>
      <c r="D153" s="9">
        <v>1003289.02</v>
      </c>
    </row>
    <row r="154" spans="1:4">
      <c r="A154" s="22" t="s">
        <v>1239</v>
      </c>
      <c r="B154" s="8">
        <v>993338.98999999987</v>
      </c>
      <c r="C154" s="8">
        <v>937853.65000000014</v>
      </c>
      <c r="D154" s="9">
        <v>973760.73</v>
      </c>
    </row>
    <row r="155" spans="1:4">
      <c r="A155" s="22" t="s">
        <v>1127</v>
      </c>
      <c r="B155" s="8">
        <v>208976.64000000001</v>
      </c>
      <c r="C155" s="8">
        <v>21586.200000000004</v>
      </c>
      <c r="D155" s="9">
        <v>892582.25</v>
      </c>
    </row>
    <row r="156" spans="1:4">
      <c r="A156" s="22" t="s">
        <v>1143</v>
      </c>
      <c r="B156" s="8">
        <v>1887635.3199999994</v>
      </c>
      <c r="C156" s="8">
        <v>1872441.620000002</v>
      </c>
      <c r="D156" s="9">
        <v>854312.31999999937</v>
      </c>
    </row>
    <row r="157" spans="1:4">
      <c r="A157" s="22" t="s">
        <v>1218</v>
      </c>
      <c r="B157" s="8">
        <v>2237600.5899999994</v>
      </c>
      <c r="C157" s="8">
        <v>1103074.31</v>
      </c>
      <c r="D157" s="9">
        <v>756099.46000000008</v>
      </c>
    </row>
    <row r="158" spans="1:4">
      <c r="A158" s="22" t="s">
        <v>1252</v>
      </c>
      <c r="B158" s="8">
        <v>582618.1399999999</v>
      </c>
      <c r="C158" s="8">
        <v>511676.00999999995</v>
      </c>
      <c r="D158" s="9">
        <v>746489.5</v>
      </c>
    </row>
    <row r="159" spans="1:4">
      <c r="A159" s="22" t="s">
        <v>1270</v>
      </c>
      <c r="B159" s="8">
        <v>353182.89</v>
      </c>
      <c r="C159" s="8">
        <v>617558.81000000006</v>
      </c>
      <c r="D159" s="9">
        <v>627584.01000000013</v>
      </c>
    </row>
    <row r="160" spans="1:4">
      <c r="A160" s="22" t="s">
        <v>1191</v>
      </c>
      <c r="B160" s="8">
        <v>680036.34</v>
      </c>
      <c r="C160" s="8">
        <v>629564.25000000012</v>
      </c>
      <c r="D160" s="9">
        <v>572096.25</v>
      </c>
    </row>
    <row r="161" spans="1:4">
      <c r="A161" s="22" t="s">
        <v>1212</v>
      </c>
      <c r="B161" s="8">
        <v>547009.99</v>
      </c>
      <c r="C161" s="8">
        <v>780785.4</v>
      </c>
      <c r="D161" s="9">
        <v>534682.73</v>
      </c>
    </row>
    <row r="162" spans="1:4">
      <c r="A162" s="22" t="s">
        <v>1258</v>
      </c>
      <c r="B162" s="8">
        <v>1506495.3199999998</v>
      </c>
      <c r="C162" s="8">
        <v>1168882.31</v>
      </c>
      <c r="D162" s="9">
        <v>472858.09</v>
      </c>
    </row>
    <row r="163" spans="1:4">
      <c r="A163" s="22" t="s">
        <v>1264</v>
      </c>
      <c r="B163" s="8">
        <v>0</v>
      </c>
      <c r="C163" s="8">
        <v>0</v>
      </c>
      <c r="D163" s="9">
        <v>453199.45999999996</v>
      </c>
    </row>
    <row r="164" spans="1:4">
      <c r="A164" s="22" t="s">
        <v>1124</v>
      </c>
      <c r="B164" s="8">
        <v>470019.61999999994</v>
      </c>
      <c r="C164" s="8">
        <v>392461.54000000004</v>
      </c>
      <c r="D164" s="9">
        <v>369914.24</v>
      </c>
    </row>
    <row r="165" spans="1:4">
      <c r="A165" s="22" t="s">
        <v>1181</v>
      </c>
      <c r="B165" s="8">
        <v>402729.02</v>
      </c>
      <c r="C165" s="8">
        <v>654585.82999999996</v>
      </c>
      <c r="D165" s="9">
        <v>299142.98</v>
      </c>
    </row>
    <row r="166" spans="1:4">
      <c r="A166" s="22" t="s">
        <v>1236</v>
      </c>
      <c r="B166" s="8">
        <v>609865.65999999992</v>
      </c>
      <c r="C166" s="8">
        <v>483668.82</v>
      </c>
      <c r="D166" s="9">
        <v>278020.13</v>
      </c>
    </row>
    <row r="167" spans="1:4">
      <c r="A167" s="22" t="s">
        <v>1168</v>
      </c>
      <c r="B167" s="8">
        <v>78018.14</v>
      </c>
      <c r="C167" s="8">
        <v>95332.389999999985</v>
      </c>
      <c r="D167" s="9">
        <v>261184.30000000005</v>
      </c>
    </row>
    <row r="168" spans="1:4">
      <c r="A168" s="22" t="s">
        <v>1271</v>
      </c>
      <c r="B168" s="8">
        <v>462526.40999999986</v>
      </c>
      <c r="C168" s="8">
        <v>407687.93000000011</v>
      </c>
      <c r="D168" s="9">
        <v>258558.78999999992</v>
      </c>
    </row>
    <row r="169" spans="1:4">
      <c r="A169" s="22" t="s">
        <v>1189</v>
      </c>
      <c r="B169" s="8">
        <v>39747.130000000005</v>
      </c>
      <c r="C169" s="8">
        <v>136036.32999999996</v>
      </c>
      <c r="D169" s="9">
        <v>220408.19999999998</v>
      </c>
    </row>
    <row r="170" spans="1:4">
      <c r="A170" s="22" t="s">
        <v>1199</v>
      </c>
      <c r="B170" s="8">
        <v>232203.58000000002</v>
      </c>
      <c r="C170" s="8">
        <v>225358.05</v>
      </c>
      <c r="D170" s="9">
        <v>211028.56</v>
      </c>
    </row>
    <row r="171" spans="1:4">
      <c r="A171" s="22" t="s">
        <v>1187</v>
      </c>
      <c r="B171" s="8">
        <v>1095.6600000000001</v>
      </c>
      <c r="C171" s="8">
        <v>1210.4099999999999</v>
      </c>
      <c r="D171" s="9">
        <v>185390.19</v>
      </c>
    </row>
    <row r="172" spans="1:4">
      <c r="A172" s="22" t="s">
        <v>1272</v>
      </c>
      <c r="B172" s="8">
        <v>83524.759999999995</v>
      </c>
      <c r="C172" s="8">
        <v>676350.96999999986</v>
      </c>
      <c r="D172" s="9">
        <v>170040.11000000002</v>
      </c>
    </row>
    <row r="173" spans="1:4">
      <c r="A173" s="22" t="s">
        <v>1146</v>
      </c>
      <c r="B173" s="8">
        <v>94621.079999999987</v>
      </c>
      <c r="C173" s="8">
        <v>220736.66000000003</v>
      </c>
      <c r="D173" s="9">
        <v>168866.62000000002</v>
      </c>
    </row>
    <row r="174" spans="1:4">
      <c r="A174" s="22" t="s">
        <v>1180</v>
      </c>
      <c r="B174" s="8">
        <v>527505.39000000013</v>
      </c>
      <c r="C174" s="8">
        <v>437909.92</v>
      </c>
      <c r="D174" s="9">
        <v>161336.25</v>
      </c>
    </row>
    <row r="175" spans="1:4">
      <c r="A175" s="22" t="s">
        <v>1167</v>
      </c>
      <c r="B175" s="8">
        <v>2104.66</v>
      </c>
      <c r="C175" s="8">
        <v>1973.23</v>
      </c>
      <c r="D175" s="9">
        <v>147927.06</v>
      </c>
    </row>
    <row r="176" spans="1:4">
      <c r="A176" s="22" t="s">
        <v>1273</v>
      </c>
      <c r="B176" s="8">
        <v>286640.5</v>
      </c>
      <c r="C176" s="8">
        <v>711571.05999999994</v>
      </c>
      <c r="D176" s="9">
        <v>122824.43999999999</v>
      </c>
    </row>
    <row r="177" spans="1:4">
      <c r="A177" s="22" t="s">
        <v>1254</v>
      </c>
      <c r="B177" s="8">
        <v>0</v>
      </c>
      <c r="C177" s="8">
        <v>19009.43</v>
      </c>
      <c r="D177" s="9">
        <v>107837.42</v>
      </c>
    </row>
    <row r="178" spans="1:4">
      <c r="A178" s="22" t="s">
        <v>1130</v>
      </c>
      <c r="B178" s="8">
        <v>117061.59</v>
      </c>
      <c r="C178" s="8">
        <v>93298.22</v>
      </c>
      <c r="D178" s="9">
        <v>102715.95</v>
      </c>
    </row>
    <row r="179" spans="1:4">
      <c r="A179" s="22" t="s">
        <v>1205</v>
      </c>
      <c r="B179" s="8">
        <v>431912.82999999996</v>
      </c>
      <c r="C179" s="8">
        <v>92141.18</v>
      </c>
      <c r="D179" s="9">
        <v>97289.600000000006</v>
      </c>
    </row>
    <row r="180" spans="1:4">
      <c r="A180" s="22" t="s">
        <v>1274</v>
      </c>
      <c r="B180" s="8">
        <v>0</v>
      </c>
      <c r="C180" s="8">
        <v>129656.01999999999</v>
      </c>
      <c r="D180" s="9">
        <v>89029.32</v>
      </c>
    </row>
    <row r="181" spans="1:4">
      <c r="A181" s="22" t="s">
        <v>1275</v>
      </c>
      <c r="B181" s="8">
        <v>3863.08</v>
      </c>
      <c r="C181" s="8">
        <v>4894.84</v>
      </c>
      <c r="D181" s="9">
        <v>85238.68</v>
      </c>
    </row>
    <row r="182" spans="1:4">
      <c r="A182" s="22" t="s">
        <v>1221</v>
      </c>
      <c r="B182" s="8">
        <v>109215.59</v>
      </c>
      <c r="C182" s="8">
        <v>156503.32000000004</v>
      </c>
      <c r="D182" s="9">
        <v>78662.13</v>
      </c>
    </row>
    <row r="183" spans="1:4">
      <c r="A183" s="22" t="s">
        <v>1253</v>
      </c>
      <c r="B183" s="8">
        <v>0</v>
      </c>
      <c r="C183" s="8">
        <v>899804.67999999993</v>
      </c>
      <c r="D183" s="9">
        <v>73989.820000000007</v>
      </c>
    </row>
    <row r="184" spans="1:4">
      <c r="A184" s="22" t="s">
        <v>1166</v>
      </c>
      <c r="B184" s="8">
        <v>53423.71</v>
      </c>
      <c r="C184" s="8">
        <v>42898.880000000005</v>
      </c>
      <c r="D184" s="9">
        <v>57305.599999999999</v>
      </c>
    </row>
    <row r="185" spans="1:4">
      <c r="A185" s="22" t="s">
        <v>1276</v>
      </c>
      <c r="B185" s="8">
        <v>0</v>
      </c>
      <c r="C185" s="8">
        <v>0</v>
      </c>
      <c r="D185" s="9">
        <v>56000.639999999999</v>
      </c>
    </row>
    <row r="186" spans="1:4">
      <c r="A186" s="22" t="s">
        <v>1249</v>
      </c>
      <c r="B186" s="8">
        <v>125598.39999999999</v>
      </c>
      <c r="C186" s="8">
        <v>26615.42</v>
      </c>
      <c r="D186" s="9">
        <v>54525.880000000005</v>
      </c>
    </row>
    <row r="187" spans="1:4">
      <c r="A187" s="22" t="s">
        <v>1237</v>
      </c>
      <c r="B187" s="8">
        <v>37432.389999999992</v>
      </c>
      <c r="C187" s="8">
        <v>208479.87</v>
      </c>
      <c r="D187" s="9">
        <v>51790.62000000001</v>
      </c>
    </row>
    <row r="188" spans="1:4">
      <c r="A188" s="22" t="s">
        <v>1242</v>
      </c>
      <c r="B188" s="8">
        <v>67558.41</v>
      </c>
      <c r="C188" s="8">
        <v>14663.650000000001</v>
      </c>
      <c r="D188" s="9">
        <v>48662.61</v>
      </c>
    </row>
    <row r="189" spans="1:4">
      <c r="A189" s="22" t="s">
        <v>1241</v>
      </c>
      <c r="B189" s="8">
        <v>1634325.9900000002</v>
      </c>
      <c r="C189" s="8">
        <v>116589.17</v>
      </c>
      <c r="D189" s="9">
        <v>45215.030000000006</v>
      </c>
    </row>
    <row r="190" spans="1:4">
      <c r="A190" s="22" t="s">
        <v>1277</v>
      </c>
      <c r="B190" s="8">
        <v>99423.510000000009</v>
      </c>
      <c r="C190" s="8">
        <v>55570.850000000006</v>
      </c>
      <c r="D190" s="9">
        <v>37310.25</v>
      </c>
    </row>
    <row r="191" spans="1:4">
      <c r="A191" s="22" t="s">
        <v>1278</v>
      </c>
      <c r="B191" s="8">
        <v>117244.72</v>
      </c>
      <c r="C191" s="8">
        <v>109650.67</v>
      </c>
      <c r="D191" s="9">
        <v>36567.82</v>
      </c>
    </row>
    <row r="192" spans="1:4">
      <c r="A192" s="22" t="s">
        <v>1243</v>
      </c>
      <c r="B192" s="8">
        <v>89338.77</v>
      </c>
      <c r="C192" s="8">
        <v>113075.91000000003</v>
      </c>
      <c r="D192" s="9">
        <v>28117.74</v>
      </c>
    </row>
    <row r="193" spans="1:4">
      <c r="A193" s="22" t="s">
        <v>1279</v>
      </c>
      <c r="B193" s="8">
        <v>20257.150000000001</v>
      </c>
      <c r="C193" s="8">
        <v>142422.83000000002</v>
      </c>
      <c r="D193" s="9">
        <v>25823.659999999996</v>
      </c>
    </row>
    <row r="194" spans="1:4">
      <c r="A194" s="22" t="s">
        <v>1267</v>
      </c>
      <c r="B194" s="8">
        <v>59399.81</v>
      </c>
      <c r="C194" s="8">
        <v>40680.93</v>
      </c>
      <c r="D194" s="9">
        <v>25243.11</v>
      </c>
    </row>
    <row r="195" spans="1:4">
      <c r="A195" s="22" t="s">
        <v>1280</v>
      </c>
      <c r="B195" s="8">
        <v>106559.44</v>
      </c>
      <c r="C195" s="8">
        <v>127196.45999999999</v>
      </c>
      <c r="D195" s="9">
        <v>23206.33</v>
      </c>
    </row>
    <row r="196" spans="1:4">
      <c r="A196" s="22" t="s">
        <v>1281</v>
      </c>
      <c r="B196" s="8">
        <v>79050.780000000013</v>
      </c>
      <c r="C196" s="8">
        <v>73341.210000000006</v>
      </c>
      <c r="D196" s="9">
        <v>22846.120000000003</v>
      </c>
    </row>
    <row r="197" spans="1:4">
      <c r="A197" s="22" t="s">
        <v>1255</v>
      </c>
      <c r="B197" s="8">
        <v>71644.58</v>
      </c>
      <c r="C197" s="8">
        <v>22398.23</v>
      </c>
      <c r="D197" s="9">
        <v>21718.59</v>
      </c>
    </row>
    <row r="198" spans="1:4">
      <c r="A198" s="22" t="s">
        <v>1282</v>
      </c>
      <c r="B198" s="8">
        <v>34021.18</v>
      </c>
      <c r="C198" s="8">
        <v>62685.57</v>
      </c>
      <c r="D198" s="9">
        <v>19965.559999999998</v>
      </c>
    </row>
    <row r="199" spans="1:4">
      <c r="A199" s="22" t="s">
        <v>1260</v>
      </c>
      <c r="B199" s="8">
        <v>109154.48999999999</v>
      </c>
      <c r="C199" s="8">
        <v>40141.22</v>
      </c>
      <c r="D199" s="9">
        <v>18396.37</v>
      </c>
    </row>
    <row r="200" spans="1:4">
      <c r="A200" s="22" t="s">
        <v>1262</v>
      </c>
      <c r="B200" s="8">
        <v>895.07</v>
      </c>
      <c r="C200" s="8">
        <v>6673.7</v>
      </c>
      <c r="D200" s="9">
        <v>17581.77</v>
      </c>
    </row>
    <row r="201" spans="1:4">
      <c r="A201" s="22" t="s">
        <v>1222</v>
      </c>
      <c r="B201" s="8">
        <v>21276.979999999996</v>
      </c>
      <c r="C201" s="8">
        <v>48573.87000000001</v>
      </c>
      <c r="D201" s="9">
        <v>17053.829999999987</v>
      </c>
    </row>
    <row r="202" spans="1:4">
      <c r="A202" s="22" t="s">
        <v>1283</v>
      </c>
      <c r="B202" s="8">
        <v>7757.71</v>
      </c>
      <c r="C202" s="8">
        <v>18721.599999999999</v>
      </c>
      <c r="D202" s="9">
        <v>14102.69</v>
      </c>
    </row>
    <row r="203" spans="1:4">
      <c r="A203" s="22" t="s">
        <v>1225</v>
      </c>
      <c r="B203" s="8">
        <v>80014.760000000009</v>
      </c>
      <c r="C203" s="8">
        <v>51364.05</v>
      </c>
      <c r="D203" s="9">
        <v>12564.47</v>
      </c>
    </row>
    <row r="204" spans="1:4">
      <c r="A204" s="22" t="s">
        <v>1259</v>
      </c>
      <c r="B204" s="8">
        <v>7118.15</v>
      </c>
      <c r="C204" s="8">
        <v>56526.27</v>
      </c>
      <c r="D204" s="9">
        <v>5946.94</v>
      </c>
    </row>
    <row r="205" spans="1:4">
      <c r="A205" s="22" t="s">
        <v>1213</v>
      </c>
      <c r="B205" s="8">
        <v>0</v>
      </c>
      <c r="C205" s="8">
        <v>0</v>
      </c>
      <c r="D205" s="9">
        <v>5129.8100000000004</v>
      </c>
    </row>
    <row r="206" spans="1:4">
      <c r="A206" s="22" t="s">
        <v>1284</v>
      </c>
      <c r="B206" s="8">
        <v>7882.6399999999994</v>
      </c>
      <c r="C206" s="8">
        <v>51055.05</v>
      </c>
      <c r="D206" s="9">
        <v>4082.92</v>
      </c>
    </row>
    <row r="207" spans="1:4">
      <c r="A207" s="22" t="s">
        <v>1234</v>
      </c>
      <c r="B207" s="8">
        <v>0</v>
      </c>
      <c r="C207" s="8">
        <v>18589.02</v>
      </c>
      <c r="D207" s="9">
        <v>3523.6699999999996</v>
      </c>
    </row>
    <row r="208" spans="1:4">
      <c r="A208" s="22" t="s">
        <v>1215</v>
      </c>
      <c r="B208" s="8">
        <v>0</v>
      </c>
      <c r="C208" s="8">
        <v>0</v>
      </c>
      <c r="D208" s="9">
        <v>3052.4700000000003</v>
      </c>
    </row>
    <row r="209" spans="1:4">
      <c r="A209" s="22" t="s">
        <v>1285</v>
      </c>
      <c r="B209" s="8">
        <v>0</v>
      </c>
      <c r="C209" s="8">
        <v>0</v>
      </c>
      <c r="D209" s="9">
        <v>2709.02</v>
      </c>
    </row>
    <row r="210" spans="1:4">
      <c r="A210" s="22" t="s">
        <v>1219</v>
      </c>
      <c r="B210" s="8">
        <v>16243.600000000002</v>
      </c>
      <c r="C210" s="8">
        <v>13002.92</v>
      </c>
      <c r="D210" s="9">
        <v>2585.81</v>
      </c>
    </row>
    <row r="211" spans="1:4">
      <c r="A211" s="22" t="s">
        <v>1178</v>
      </c>
      <c r="B211" s="8">
        <v>264248.34000000003</v>
      </c>
      <c r="C211" s="8">
        <v>0</v>
      </c>
      <c r="D211" s="9">
        <v>2520.5699999999997</v>
      </c>
    </row>
    <row r="212" spans="1:4">
      <c r="A212" s="22" t="s">
        <v>1286</v>
      </c>
      <c r="B212" s="8">
        <v>14256.3</v>
      </c>
      <c r="C212" s="8">
        <v>33429.54</v>
      </c>
      <c r="D212" s="9">
        <v>2109.37</v>
      </c>
    </row>
    <row r="213" spans="1:4">
      <c r="A213" s="22" t="s">
        <v>1226</v>
      </c>
      <c r="B213" s="8">
        <v>4741.57</v>
      </c>
      <c r="C213" s="8">
        <v>6352.22</v>
      </c>
      <c r="D213" s="9">
        <v>1662.46</v>
      </c>
    </row>
    <row r="214" spans="1:4">
      <c r="A214" s="22" t="s">
        <v>1233</v>
      </c>
      <c r="B214" s="8">
        <v>0</v>
      </c>
      <c r="C214" s="8">
        <v>0</v>
      </c>
      <c r="D214" s="9">
        <v>642.30999999999995</v>
      </c>
    </row>
    <row r="215" spans="1:4">
      <c r="A215" s="22" t="s">
        <v>1287</v>
      </c>
      <c r="B215" s="8">
        <v>751.8</v>
      </c>
      <c r="C215" s="8">
        <v>0</v>
      </c>
      <c r="D215" s="9">
        <v>0</v>
      </c>
    </row>
    <row r="216" spans="1:4">
      <c r="A216" s="22" t="s">
        <v>1216</v>
      </c>
      <c r="B216" s="8">
        <v>0</v>
      </c>
      <c r="C216" s="8">
        <v>40833.53</v>
      </c>
      <c r="D216" s="9">
        <v>0</v>
      </c>
    </row>
    <row r="217" spans="1:4">
      <c r="A217" s="22" t="s">
        <v>1228</v>
      </c>
      <c r="B217" s="8">
        <v>1036.46</v>
      </c>
      <c r="C217" s="8">
        <v>0</v>
      </c>
      <c r="D217" s="9">
        <v>0</v>
      </c>
    </row>
    <row r="218" spans="1:4">
      <c r="A218" s="22" t="s">
        <v>1288</v>
      </c>
      <c r="B218" s="8">
        <v>0</v>
      </c>
      <c r="C218" s="8">
        <v>6649.17</v>
      </c>
      <c r="D218" s="9">
        <v>0</v>
      </c>
    </row>
    <row r="219" spans="1:4">
      <c r="A219" s="22" t="s">
        <v>1248</v>
      </c>
      <c r="B219" s="8">
        <v>917.72</v>
      </c>
      <c r="C219" s="8">
        <v>0</v>
      </c>
      <c r="D219" s="9">
        <v>0</v>
      </c>
    </row>
    <row r="220" spans="1:4">
      <c r="A220" s="22" t="s">
        <v>1206</v>
      </c>
      <c r="B220" s="8">
        <v>0</v>
      </c>
      <c r="C220" s="8">
        <v>31880.269999999993</v>
      </c>
      <c r="D220" s="9">
        <v>0</v>
      </c>
    </row>
    <row r="221" spans="1:4">
      <c r="A221" s="22" t="s">
        <v>1197</v>
      </c>
      <c r="B221" s="8">
        <v>181.9</v>
      </c>
      <c r="C221" s="8">
        <v>609.41999999999996</v>
      </c>
      <c r="D221" s="9">
        <v>0</v>
      </c>
    </row>
    <row r="222" spans="1:4">
      <c r="A222" s="22" t="s">
        <v>1289</v>
      </c>
      <c r="B222" s="8">
        <v>24445.13</v>
      </c>
      <c r="C222" s="8">
        <v>49.25</v>
      </c>
      <c r="D222" s="9">
        <v>0</v>
      </c>
    </row>
    <row r="223" spans="1:4">
      <c r="A223" s="22" t="s">
        <v>1290</v>
      </c>
      <c r="B223" s="8">
        <v>0</v>
      </c>
      <c r="C223" s="8">
        <v>2795.16</v>
      </c>
      <c r="D223" s="9">
        <v>0</v>
      </c>
    </row>
    <row r="224" spans="1:4">
      <c r="A224" s="22" t="s">
        <v>1291</v>
      </c>
      <c r="B224" s="8">
        <v>0</v>
      </c>
      <c r="C224" s="8">
        <v>19.059999999999999</v>
      </c>
      <c r="D224" s="9">
        <v>0</v>
      </c>
    </row>
    <row r="225" spans="1:6">
      <c r="A225" s="22" t="s">
        <v>1244</v>
      </c>
      <c r="B225" s="8">
        <v>0</v>
      </c>
      <c r="C225" s="8">
        <v>23.51</v>
      </c>
      <c r="D225" s="9">
        <v>0</v>
      </c>
    </row>
    <row r="226" spans="1:6">
      <c r="A226" s="22" t="s">
        <v>1292</v>
      </c>
      <c r="B226" s="8">
        <v>56902.22</v>
      </c>
      <c r="C226" s="8">
        <v>0</v>
      </c>
      <c r="D226" s="9">
        <v>0</v>
      </c>
    </row>
    <row r="227" spans="1:6">
      <c r="A227" s="22" t="s">
        <v>1293</v>
      </c>
      <c r="B227" s="8">
        <v>360.62</v>
      </c>
      <c r="C227" s="8">
        <v>0</v>
      </c>
      <c r="D227" s="9">
        <v>0</v>
      </c>
    </row>
    <row r="228" spans="1:6">
      <c r="A228" s="22" t="s">
        <v>1266</v>
      </c>
      <c r="B228" s="8">
        <v>35.42</v>
      </c>
      <c r="C228" s="8">
        <v>10619.64</v>
      </c>
      <c r="D228" s="9">
        <v>0</v>
      </c>
    </row>
    <row r="229" spans="1:6">
      <c r="A229" s="22" t="s">
        <v>1188</v>
      </c>
      <c r="B229" s="8">
        <v>198679.94</v>
      </c>
      <c r="C229" s="8">
        <v>0</v>
      </c>
      <c r="D229" s="9">
        <v>0</v>
      </c>
    </row>
    <row r="230" spans="1:6">
      <c r="A230" s="22" t="s">
        <v>1294</v>
      </c>
      <c r="B230" s="8">
        <v>975.49</v>
      </c>
      <c r="C230" s="8">
        <v>0</v>
      </c>
      <c r="D230" s="9">
        <v>0</v>
      </c>
    </row>
    <row r="231" spans="1:6">
      <c r="A231" s="22" t="s">
        <v>1295</v>
      </c>
      <c r="B231" s="8">
        <v>180.93</v>
      </c>
      <c r="C231" s="8">
        <v>0</v>
      </c>
      <c r="D231" s="9">
        <v>0</v>
      </c>
    </row>
    <row r="232" spans="1:6">
      <c r="A232" s="22" t="s">
        <v>1200</v>
      </c>
      <c r="B232" s="8">
        <v>6062.51</v>
      </c>
      <c r="C232" s="8">
        <v>0</v>
      </c>
      <c r="D232" s="9">
        <v>0</v>
      </c>
    </row>
    <row r="233" spans="1:6">
      <c r="A233" s="22" t="s">
        <v>1261</v>
      </c>
      <c r="B233" s="8">
        <v>0</v>
      </c>
      <c r="C233" s="8">
        <v>768108.3</v>
      </c>
      <c r="D233" s="9">
        <v>0</v>
      </c>
    </row>
    <row r="234" spans="1:6">
      <c r="A234" s="22" t="s">
        <v>1263</v>
      </c>
      <c r="B234" s="8">
        <v>0</v>
      </c>
      <c r="C234" s="8">
        <v>25391.870000000003</v>
      </c>
      <c r="D234" s="9">
        <v>0</v>
      </c>
    </row>
    <row r="235" spans="1:6">
      <c r="A235" s="22" t="s">
        <v>1174</v>
      </c>
      <c r="B235" s="8">
        <v>50963.6</v>
      </c>
      <c r="C235" s="8">
        <v>59529.4</v>
      </c>
      <c r="D235" s="9">
        <v>0</v>
      </c>
    </row>
    <row r="236" spans="1:6">
      <c r="A236" s="22" t="s">
        <v>1296</v>
      </c>
      <c r="B236" s="8">
        <v>0</v>
      </c>
      <c r="C236" s="8">
        <v>2091.12</v>
      </c>
      <c r="D236" s="9">
        <v>0</v>
      </c>
    </row>
    <row r="237" spans="1:6">
      <c r="A237" s="23" t="s">
        <v>1297</v>
      </c>
      <c r="B237" s="18">
        <v>55050.460000000006</v>
      </c>
      <c r="C237" s="18">
        <v>0</v>
      </c>
      <c r="D237" s="19">
        <v>0</v>
      </c>
    </row>
    <row r="239" spans="1:6">
      <c r="A239" s="148"/>
      <c r="B239" s="148"/>
      <c r="C239" s="148"/>
      <c r="D239" s="148"/>
      <c r="E239" s="148"/>
      <c r="F239" s="148"/>
    </row>
    <row r="240" spans="1:6">
      <c r="A240" s="148"/>
      <c r="B240" s="8"/>
      <c r="C240" s="8"/>
      <c r="D240" s="8"/>
      <c r="E240" s="148"/>
      <c r="F240" s="148"/>
    </row>
    <row r="241" spans="1:6">
      <c r="A241" s="148"/>
      <c r="B241" s="148"/>
      <c r="C241" s="148"/>
      <c r="D241" s="148"/>
      <c r="E241" s="148"/>
      <c r="F241" s="148"/>
    </row>
    <row r="242" spans="1:6">
      <c r="A242" s="148"/>
      <c r="B242" s="148"/>
      <c r="C242" s="148"/>
      <c r="D242" s="148"/>
      <c r="E242" s="148"/>
      <c r="F242" s="148"/>
    </row>
    <row r="243" spans="1:6">
      <c r="A243" s="148"/>
      <c r="B243" s="148"/>
      <c r="C243" s="148"/>
      <c r="D243" s="148"/>
      <c r="E243" s="148"/>
      <c r="F243" s="148"/>
    </row>
    <row r="244" spans="1:6">
      <c r="A244" s="148"/>
      <c r="B244" s="148"/>
      <c r="C244" s="148"/>
      <c r="D244" s="148"/>
      <c r="E244" s="148"/>
      <c r="F244" s="1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opLeftCell="G1" zoomScale="85" zoomScaleNormal="85" workbookViewId="0">
      <selection activeCell="M15" sqref="H15:M15"/>
    </sheetView>
  </sheetViews>
  <sheetFormatPr baseColWidth="10" defaultColWidth="10.85546875" defaultRowHeight="14.25"/>
  <cols>
    <col min="1" max="1" width="27.7109375" style="1" customWidth="1"/>
    <col min="2" max="2" width="20.7109375" style="1" bestFit="1" customWidth="1"/>
    <col min="3" max="3" width="15.5703125" style="1" bestFit="1" customWidth="1"/>
    <col min="4" max="4" width="16.140625" style="1" bestFit="1" customWidth="1"/>
    <col min="5" max="5" width="18.42578125" style="1" customWidth="1"/>
    <col min="6" max="6" width="15.42578125" style="1" bestFit="1" customWidth="1"/>
    <col min="7" max="7" width="15.42578125" style="1" customWidth="1"/>
    <col min="8" max="8" width="15.7109375" style="1" bestFit="1" customWidth="1"/>
    <col min="9" max="10" width="15.42578125" style="1" bestFit="1" customWidth="1"/>
    <col min="11" max="11" width="15.5703125" style="1" bestFit="1" customWidth="1"/>
    <col min="12" max="12" width="15.85546875" style="1" bestFit="1" customWidth="1"/>
    <col min="13" max="13" width="15.7109375" style="1" bestFit="1" customWidth="1"/>
    <col min="14" max="16384" width="10.85546875" style="1"/>
  </cols>
  <sheetData>
    <row r="1" spans="1:13" s="15" customFormat="1" ht="18">
      <c r="A1" s="15" t="s">
        <v>26</v>
      </c>
    </row>
    <row r="2" spans="1:13" s="15" customFormat="1" ht="18">
      <c r="A2" s="15" t="s">
        <v>8</v>
      </c>
    </row>
    <row r="3" spans="1:13" ht="18">
      <c r="A3" s="15" t="s">
        <v>30</v>
      </c>
    </row>
    <row r="6" spans="1:13">
      <c r="A6" s="4"/>
      <c r="B6" s="5" t="s">
        <v>2</v>
      </c>
      <c r="C6" s="5">
        <v>2010</v>
      </c>
      <c r="D6" s="5">
        <v>2011</v>
      </c>
      <c r="E6" s="5">
        <v>2012</v>
      </c>
      <c r="F6" s="5">
        <v>2013</v>
      </c>
      <c r="G6" s="5">
        <v>2014</v>
      </c>
      <c r="H6" s="5">
        <v>2015</v>
      </c>
      <c r="I6" s="5">
        <v>2016</v>
      </c>
      <c r="J6" s="5">
        <v>2017</v>
      </c>
      <c r="K6" s="5">
        <v>2018</v>
      </c>
      <c r="L6" s="5">
        <v>2019</v>
      </c>
      <c r="M6" s="6">
        <v>2020</v>
      </c>
    </row>
    <row r="7" spans="1:13">
      <c r="A7" s="188" t="s">
        <v>4</v>
      </c>
      <c r="B7" s="5" t="s">
        <v>9</v>
      </c>
      <c r="C7" s="16">
        <v>44407166.449999951</v>
      </c>
      <c r="D7" s="16">
        <v>52195476.620000005</v>
      </c>
      <c r="E7" s="16">
        <v>52604469.610000029</v>
      </c>
      <c r="F7" s="16">
        <v>51569113.840000004</v>
      </c>
      <c r="G7" s="16">
        <v>42793366.489999987</v>
      </c>
      <c r="H7" s="16">
        <v>38424710.619999975</v>
      </c>
      <c r="I7" s="16">
        <v>33589306.109999992</v>
      </c>
      <c r="J7" s="16">
        <v>40002433.080000013</v>
      </c>
      <c r="K7" s="16">
        <v>35733603.419999994</v>
      </c>
      <c r="L7" s="16">
        <v>33312076.229999993</v>
      </c>
      <c r="M7" s="17">
        <v>19410953.790000003</v>
      </c>
    </row>
    <row r="8" spans="1:13">
      <c r="A8" s="189"/>
      <c r="B8" s="7" t="s">
        <v>3</v>
      </c>
      <c r="C8" s="8">
        <v>343752473.53000009</v>
      </c>
      <c r="D8" s="8">
        <v>398588778.73999983</v>
      </c>
      <c r="E8" s="8">
        <v>375891056.15999931</v>
      </c>
      <c r="F8" s="8">
        <v>309810855.81000078</v>
      </c>
      <c r="G8" s="8">
        <v>301197970.82000083</v>
      </c>
      <c r="H8" s="8">
        <v>246324669.99999994</v>
      </c>
      <c r="I8" s="8">
        <v>214073589.43000016</v>
      </c>
      <c r="J8" s="8">
        <v>222750680.21999964</v>
      </c>
      <c r="K8" s="8">
        <v>236294046.91000026</v>
      </c>
      <c r="L8" s="8">
        <v>223834013.39000002</v>
      </c>
      <c r="M8" s="9">
        <v>153108343.30999991</v>
      </c>
    </row>
    <row r="9" spans="1:13">
      <c r="A9" s="190"/>
      <c r="B9" s="12" t="s">
        <v>5</v>
      </c>
      <c r="C9" s="18">
        <v>388159639.98000002</v>
      </c>
      <c r="D9" s="18">
        <v>450784255.35999984</v>
      </c>
      <c r="E9" s="18">
        <v>428495525.76999933</v>
      </c>
      <c r="F9" s="18">
        <v>361379969.65000081</v>
      </c>
      <c r="G9" s="18">
        <v>343991337.31000084</v>
      </c>
      <c r="H9" s="18">
        <v>284749380.61999989</v>
      </c>
      <c r="I9" s="18">
        <v>247662895.54000014</v>
      </c>
      <c r="J9" s="18">
        <v>262753113.29999965</v>
      </c>
      <c r="K9" s="18">
        <v>272027650.33000028</v>
      </c>
      <c r="L9" s="18">
        <v>257146089.62</v>
      </c>
      <c r="M9" s="19">
        <v>172519297.0999999</v>
      </c>
    </row>
    <row r="10" spans="1:13">
      <c r="A10" s="188" t="s">
        <v>6</v>
      </c>
      <c r="B10" s="5" t="s">
        <v>9</v>
      </c>
      <c r="C10" s="16">
        <v>310837247.17999959</v>
      </c>
      <c r="D10" s="16">
        <v>471442063.75000048</v>
      </c>
      <c r="E10" s="16">
        <v>557251896.22000122</v>
      </c>
      <c r="F10" s="16">
        <v>473175785.79999942</v>
      </c>
      <c r="G10" s="16">
        <v>464602061.70999914</v>
      </c>
      <c r="H10" s="16">
        <v>378676096.88999999</v>
      </c>
      <c r="I10" s="16">
        <v>325154582.14000022</v>
      </c>
      <c r="J10" s="16">
        <v>342185358.64999998</v>
      </c>
      <c r="K10" s="16">
        <v>382245149.5399999</v>
      </c>
      <c r="L10" s="16">
        <v>403545755.18000036</v>
      </c>
      <c r="M10" s="17">
        <v>269851476.61000007</v>
      </c>
    </row>
    <row r="11" spans="1:13">
      <c r="A11" s="189"/>
      <c r="B11" s="7" t="s">
        <v>3</v>
      </c>
      <c r="C11" s="8">
        <v>1081265768.1100042</v>
      </c>
      <c r="D11" s="8">
        <v>1533267622.4999998</v>
      </c>
      <c r="E11" s="8">
        <v>1485348422.6199992</v>
      </c>
      <c r="F11" s="8">
        <v>1394249698.6200032</v>
      </c>
      <c r="G11" s="8">
        <v>1518840340.5800045</v>
      </c>
      <c r="H11" s="8">
        <v>1315632210.0499966</v>
      </c>
      <c r="I11" s="8">
        <v>1256438453.3499997</v>
      </c>
      <c r="J11" s="8">
        <v>1152463532.940001</v>
      </c>
      <c r="K11" s="8">
        <v>1447094032.9900007</v>
      </c>
      <c r="L11" s="8">
        <v>1307841372.900001</v>
      </c>
      <c r="M11" s="9">
        <v>1023922058.8799969</v>
      </c>
    </row>
    <row r="12" spans="1:13">
      <c r="A12" s="190"/>
      <c r="B12" s="12" t="s">
        <v>24</v>
      </c>
      <c r="C12" s="18">
        <v>1392103015.2900038</v>
      </c>
      <c r="D12" s="18">
        <v>2004709686.2500002</v>
      </c>
      <c r="E12" s="18">
        <v>2042600318.8400004</v>
      </c>
      <c r="F12" s="18">
        <v>1867425484.4200027</v>
      </c>
      <c r="G12" s="18">
        <v>1983442402.2900035</v>
      </c>
      <c r="H12" s="18">
        <v>1694308306.9399967</v>
      </c>
      <c r="I12" s="18">
        <v>1581593035.4899998</v>
      </c>
      <c r="J12" s="18">
        <v>1494648891.5900011</v>
      </c>
      <c r="K12" s="18">
        <v>1829339182.5300007</v>
      </c>
      <c r="L12" s="18">
        <v>1711387128.0800014</v>
      </c>
      <c r="M12" s="19">
        <v>1293773535.4899969</v>
      </c>
    </row>
    <row r="13" spans="1:13">
      <c r="A13" s="189" t="s">
        <v>7</v>
      </c>
      <c r="B13" s="5" t="s">
        <v>9</v>
      </c>
      <c r="C13" s="10">
        <f>C7-C10</f>
        <v>-266430080.72999963</v>
      </c>
      <c r="D13" s="10">
        <f t="shared" ref="D13:M13" si="0">D7-D10</f>
        <v>-419246587.13000047</v>
      </c>
      <c r="E13" s="10">
        <f t="shared" si="0"/>
        <v>-504647426.61000121</v>
      </c>
      <c r="F13" s="10">
        <f t="shared" si="0"/>
        <v>-421606671.95999944</v>
      </c>
      <c r="G13" s="10">
        <f t="shared" si="0"/>
        <v>-421808695.21999913</v>
      </c>
      <c r="H13" s="10">
        <f t="shared" si="0"/>
        <v>-340251386.26999998</v>
      </c>
      <c r="I13" s="10">
        <f t="shared" si="0"/>
        <v>-291565276.03000021</v>
      </c>
      <c r="J13" s="10">
        <f t="shared" si="0"/>
        <v>-302182925.56999993</v>
      </c>
      <c r="K13" s="10">
        <f t="shared" si="0"/>
        <v>-346511546.11999989</v>
      </c>
      <c r="L13" s="10">
        <f t="shared" si="0"/>
        <v>-370233678.95000035</v>
      </c>
      <c r="M13" s="11">
        <f t="shared" si="0"/>
        <v>-250440522.82000008</v>
      </c>
    </row>
    <row r="14" spans="1:13">
      <c r="A14" s="189"/>
      <c r="B14" s="7" t="s">
        <v>3</v>
      </c>
      <c r="C14" s="10">
        <f>C8-C11</f>
        <v>-737513294.5800041</v>
      </c>
      <c r="D14" s="10">
        <f t="shared" ref="D14:M15" si="1">D8-D11</f>
        <v>-1134678843.76</v>
      </c>
      <c r="E14" s="10">
        <f t="shared" si="1"/>
        <v>-1109457366.4599998</v>
      </c>
      <c r="F14" s="10">
        <f t="shared" si="1"/>
        <v>-1084438842.8100023</v>
      </c>
      <c r="G14" s="10">
        <f t="shared" si="1"/>
        <v>-1217642369.7600036</v>
      </c>
      <c r="H14" s="10">
        <f t="shared" si="1"/>
        <v>-1069307540.0499966</v>
      </c>
      <c r="I14" s="10">
        <f t="shared" si="1"/>
        <v>-1042364863.9199995</v>
      </c>
      <c r="J14" s="10">
        <f t="shared" si="1"/>
        <v>-929712852.72000134</v>
      </c>
      <c r="K14" s="10">
        <f t="shared" si="1"/>
        <v>-1210799986.0800004</v>
      </c>
      <c r="L14" s="10">
        <f t="shared" si="1"/>
        <v>-1084007359.5100009</v>
      </c>
      <c r="M14" s="11">
        <f t="shared" si="1"/>
        <v>-870813715.56999695</v>
      </c>
    </row>
    <row r="15" spans="1:13">
      <c r="A15" s="190"/>
      <c r="B15" s="12" t="s">
        <v>7</v>
      </c>
      <c r="C15" s="13">
        <f>C9-C12</f>
        <v>-1003943375.3100038</v>
      </c>
      <c r="D15" s="13">
        <f t="shared" si="1"/>
        <v>-1553925430.8900003</v>
      </c>
      <c r="E15" s="13">
        <f t="shared" si="1"/>
        <v>-1614104793.0700011</v>
      </c>
      <c r="F15" s="13">
        <f t="shared" si="1"/>
        <v>-1506045514.7700019</v>
      </c>
      <c r="G15" s="13">
        <f t="shared" si="1"/>
        <v>-1639451064.9800026</v>
      </c>
      <c r="H15" s="13">
        <f t="shared" si="1"/>
        <v>-1409558926.3199968</v>
      </c>
      <c r="I15" s="13">
        <f t="shared" si="1"/>
        <v>-1333930139.9499996</v>
      </c>
      <c r="J15" s="13">
        <f t="shared" si="1"/>
        <v>-1231895778.2900014</v>
      </c>
      <c r="K15" s="13">
        <f t="shared" si="1"/>
        <v>-1557311532.2000003</v>
      </c>
      <c r="L15" s="13">
        <f t="shared" si="1"/>
        <v>-1454241038.4600015</v>
      </c>
      <c r="M15" s="14">
        <f t="shared" si="1"/>
        <v>-1121254238.389997</v>
      </c>
    </row>
  </sheetData>
  <mergeCells count="3">
    <mergeCell ref="A7:A9"/>
    <mergeCell ref="A10:A12"/>
    <mergeCell ref="A13:A15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workbookViewId="0">
      <selection sqref="A1:XFD1048576"/>
    </sheetView>
  </sheetViews>
  <sheetFormatPr baseColWidth="10" defaultRowHeight="15"/>
  <cols>
    <col min="1" max="1" width="11.42578125" style="96"/>
    <col min="2" max="2" width="18.28515625" style="96" bestFit="1" customWidth="1"/>
    <col min="3" max="3" width="18" style="96" bestFit="1" customWidth="1"/>
    <col min="4" max="4" width="17.7109375" style="96" bestFit="1" customWidth="1"/>
    <col min="5" max="5" width="18.140625" style="96" bestFit="1" customWidth="1"/>
    <col min="6" max="6" width="19.42578125" style="96" bestFit="1" customWidth="1"/>
  </cols>
  <sheetData>
    <row r="1" spans="1:6" ht="19.5">
      <c r="A1" s="98" t="s">
        <v>1643</v>
      </c>
    </row>
    <row r="2" spans="1:6">
      <c r="A2" s="99" t="s">
        <v>1644</v>
      </c>
    </row>
    <row r="3" spans="1:6">
      <c r="A3" s="99" t="s">
        <v>1606</v>
      </c>
    </row>
    <row r="4" spans="1:6">
      <c r="A4" s="99" t="s">
        <v>1607</v>
      </c>
    </row>
    <row r="5" spans="1:6" ht="15.75">
      <c r="A5" s="112" t="s">
        <v>1625</v>
      </c>
      <c r="B5" s="112">
        <v>2017</v>
      </c>
      <c r="C5" s="112">
        <v>2018</v>
      </c>
      <c r="D5" s="112">
        <v>2019</v>
      </c>
      <c r="E5" s="112">
        <v>2020</v>
      </c>
      <c r="F5" s="112" t="s">
        <v>1268</v>
      </c>
    </row>
    <row r="6" spans="1:6">
      <c r="A6" s="113" t="s">
        <v>1626</v>
      </c>
      <c r="B6" s="114">
        <v>2147803660</v>
      </c>
      <c r="C6" s="114">
        <v>2430018184</v>
      </c>
      <c r="D6" s="114">
        <v>3353427017</v>
      </c>
      <c r="E6" s="114">
        <v>3844483945</v>
      </c>
      <c r="F6" s="114">
        <v>11775732806</v>
      </c>
    </row>
    <row r="7" spans="1:6">
      <c r="A7" s="113" t="s">
        <v>1627</v>
      </c>
      <c r="B7" s="114"/>
      <c r="C7" s="114">
        <v>520562595</v>
      </c>
      <c r="D7" s="114">
        <v>456057630</v>
      </c>
      <c r="E7" s="114">
        <v>280541731</v>
      </c>
      <c r="F7" s="114">
        <v>1257161956</v>
      </c>
    </row>
    <row r="8" spans="1:6">
      <c r="A8" s="113" t="s">
        <v>1628</v>
      </c>
      <c r="B8" s="114">
        <v>372254143</v>
      </c>
      <c r="C8" s="114">
        <v>396568069</v>
      </c>
      <c r="D8" s="114">
        <v>408387414</v>
      </c>
      <c r="E8" s="114">
        <v>280509772</v>
      </c>
      <c r="F8" s="114">
        <v>1457719398</v>
      </c>
    </row>
    <row r="9" spans="1:6">
      <c r="A9" s="113" t="s">
        <v>1629</v>
      </c>
      <c r="B9" s="114">
        <v>400841033</v>
      </c>
      <c r="C9" s="114">
        <v>459748788</v>
      </c>
      <c r="D9" s="114">
        <v>389182744</v>
      </c>
      <c r="E9" s="114"/>
      <c r="F9" s="114">
        <v>1249772565</v>
      </c>
    </row>
    <row r="10" spans="1:6">
      <c r="A10" s="113" t="s">
        <v>1630</v>
      </c>
      <c r="B10" s="114">
        <v>249984871</v>
      </c>
      <c r="C10" s="114">
        <v>297638665</v>
      </c>
      <c r="D10" s="114">
        <v>317925040</v>
      </c>
      <c r="E10" s="114">
        <v>294155892</v>
      </c>
      <c r="F10" s="114">
        <v>1159704468</v>
      </c>
    </row>
    <row r="11" spans="1:6">
      <c r="A11" s="113" t="s">
        <v>1631</v>
      </c>
      <c r="B11" s="114">
        <v>222750678</v>
      </c>
      <c r="C11" s="114">
        <v>236294048</v>
      </c>
      <c r="D11" s="114">
        <v>223834013</v>
      </c>
      <c r="E11" s="114"/>
      <c r="F11" s="114">
        <v>682878739</v>
      </c>
    </row>
    <row r="12" spans="1:6">
      <c r="A12" s="113" t="s">
        <v>1632</v>
      </c>
      <c r="B12" s="114">
        <v>230702797</v>
      </c>
      <c r="C12" s="114">
        <v>264715493</v>
      </c>
      <c r="D12" s="114">
        <v>208793388</v>
      </c>
      <c r="E12" s="114">
        <v>115564912</v>
      </c>
      <c r="F12" s="114">
        <v>819776590</v>
      </c>
    </row>
    <row r="13" spans="1:6">
      <c r="A13" s="113" t="s">
        <v>12</v>
      </c>
      <c r="B13" s="114">
        <v>221515264</v>
      </c>
      <c r="C13" s="114">
        <v>217442231</v>
      </c>
      <c r="D13" s="114">
        <v>180708812</v>
      </c>
      <c r="E13" s="114"/>
      <c r="F13" s="114">
        <v>619666307</v>
      </c>
    </row>
    <row r="14" spans="1:6">
      <c r="A14" s="113" t="s">
        <v>14</v>
      </c>
      <c r="B14" s="114">
        <v>71270315</v>
      </c>
      <c r="C14" s="114">
        <v>79627827</v>
      </c>
      <c r="D14" s="114">
        <v>83721289</v>
      </c>
      <c r="E14" s="114"/>
      <c r="F14" s="114">
        <v>234619431</v>
      </c>
    </row>
    <row r="15" spans="1:6">
      <c r="A15" s="113" t="s">
        <v>1633</v>
      </c>
      <c r="B15" s="114">
        <v>50264266</v>
      </c>
      <c r="C15" s="114">
        <v>61949629</v>
      </c>
      <c r="D15" s="114">
        <v>77502668</v>
      </c>
      <c r="E15" s="114"/>
      <c r="F15" s="114">
        <v>189716563</v>
      </c>
    </row>
    <row r="16" spans="1:6">
      <c r="A16" s="113" t="s">
        <v>1634</v>
      </c>
      <c r="B16" s="114">
        <v>64427016</v>
      </c>
      <c r="C16" s="114">
        <v>62718084</v>
      </c>
      <c r="D16" s="114">
        <v>62698377</v>
      </c>
      <c r="E16" s="114"/>
      <c r="F16" s="114">
        <v>189843477</v>
      </c>
    </row>
    <row r="17" spans="1:6">
      <c r="A17" s="113" t="s">
        <v>1635</v>
      </c>
      <c r="B17" s="114">
        <v>19055304</v>
      </c>
      <c r="C17" s="114">
        <v>15406956</v>
      </c>
      <c r="D17" s="114">
        <v>13355313</v>
      </c>
      <c r="E17" s="114"/>
      <c r="F17" s="114">
        <v>47817573</v>
      </c>
    </row>
    <row r="18" spans="1:6">
      <c r="A18" s="113" t="s">
        <v>1636</v>
      </c>
      <c r="B18" s="114">
        <v>9599192</v>
      </c>
      <c r="C18" s="114">
        <v>12610871</v>
      </c>
      <c r="D18" s="114">
        <v>12927935</v>
      </c>
      <c r="E18" s="114">
        <v>6697648</v>
      </c>
      <c r="F18" s="114">
        <v>41835646</v>
      </c>
    </row>
    <row r="19" spans="1:6">
      <c r="A19" s="113" t="s">
        <v>1637</v>
      </c>
      <c r="B19" s="114">
        <v>3339053</v>
      </c>
      <c r="C19" s="114">
        <v>23498980</v>
      </c>
      <c r="D19" s="114">
        <v>5860620</v>
      </c>
      <c r="E19" s="114"/>
      <c r="F19" s="114">
        <v>32698653</v>
      </c>
    </row>
    <row r="20" spans="1:6">
      <c r="A20" s="113" t="s">
        <v>1638</v>
      </c>
      <c r="B20" s="114"/>
      <c r="C20" s="114">
        <v>221177</v>
      </c>
      <c r="D20" s="114">
        <v>152322</v>
      </c>
      <c r="E20" s="114">
        <v>0</v>
      </c>
      <c r="F20" s="114">
        <v>373499</v>
      </c>
    </row>
    <row r="21" spans="1:6">
      <c r="A21" s="113" t="s">
        <v>1639</v>
      </c>
      <c r="B21" s="114"/>
      <c r="C21" s="114">
        <v>503769</v>
      </c>
      <c r="D21" s="114">
        <v>96780</v>
      </c>
      <c r="E21" s="114"/>
      <c r="F21" s="114">
        <v>600549</v>
      </c>
    </row>
    <row r="22" spans="1:6">
      <c r="A22" s="113" t="s">
        <v>1640</v>
      </c>
      <c r="B22" s="114">
        <v>173497015</v>
      </c>
      <c r="C22" s="114">
        <v>155389994</v>
      </c>
      <c r="D22" s="114"/>
      <c r="E22" s="114"/>
      <c r="F22" s="114">
        <v>328887009</v>
      </c>
    </row>
    <row r="23" spans="1:6">
      <c r="A23" s="113" t="s">
        <v>1641</v>
      </c>
      <c r="B23" s="114">
        <v>151389263</v>
      </c>
      <c r="C23" s="114"/>
      <c r="D23" s="114"/>
      <c r="E23" s="114"/>
      <c r="F23" s="114">
        <v>151389263</v>
      </c>
    </row>
    <row r="24" spans="1:6" ht="15.75">
      <c r="A24" s="115" t="s">
        <v>1268</v>
      </c>
      <c r="B24" s="116">
        <v>4388693870</v>
      </c>
      <c r="C24" s="116">
        <v>5234915360</v>
      </c>
      <c r="D24" s="116">
        <v>5794631362</v>
      </c>
      <c r="E24" s="116">
        <v>4821953900</v>
      </c>
      <c r="F24" s="116">
        <v>20240194492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showGridLines="0" topLeftCell="A106" zoomScale="70" zoomScaleNormal="70" workbookViewId="0">
      <selection activeCell="B111" sqref="B111"/>
    </sheetView>
  </sheetViews>
  <sheetFormatPr baseColWidth="10" defaultRowHeight="15"/>
  <cols>
    <col min="3" max="3" width="12.85546875" bestFit="1" customWidth="1"/>
    <col min="4" max="4" width="15.5703125" bestFit="1" customWidth="1"/>
    <col min="8" max="8" width="21.140625" bestFit="1" customWidth="1"/>
  </cols>
  <sheetData>
    <row r="1" spans="1:11" ht="18">
      <c r="A1" s="15" t="s">
        <v>1158</v>
      </c>
    </row>
    <row r="2" spans="1:11" s="15" customFormat="1" ht="18">
      <c r="A2" s="15" t="s">
        <v>8</v>
      </c>
    </row>
    <row r="3" spans="1:11" s="15" customFormat="1" ht="18">
      <c r="A3" s="15" t="s">
        <v>30</v>
      </c>
      <c r="F3" s="185"/>
      <c r="G3" s="185"/>
      <c r="H3" s="185"/>
      <c r="I3" s="185"/>
      <c r="J3" s="185"/>
      <c r="K3" s="185"/>
    </row>
    <row r="4" spans="1:11">
      <c r="F4" s="148"/>
      <c r="G4" s="186"/>
      <c r="H4" s="148"/>
      <c r="I4" s="148"/>
      <c r="J4" s="148"/>
      <c r="K4" s="148"/>
    </row>
    <row r="5" spans="1:11">
      <c r="F5" s="148"/>
      <c r="G5" s="148"/>
      <c r="H5" s="148"/>
      <c r="I5" s="148"/>
      <c r="J5" s="148"/>
      <c r="K5" s="148"/>
    </row>
    <row r="6" spans="1:11">
      <c r="A6" s="29" t="s">
        <v>1160</v>
      </c>
      <c r="B6" s="30" t="s">
        <v>1156</v>
      </c>
      <c r="C6" s="30" t="s">
        <v>1714</v>
      </c>
      <c r="D6" s="31" t="s">
        <v>1161</v>
      </c>
      <c r="F6" s="148"/>
      <c r="G6" s="7"/>
      <c r="H6" s="7"/>
      <c r="I6" s="148"/>
      <c r="J6" s="148"/>
      <c r="K6" s="148"/>
    </row>
    <row r="7" spans="1:11">
      <c r="A7" s="22" t="s">
        <v>10</v>
      </c>
      <c r="B7" s="7">
        <v>1991</v>
      </c>
      <c r="C7" s="7">
        <v>1993</v>
      </c>
      <c r="D7" s="9">
        <v>25052351</v>
      </c>
      <c r="F7" s="148"/>
      <c r="G7" s="187"/>
      <c r="H7" s="8"/>
      <c r="I7" s="148"/>
      <c r="J7" s="148"/>
      <c r="K7" s="148"/>
    </row>
    <row r="8" spans="1:11">
      <c r="A8" s="22" t="s">
        <v>10</v>
      </c>
      <c r="B8" s="7">
        <v>1992</v>
      </c>
      <c r="C8" s="7">
        <v>1993</v>
      </c>
      <c r="D8" s="9">
        <v>28643863</v>
      </c>
      <c r="F8" s="148"/>
      <c r="G8" s="187"/>
      <c r="H8" s="8"/>
      <c r="I8" s="148"/>
      <c r="J8" s="148"/>
      <c r="K8" s="148"/>
    </row>
    <row r="9" spans="1:11">
      <c r="A9" s="22" t="s">
        <v>10</v>
      </c>
      <c r="B9" s="7">
        <v>1993</v>
      </c>
      <c r="C9" s="7">
        <v>1993</v>
      </c>
      <c r="D9" s="9">
        <v>41457167</v>
      </c>
      <c r="F9" s="148"/>
      <c r="G9" s="187"/>
      <c r="H9" s="8"/>
      <c r="I9" s="148"/>
      <c r="J9" s="148"/>
      <c r="K9" s="148"/>
    </row>
    <row r="10" spans="1:11">
      <c r="A10" s="22" t="s">
        <v>10</v>
      </c>
      <c r="B10" s="7">
        <v>1994</v>
      </c>
      <c r="C10" s="7">
        <v>1993</v>
      </c>
      <c r="D10" s="9">
        <v>56485800</v>
      </c>
      <c r="F10" s="148"/>
      <c r="G10" s="187"/>
      <c r="H10" s="8"/>
      <c r="I10" s="148"/>
      <c r="J10" s="148"/>
      <c r="K10" s="148"/>
    </row>
    <row r="11" spans="1:11">
      <c r="A11" s="22" t="s">
        <v>10</v>
      </c>
      <c r="B11" s="7">
        <v>1995</v>
      </c>
      <c r="C11" s="7">
        <v>1993</v>
      </c>
      <c r="D11" s="9">
        <v>73601309</v>
      </c>
      <c r="F11" s="148"/>
      <c r="G11" s="187"/>
      <c r="H11" s="8"/>
      <c r="I11" s="148"/>
      <c r="J11" s="148"/>
      <c r="K11" s="148"/>
    </row>
    <row r="12" spans="1:11">
      <c r="A12" s="22" t="s">
        <v>10</v>
      </c>
      <c r="B12" s="7">
        <v>1996</v>
      </c>
      <c r="C12" s="7">
        <v>1993</v>
      </c>
      <c r="D12" s="9">
        <v>83939180</v>
      </c>
      <c r="F12" s="148"/>
      <c r="G12" s="187"/>
      <c r="H12" s="8"/>
      <c r="I12" s="148"/>
      <c r="J12" s="148"/>
      <c r="K12" s="148"/>
    </row>
    <row r="13" spans="1:11">
      <c r="A13" s="22" t="s">
        <v>10</v>
      </c>
      <c r="B13" s="7">
        <v>1997</v>
      </c>
      <c r="C13" s="7">
        <v>1993</v>
      </c>
      <c r="D13" s="9">
        <v>81091252</v>
      </c>
      <c r="F13" s="148"/>
      <c r="G13" s="187"/>
      <c r="H13" s="8"/>
      <c r="I13" s="148"/>
      <c r="J13" s="148"/>
      <c r="K13" s="148"/>
    </row>
    <row r="14" spans="1:11">
      <c r="A14" s="22" t="s">
        <v>10</v>
      </c>
      <c r="B14" s="7">
        <v>1998</v>
      </c>
      <c r="C14" s="7">
        <v>1993</v>
      </c>
      <c r="D14" s="9">
        <v>72156580</v>
      </c>
      <c r="F14" s="148"/>
      <c r="G14" s="187"/>
      <c r="H14" s="8"/>
      <c r="I14" s="148"/>
      <c r="J14" s="148"/>
      <c r="K14" s="148"/>
    </row>
    <row r="15" spans="1:11">
      <c r="A15" s="22" t="s">
        <v>11</v>
      </c>
      <c r="B15" s="7">
        <v>2006</v>
      </c>
      <c r="C15" s="7">
        <v>2011</v>
      </c>
      <c r="D15" s="9">
        <v>6763310.4500000067</v>
      </c>
      <c r="F15" s="148"/>
      <c r="G15" s="187"/>
      <c r="H15" s="8"/>
      <c r="I15" s="148"/>
      <c r="J15" s="148"/>
      <c r="K15" s="148"/>
    </row>
    <row r="16" spans="1:11">
      <c r="A16" s="22" t="s">
        <v>11</v>
      </c>
      <c r="B16" s="7">
        <v>2007</v>
      </c>
      <c r="C16" s="7">
        <v>2011</v>
      </c>
      <c r="D16" s="9">
        <v>7410568.3900000099</v>
      </c>
      <c r="F16" s="148"/>
      <c r="G16" s="187"/>
      <c r="H16" s="8"/>
      <c r="I16" s="148"/>
      <c r="J16" s="148"/>
      <c r="K16" s="148"/>
    </row>
    <row r="17" spans="1:11">
      <c r="A17" s="22" t="s">
        <v>11</v>
      </c>
      <c r="B17" s="7">
        <v>2008</v>
      </c>
      <c r="C17" s="7">
        <v>2011</v>
      </c>
      <c r="D17" s="9">
        <v>5906273.7399999937</v>
      </c>
      <c r="F17" s="148"/>
      <c r="G17" s="187"/>
      <c r="H17" s="8"/>
      <c r="I17" s="148"/>
      <c r="J17" s="148"/>
      <c r="K17" s="148"/>
    </row>
    <row r="18" spans="1:11">
      <c r="A18" s="22" t="s">
        <v>11</v>
      </c>
      <c r="B18" s="7">
        <v>2009</v>
      </c>
      <c r="C18" s="7">
        <v>2011</v>
      </c>
      <c r="D18" s="9">
        <v>4670688.3</v>
      </c>
      <c r="F18" s="148"/>
      <c r="G18" s="187"/>
      <c r="H18" s="8"/>
      <c r="I18" s="148"/>
      <c r="J18" s="148"/>
      <c r="K18" s="148"/>
    </row>
    <row r="19" spans="1:11">
      <c r="A19" s="22" t="s">
        <v>11</v>
      </c>
      <c r="B19" s="7">
        <v>2010</v>
      </c>
      <c r="C19" s="7">
        <v>2011</v>
      </c>
      <c r="D19" s="9">
        <v>5085972.2499999898</v>
      </c>
      <c r="F19" s="148"/>
      <c r="G19" s="187"/>
      <c r="H19" s="8"/>
      <c r="I19" s="148"/>
      <c r="J19" s="148"/>
      <c r="K19" s="148"/>
    </row>
    <row r="20" spans="1:11">
      <c r="A20" s="22" t="s">
        <v>11</v>
      </c>
      <c r="B20" s="7">
        <v>2011</v>
      </c>
      <c r="C20" s="7">
        <v>2011</v>
      </c>
      <c r="D20" s="9">
        <v>4891856.8999999957</v>
      </c>
      <c r="F20" s="148"/>
      <c r="G20" s="187"/>
      <c r="H20" s="8"/>
      <c r="I20" s="148"/>
      <c r="J20" s="148"/>
      <c r="K20" s="148"/>
    </row>
    <row r="21" spans="1:11">
      <c r="A21" s="22" t="s">
        <v>11</v>
      </c>
      <c r="B21" s="7">
        <v>2012</v>
      </c>
      <c r="C21" s="7">
        <v>2011</v>
      </c>
      <c r="D21" s="9">
        <v>6637295.2799999919</v>
      </c>
      <c r="F21" s="148"/>
      <c r="G21" s="187"/>
      <c r="H21" s="8"/>
      <c r="I21" s="148"/>
      <c r="J21" s="148"/>
      <c r="K21" s="148"/>
    </row>
    <row r="22" spans="1:11">
      <c r="A22" s="22" t="s">
        <v>11</v>
      </c>
      <c r="B22" s="7">
        <v>2013</v>
      </c>
      <c r="C22" s="7">
        <v>2011</v>
      </c>
      <c r="D22" s="9">
        <v>7486285.7400000039</v>
      </c>
      <c r="F22" s="148"/>
      <c r="G22" s="187"/>
      <c r="H22" s="8"/>
      <c r="I22" s="148"/>
      <c r="J22" s="148"/>
      <c r="K22" s="148"/>
    </row>
    <row r="23" spans="1:11">
      <c r="A23" s="22" t="s">
        <v>11</v>
      </c>
      <c r="B23" s="7">
        <v>2014</v>
      </c>
      <c r="C23" s="7">
        <v>2011</v>
      </c>
      <c r="D23" s="9">
        <v>5860099.4899999946</v>
      </c>
      <c r="F23" s="148"/>
      <c r="G23" s="187"/>
      <c r="H23" s="8"/>
      <c r="I23" s="148"/>
      <c r="J23" s="148"/>
      <c r="K23" s="148"/>
    </row>
    <row r="24" spans="1:11">
      <c r="A24" s="22" t="s">
        <v>11</v>
      </c>
      <c r="B24" s="7">
        <v>2015</v>
      </c>
      <c r="C24" s="7">
        <v>2011</v>
      </c>
      <c r="D24" s="9">
        <v>5655109.5599999903</v>
      </c>
      <c r="F24" s="148"/>
      <c r="G24" s="187"/>
      <c r="H24" s="8"/>
      <c r="I24" s="148"/>
      <c r="J24" s="148"/>
      <c r="K24" s="148"/>
    </row>
    <row r="25" spans="1:11">
      <c r="A25" s="22" t="s">
        <v>11</v>
      </c>
      <c r="B25" s="7">
        <v>2016</v>
      </c>
      <c r="C25" s="7">
        <v>2011</v>
      </c>
      <c r="D25" s="9">
        <v>4053107.9400000027</v>
      </c>
      <c r="F25" s="148"/>
      <c r="G25" s="187"/>
      <c r="H25" s="8"/>
      <c r="I25" s="148"/>
      <c r="J25" s="148"/>
      <c r="K25" s="148"/>
    </row>
    <row r="26" spans="1:11">
      <c r="A26" s="22" t="s">
        <v>12</v>
      </c>
      <c r="B26" s="7">
        <v>2004</v>
      </c>
      <c r="C26" s="7">
        <v>2009</v>
      </c>
      <c r="D26" s="9">
        <v>14844130.25</v>
      </c>
      <c r="F26" s="148"/>
      <c r="G26" s="187"/>
      <c r="H26" s="8"/>
      <c r="I26" s="148"/>
      <c r="J26" s="148"/>
      <c r="K26" s="148"/>
    </row>
    <row r="27" spans="1:11">
      <c r="A27" s="22" t="s">
        <v>12</v>
      </c>
      <c r="B27" s="7">
        <v>2005</v>
      </c>
      <c r="C27" s="7">
        <v>2009</v>
      </c>
      <c r="D27" s="9">
        <v>18382513.260000005</v>
      </c>
      <c r="F27" s="148"/>
      <c r="G27" s="187"/>
      <c r="H27" s="8"/>
      <c r="I27" s="148"/>
      <c r="J27" s="148"/>
      <c r="K27" s="148"/>
    </row>
    <row r="28" spans="1:11">
      <c r="A28" s="22" t="s">
        <v>12</v>
      </c>
      <c r="B28" s="7">
        <v>2006</v>
      </c>
      <c r="C28" s="7">
        <v>2009</v>
      </c>
      <c r="D28" s="9">
        <v>24390579.959999993</v>
      </c>
      <c r="F28" s="148"/>
      <c r="G28" s="187"/>
      <c r="H28" s="8"/>
      <c r="I28" s="148"/>
      <c r="J28" s="148"/>
      <c r="K28" s="148"/>
    </row>
    <row r="29" spans="1:11">
      <c r="A29" s="22" t="s">
        <v>12</v>
      </c>
      <c r="B29" s="7">
        <v>2007</v>
      </c>
      <c r="C29" s="7">
        <v>2009</v>
      </c>
      <c r="D29" s="9">
        <v>24104042.259999968</v>
      </c>
      <c r="F29" s="148"/>
      <c r="G29" s="187"/>
      <c r="H29" s="8"/>
      <c r="I29" s="148"/>
      <c r="J29" s="148"/>
      <c r="K29" s="148"/>
    </row>
    <row r="30" spans="1:11">
      <c r="A30" s="22" t="s">
        <v>12</v>
      </c>
      <c r="B30" s="7">
        <v>2008</v>
      </c>
      <c r="C30" s="7">
        <v>2009</v>
      </c>
      <c r="D30" s="9">
        <v>21334133.780000027</v>
      </c>
      <c r="F30" s="148"/>
      <c r="G30" s="187"/>
      <c r="H30" s="8"/>
      <c r="I30" s="148"/>
      <c r="J30" s="148"/>
      <c r="K30" s="148"/>
    </row>
    <row r="31" spans="1:11">
      <c r="A31" s="22" t="s">
        <v>12</v>
      </c>
      <c r="B31" s="7">
        <v>2009</v>
      </c>
      <c r="C31" s="7">
        <v>2009</v>
      </c>
      <c r="D31" s="9">
        <v>14822377.39000001</v>
      </c>
      <c r="F31" s="148"/>
      <c r="G31" s="187"/>
      <c r="H31" s="8"/>
      <c r="I31" s="148"/>
      <c r="J31" s="148"/>
      <c r="K31" s="148"/>
    </row>
    <row r="32" spans="1:11">
      <c r="A32" s="22" t="s">
        <v>12</v>
      </c>
      <c r="B32" s="7">
        <v>2010</v>
      </c>
      <c r="C32" s="7">
        <v>2009</v>
      </c>
      <c r="D32" s="9">
        <v>18123662.960000016</v>
      </c>
      <c r="F32" s="148"/>
      <c r="G32" s="187"/>
      <c r="H32" s="8"/>
      <c r="I32" s="148"/>
      <c r="J32" s="148"/>
      <c r="K32" s="148"/>
    </row>
    <row r="33" spans="1:11">
      <c r="A33" s="22" t="s">
        <v>12</v>
      </c>
      <c r="B33" s="7">
        <v>2011</v>
      </c>
      <c r="C33" s="7">
        <v>2009</v>
      </c>
      <c r="D33" s="9">
        <v>25027544.270000007</v>
      </c>
      <c r="F33" s="148"/>
      <c r="G33" s="187"/>
      <c r="H33" s="8"/>
      <c r="I33" s="148"/>
      <c r="J33" s="148"/>
      <c r="K33" s="148"/>
    </row>
    <row r="34" spans="1:11">
      <c r="A34" s="22" t="s">
        <v>12</v>
      </c>
      <c r="B34" s="7">
        <v>2012</v>
      </c>
      <c r="C34" s="7">
        <v>2009</v>
      </c>
      <c r="D34" s="9">
        <v>32690479.239999931</v>
      </c>
      <c r="F34" s="148"/>
      <c r="G34" s="187"/>
      <c r="H34" s="8"/>
      <c r="I34" s="148"/>
      <c r="J34" s="148"/>
      <c r="K34" s="148"/>
    </row>
    <row r="35" spans="1:11">
      <c r="A35" s="22" t="s">
        <v>12</v>
      </c>
      <c r="B35" s="7">
        <v>2013</v>
      </c>
      <c r="C35" s="7">
        <v>2009</v>
      </c>
      <c r="D35" s="9">
        <v>21574763.279999975</v>
      </c>
      <c r="F35" s="148"/>
      <c r="G35" s="187"/>
      <c r="H35" s="8"/>
      <c r="I35" s="148"/>
      <c r="J35" s="148"/>
      <c r="K35" s="148"/>
    </row>
    <row r="36" spans="1:11">
      <c r="A36" s="22" t="s">
        <v>12</v>
      </c>
      <c r="B36" s="7">
        <v>2014</v>
      </c>
      <c r="C36" s="7">
        <v>2009</v>
      </c>
      <c r="D36" s="9">
        <v>20420966.190000016</v>
      </c>
      <c r="F36" s="148"/>
      <c r="G36" s="187"/>
      <c r="H36" s="8"/>
      <c r="I36" s="148"/>
      <c r="J36" s="148"/>
      <c r="K36" s="148"/>
    </row>
    <row r="37" spans="1:11">
      <c r="A37" s="22" t="s">
        <v>13</v>
      </c>
      <c r="B37" s="7">
        <v>2011</v>
      </c>
      <c r="C37" s="7">
        <v>2016</v>
      </c>
      <c r="D37" s="9">
        <v>121399.93000000001</v>
      </c>
      <c r="F37" s="148"/>
      <c r="G37" s="187"/>
      <c r="H37" s="8"/>
      <c r="I37" s="148"/>
      <c r="J37" s="148"/>
      <c r="K37" s="148"/>
    </row>
    <row r="38" spans="1:11">
      <c r="A38" s="22" t="s">
        <v>13</v>
      </c>
      <c r="B38" s="7">
        <v>2012</v>
      </c>
      <c r="C38" s="7">
        <v>2016</v>
      </c>
      <c r="D38" s="9">
        <v>493063.7</v>
      </c>
      <c r="F38" s="148"/>
      <c r="G38" s="148"/>
      <c r="H38" s="148"/>
      <c r="I38" s="148"/>
      <c r="J38" s="148"/>
      <c r="K38" s="148"/>
    </row>
    <row r="39" spans="1:11">
      <c r="A39" s="22" t="s">
        <v>13</v>
      </c>
      <c r="B39" s="7">
        <v>2013</v>
      </c>
      <c r="C39" s="7">
        <v>2016</v>
      </c>
      <c r="D39" s="9">
        <v>288785.83</v>
      </c>
      <c r="F39" s="148"/>
      <c r="G39" s="148"/>
      <c r="H39" s="148"/>
      <c r="I39" s="148"/>
      <c r="J39" s="148"/>
      <c r="K39" s="148"/>
    </row>
    <row r="40" spans="1:11">
      <c r="A40" s="22" t="s">
        <v>13</v>
      </c>
      <c r="B40" s="7">
        <v>2014</v>
      </c>
      <c r="C40" s="7">
        <v>2016</v>
      </c>
      <c r="D40" s="9">
        <v>464628.31</v>
      </c>
      <c r="F40" s="148"/>
      <c r="G40" s="148"/>
      <c r="H40" s="148"/>
      <c r="I40" s="148"/>
      <c r="J40" s="148"/>
      <c r="K40" s="148"/>
    </row>
    <row r="41" spans="1:11">
      <c r="A41" s="22" t="s">
        <v>13</v>
      </c>
      <c r="B41" s="7">
        <v>2015</v>
      </c>
      <c r="C41" s="7">
        <v>2016</v>
      </c>
      <c r="D41" s="9">
        <v>892575.97</v>
      </c>
      <c r="F41" s="148"/>
      <c r="G41" s="148"/>
      <c r="H41" s="148"/>
      <c r="I41" s="148"/>
      <c r="J41" s="148"/>
      <c r="K41" s="148"/>
    </row>
    <row r="42" spans="1:11">
      <c r="A42" s="22" t="s">
        <v>13</v>
      </c>
      <c r="B42" s="7">
        <v>2016</v>
      </c>
      <c r="C42" s="7">
        <v>2016</v>
      </c>
      <c r="D42" s="9">
        <v>150744.13</v>
      </c>
      <c r="F42" s="148"/>
      <c r="G42" s="148"/>
      <c r="H42" s="148"/>
      <c r="I42" s="148"/>
      <c r="J42" s="148"/>
      <c r="K42" s="148"/>
    </row>
    <row r="43" spans="1:11">
      <c r="A43" s="22" t="s">
        <v>13</v>
      </c>
      <c r="B43" s="7">
        <v>2017</v>
      </c>
      <c r="C43" s="7">
        <v>2016</v>
      </c>
      <c r="D43" s="9">
        <v>180362.71999999997</v>
      </c>
      <c r="F43" s="148"/>
      <c r="G43" s="148"/>
      <c r="H43" s="148"/>
      <c r="I43" s="148"/>
      <c r="J43" s="148"/>
      <c r="K43" s="148"/>
    </row>
    <row r="44" spans="1:11">
      <c r="A44" s="22" t="s">
        <v>13</v>
      </c>
      <c r="B44" s="7">
        <v>2018</v>
      </c>
      <c r="C44" s="7">
        <v>2016</v>
      </c>
      <c r="D44" s="9">
        <v>122258.93999999997</v>
      </c>
      <c r="F44" s="148"/>
      <c r="G44" s="148"/>
      <c r="H44" s="148"/>
      <c r="I44" s="148"/>
      <c r="J44" s="148"/>
      <c r="K44" s="148"/>
    </row>
    <row r="45" spans="1:11">
      <c r="A45" s="22" t="s">
        <v>13</v>
      </c>
      <c r="B45" s="7">
        <v>2019</v>
      </c>
      <c r="C45" s="7">
        <v>2016</v>
      </c>
      <c r="D45" s="9">
        <v>480917.78000000014</v>
      </c>
      <c r="F45" s="148"/>
      <c r="G45" s="148"/>
      <c r="H45" s="148"/>
      <c r="I45" s="148"/>
      <c r="J45" s="148"/>
      <c r="K45" s="148"/>
    </row>
    <row r="46" spans="1:11">
      <c r="A46" s="22" t="s">
        <v>13</v>
      </c>
      <c r="B46" s="7">
        <v>2020</v>
      </c>
      <c r="C46" s="7">
        <v>2016</v>
      </c>
      <c r="D46" s="9">
        <v>247996.56000000003</v>
      </c>
      <c r="F46" s="148"/>
      <c r="G46" s="148"/>
      <c r="H46" s="148"/>
      <c r="I46" s="148"/>
      <c r="J46" s="148"/>
      <c r="K46" s="148"/>
    </row>
    <row r="47" spans="1:11">
      <c r="A47" s="22" t="s">
        <v>13</v>
      </c>
      <c r="B47" s="7">
        <v>2021</v>
      </c>
      <c r="C47" s="7">
        <v>2016</v>
      </c>
      <c r="D47" s="9">
        <v>74810.580000000016</v>
      </c>
      <c r="F47" s="148"/>
      <c r="G47" s="148"/>
      <c r="H47" s="148"/>
      <c r="I47" s="148"/>
      <c r="J47" s="148"/>
      <c r="K47" s="148"/>
    </row>
    <row r="48" spans="1:11">
      <c r="A48" s="22" t="s">
        <v>14</v>
      </c>
      <c r="B48" s="7">
        <v>2011</v>
      </c>
      <c r="C48" s="7">
        <v>2016</v>
      </c>
      <c r="D48" s="9">
        <v>33859022.96000006</v>
      </c>
      <c r="F48" s="148"/>
      <c r="G48" s="148"/>
      <c r="H48" s="148"/>
      <c r="I48" s="148"/>
      <c r="J48" s="148"/>
      <c r="K48" s="148"/>
    </row>
    <row r="49" spans="1:11">
      <c r="A49" s="22" t="s">
        <v>14</v>
      </c>
      <c r="B49" s="7">
        <v>2012</v>
      </c>
      <c r="C49" s="7">
        <v>2016</v>
      </c>
      <c r="D49" s="9">
        <v>35355760.620000049</v>
      </c>
      <c r="F49" s="148"/>
      <c r="G49" s="148"/>
      <c r="H49" s="148"/>
      <c r="I49" s="148"/>
      <c r="J49" s="148"/>
      <c r="K49" s="148"/>
    </row>
    <row r="50" spans="1:11">
      <c r="A50" s="22" t="s">
        <v>14</v>
      </c>
      <c r="B50" s="7">
        <v>2013</v>
      </c>
      <c r="C50" s="7">
        <v>2016</v>
      </c>
      <c r="D50" s="9">
        <v>37582899.819999941</v>
      </c>
      <c r="F50" s="148"/>
      <c r="G50" s="148"/>
      <c r="H50" s="148"/>
      <c r="I50" s="148"/>
      <c r="J50" s="148"/>
      <c r="K50" s="148"/>
    </row>
    <row r="51" spans="1:11">
      <c r="A51" s="22" t="s">
        <v>14</v>
      </c>
      <c r="B51" s="7">
        <v>2014</v>
      </c>
      <c r="C51" s="7">
        <v>2016</v>
      </c>
      <c r="D51" s="9">
        <v>34679173.589999884</v>
      </c>
      <c r="F51" s="148"/>
      <c r="G51" s="148"/>
      <c r="H51" s="148"/>
      <c r="I51" s="148"/>
      <c r="J51" s="148"/>
      <c r="K51" s="148"/>
    </row>
    <row r="52" spans="1:11">
      <c r="A52" s="22" t="s">
        <v>14</v>
      </c>
      <c r="B52" s="7">
        <v>2015</v>
      </c>
      <c r="C52" s="7">
        <v>2016</v>
      </c>
      <c r="D52" s="9">
        <v>30957119.069999792</v>
      </c>
      <c r="F52" s="148"/>
      <c r="G52" s="148"/>
      <c r="H52" s="148"/>
      <c r="I52" s="148"/>
      <c r="J52" s="148"/>
      <c r="K52" s="148"/>
    </row>
    <row r="53" spans="1:11">
      <c r="A53" s="22" t="s">
        <v>14</v>
      </c>
      <c r="B53" s="7">
        <v>2016</v>
      </c>
      <c r="C53" s="7">
        <v>2016</v>
      </c>
      <c r="D53" s="9">
        <v>35815898.409999773</v>
      </c>
      <c r="F53" s="148"/>
      <c r="G53" s="148"/>
      <c r="H53" s="148"/>
      <c r="I53" s="148"/>
      <c r="J53" s="148"/>
      <c r="K53" s="148"/>
    </row>
    <row r="54" spans="1:11">
      <c r="A54" s="22" t="s">
        <v>14</v>
      </c>
      <c r="B54" s="7">
        <v>2017</v>
      </c>
      <c r="C54" s="7">
        <v>2016</v>
      </c>
      <c r="D54" s="9">
        <v>34918742.9099999</v>
      </c>
      <c r="F54" s="148"/>
      <c r="G54" s="148"/>
      <c r="H54" s="148"/>
      <c r="I54" s="148"/>
      <c r="J54" s="148"/>
      <c r="K54" s="148"/>
    </row>
    <row r="55" spans="1:11">
      <c r="A55" s="22" t="s">
        <v>14</v>
      </c>
      <c r="B55" s="7">
        <v>2018</v>
      </c>
      <c r="C55" s="7">
        <v>2016</v>
      </c>
      <c r="D55" s="9">
        <v>36400579.219999909</v>
      </c>
      <c r="F55" s="148"/>
      <c r="G55" s="148"/>
      <c r="H55" s="148"/>
      <c r="I55" s="148"/>
      <c r="J55" s="148"/>
      <c r="K55" s="148"/>
    </row>
    <row r="56" spans="1:11">
      <c r="A56" s="22" t="s">
        <v>14</v>
      </c>
      <c r="B56" s="7">
        <v>2019</v>
      </c>
      <c r="C56" s="7">
        <v>2016</v>
      </c>
      <c r="D56" s="9">
        <v>35048931.029999763</v>
      </c>
    </row>
    <row r="57" spans="1:11">
      <c r="A57" s="22" t="s">
        <v>14</v>
      </c>
      <c r="B57" s="7">
        <v>2020</v>
      </c>
      <c r="C57" s="7">
        <v>2016</v>
      </c>
      <c r="D57" s="9">
        <v>31063385.070000038</v>
      </c>
    </row>
    <row r="58" spans="1:11">
      <c r="A58" s="22" t="s">
        <v>14</v>
      </c>
      <c r="B58" s="7">
        <v>2021</v>
      </c>
      <c r="C58" s="7">
        <v>2016</v>
      </c>
      <c r="D58" s="9">
        <v>15508213.669999966</v>
      </c>
    </row>
    <row r="59" spans="1:11">
      <c r="A59" s="22" t="s">
        <v>15</v>
      </c>
      <c r="B59" s="7">
        <v>2006</v>
      </c>
      <c r="C59" s="7">
        <v>2011</v>
      </c>
      <c r="D59" s="9">
        <v>60167.75</v>
      </c>
    </row>
    <row r="60" spans="1:11">
      <c r="A60" s="22" t="s">
        <v>15</v>
      </c>
      <c r="B60" s="7">
        <v>2007</v>
      </c>
      <c r="C60" s="7">
        <v>2011</v>
      </c>
      <c r="D60" s="9">
        <v>87375.86000000003</v>
      </c>
    </row>
    <row r="61" spans="1:11">
      <c r="A61" s="22" t="s">
        <v>15</v>
      </c>
      <c r="B61" s="7">
        <v>2008</v>
      </c>
      <c r="C61" s="7">
        <v>2011</v>
      </c>
      <c r="D61" s="9">
        <v>227684.46000000002</v>
      </c>
    </row>
    <row r="62" spans="1:11">
      <c r="A62" s="22" t="s">
        <v>15</v>
      </c>
      <c r="B62" s="7">
        <v>2009</v>
      </c>
      <c r="C62" s="7">
        <v>2011</v>
      </c>
      <c r="D62" s="9">
        <v>620424.8400000002</v>
      </c>
    </row>
    <row r="63" spans="1:11">
      <c r="A63" s="22" t="s">
        <v>15</v>
      </c>
      <c r="B63" s="7">
        <v>2010</v>
      </c>
      <c r="C63" s="7">
        <v>2011</v>
      </c>
      <c r="D63" s="9">
        <v>948038.64</v>
      </c>
    </row>
    <row r="64" spans="1:11">
      <c r="A64" s="22" t="s">
        <v>15</v>
      </c>
      <c r="B64" s="7">
        <v>2011</v>
      </c>
      <c r="C64" s="7">
        <v>2011</v>
      </c>
      <c r="D64" s="9">
        <v>987724.4600000002</v>
      </c>
    </row>
    <row r="65" spans="1:4">
      <c r="A65" s="22" t="s">
        <v>15</v>
      </c>
      <c r="B65" s="7">
        <v>2012</v>
      </c>
      <c r="C65" s="7">
        <v>2011</v>
      </c>
      <c r="D65" s="9">
        <v>1002704.0099999998</v>
      </c>
    </row>
    <row r="66" spans="1:4">
      <c r="A66" s="22" t="s">
        <v>15</v>
      </c>
      <c r="B66" s="7">
        <v>2013</v>
      </c>
      <c r="C66" s="7">
        <v>2011</v>
      </c>
      <c r="D66" s="9">
        <v>465017.31</v>
      </c>
    </row>
    <row r="67" spans="1:4">
      <c r="A67" s="22" t="s">
        <v>15</v>
      </c>
      <c r="B67" s="7">
        <v>2014</v>
      </c>
      <c r="C67" s="7">
        <v>2011</v>
      </c>
      <c r="D67" s="9">
        <v>1552756.6200000003</v>
      </c>
    </row>
    <row r="68" spans="1:4">
      <c r="A68" s="22" t="s">
        <v>15</v>
      </c>
      <c r="B68" s="7">
        <v>2015</v>
      </c>
      <c r="C68" s="7">
        <v>2011</v>
      </c>
      <c r="D68" s="9">
        <v>904449.63999999955</v>
      </c>
    </row>
    <row r="69" spans="1:4" ht="15.6" customHeight="1">
      <c r="A69" s="22" t="s">
        <v>15</v>
      </c>
      <c r="B69" s="7">
        <v>2016</v>
      </c>
      <c r="C69" s="7">
        <v>2011</v>
      </c>
      <c r="D69" s="9">
        <v>775963.77</v>
      </c>
    </row>
    <row r="70" spans="1:4">
      <c r="A70" s="22" t="s">
        <v>16</v>
      </c>
      <c r="B70" s="7">
        <v>2007</v>
      </c>
      <c r="C70" s="7">
        <v>2012</v>
      </c>
      <c r="D70" s="9">
        <v>339435591.6400007</v>
      </c>
    </row>
    <row r="71" spans="1:4">
      <c r="A71" s="22" t="s">
        <v>16</v>
      </c>
      <c r="B71" s="7">
        <v>2008</v>
      </c>
      <c r="C71" s="7">
        <v>2012</v>
      </c>
      <c r="D71" s="9">
        <v>304890834.14999992</v>
      </c>
    </row>
    <row r="72" spans="1:4">
      <c r="A72" s="22" t="s">
        <v>16</v>
      </c>
      <c r="B72" s="7">
        <v>2009</v>
      </c>
      <c r="C72" s="7">
        <v>2012</v>
      </c>
      <c r="D72" s="9">
        <v>213216106.71000016</v>
      </c>
    </row>
    <row r="73" spans="1:4">
      <c r="A73" s="22" t="s">
        <v>16</v>
      </c>
      <c r="B73" s="7">
        <v>2010</v>
      </c>
      <c r="C73" s="7">
        <v>2012</v>
      </c>
      <c r="D73" s="9">
        <v>250732789.00999981</v>
      </c>
    </row>
    <row r="74" spans="1:4">
      <c r="A74" s="22" t="s">
        <v>16</v>
      </c>
      <c r="B74" s="7">
        <v>2011</v>
      </c>
      <c r="C74" s="7">
        <v>2012</v>
      </c>
      <c r="D74" s="9">
        <v>238726369.14000034</v>
      </c>
    </row>
    <row r="75" spans="1:4">
      <c r="A75" s="22" t="s">
        <v>16</v>
      </c>
      <c r="B75" s="7">
        <v>2012</v>
      </c>
      <c r="C75" s="7">
        <v>2012</v>
      </c>
      <c r="D75" s="9">
        <v>233038960.86000153</v>
      </c>
    </row>
    <row r="76" spans="1:4">
      <c r="A76" s="22" t="s">
        <v>16</v>
      </c>
      <c r="B76" s="7">
        <v>2013</v>
      </c>
      <c r="C76" s="7">
        <v>2012</v>
      </c>
      <c r="D76" s="9">
        <v>256807090.88000116</v>
      </c>
    </row>
    <row r="77" spans="1:4">
      <c r="A77" s="22" t="s">
        <v>16</v>
      </c>
      <c r="B77" s="7">
        <v>2014</v>
      </c>
      <c r="C77" s="7">
        <v>2012</v>
      </c>
      <c r="D77" s="9">
        <v>242848182.57999969</v>
      </c>
    </row>
    <row r="78" spans="1:4">
      <c r="A78" s="22" t="s">
        <v>16</v>
      </c>
      <c r="B78" s="7">
        <v>2015</v>
      </c>
      <c r="C78" s="7">
        <v>2012</v>
      </c>
      <c r="D78" s="9">
        <v>276193471.97000057</v>
      </c>
    </row>
    <row r="79" spans="1:4">
      <c r="A79" s="22" t="s">
        <v>16</v>
      </c>
      <c r="B79" s="7">
        <v>2016</v>
      </c>
      <c r="C79" s="7">
        <v>2012</v>
      </c>
      <c r="D79" s="9">
        <v>241130227.63999781</v>
      </c>
    </row>
    <row r="80" spans="1:4">
      <c r="A80" s="22" t="s">
        <v>16</v>
      </c>
      <c r="B80" s="7">
        <v>2017</v>
      </c>
      <c r="C80" s="7">
        <v>2012</v>
      </c>
      <c r="D80" s="9">
        <v>225188358.96999905</v>
      </c>
    </row>
    <row r="81" spans="1:4">
      <c r="A81" s="22" t="s">
        <v>1159</v>
      </c>
      <c r="B81" s="7">
        <v>2000</v>
      </c>
      <c r="C81" s="7">
        <v>2005</v>
      </c>
      <c r="D81" s="9">
        <v>12339094</v>
      </c>
    </row>
    <row r="82" spans="1:4">
      <c r="A82" s="22" t="s">
        <v>1159</v>
      </c>
      <c r="B82" s="7">
        <v>2001</v>
      </c>
      <c r="C82" s="7">
        <v>2005</v>
      </c>
      <c r="D82" s="9">
        <v>11591675</v>
      </c>
    </row>
    <row r="83" spans="1:4">
      <c r="A83" s="22" t="s">
        <v>1159</v>
      </c>
      <c r="B83" s="7">
        <v>2002</v>
      </c>
      <c r="C83" s="7">
        <v>2005</v>
      </c>
      <c r="D83" s="9">
        <v>10569898</v>
      </c>
    </row>
    <row r="84" spans="1:4">
      <c r="A84" s="22" t="s">
        <v>1159</v>
      </c>
      <c r="B84" s="7">
        <v>2003</v>
      </c>
      <c r="C84" s="7">
        <v>2005</v>
      </c>
      <c r="D84" s="9">
        <v>7977710</v>
      </c>
    </row>
    <row r="85" spans="1:4">
      <c r="A85" s="22" t="s">
        <v>1159</v>
      </c>
      <c r="B85" s="7">
        <v>2004</v>
      </c>
      <c r="C85" s="7">
        <v>2005</v>
      </c>
      <c r="D85" s="9">
        <v>6547118.6900000004</v>
      </c>
    </row>
    <row r="86" spans="1:4">
      <c r="A86" s="22" t="s">
        <v>1159</v>
      </c>
      <c r="B86" s="7">
        <v>2005</v>
      </c>
      <c r="C86" s="7">
        <v>2005</v>
      </c>
      <c r="D86" s="9">
        <v>9934992.3300000001</v>
      </c>
    </row>
    <row r="87" spans="1:4">
      <c r="A87" s="22" t="s">
        <v>1159</v>
      </c>
      <c r="B87" s="7">
        <v>2006</v>
      </c>
      <c r="C87" s="7">
        <v>2005</v>
      </c>
      <c r="D87" s="9">
        <v>13819583.720000004</v>
      </c>
    </row>
    <row r="88" spans="1:4">
      <c r="A88" s="22" t="s">
        <v>1159</v>
      </c>
      <c r="B88" s="7">
        <v>2007</v>
      </c>
      <c r="C88" s="7">
        <v>2005</v>
      </c>
      <c r="D88" s="9">
        <v>17664491.450000007</v>
      </c>
    </row>
    <row r="89" spans="1:4">
      <c r="A89" s="22" t="s">
        <v>1159</v>
      </c>
      <c r="B89" s="7">
        <v>2008</v>
      </c>
      <c r="C89" s="7">
        <v>2005</v>
      </c>
      <c r="D89" s="9">
        <v>19402682.110000007</v>
      </c>
    </row>
    <row r="90" spans="1:4">
      <c r="A90" s="22" t="s">
        <v>1159</v>
      </c>
      <c r="B90" s="7">
        <v>2009</v>
      </c>
      <c r="C90" s="7">
        <v>2005</v>
      </c>
      <c r="D90" s="9">
        <v>16383981.040000008</v>
      </c>
    </row>
    <row r="91" spans="1:4">
      <c r="A91" s="22" t="s">
        <v>1159</v>
      </c>
      <c r="B91" s="7">
        <v>2010</v>
      </c>
      <c r="C91" s="7">
        <v>2005</v>
      </c>
      <c r="D91" s="9">
        <v>25076380.780000001</v>
      </c>
    </row>
    <row r="92" spans="1:4">
      <c r="A92" s="22" t="s">
        <v>19</v>
      </c>
      <c r="B92" s="7">
        <v>1991</v>
      </c>
      <c r="C92" s="7">
        <v>1995</v>
      </c>
      <c r="D92" s="9">
        <v>3326236</v>
      </c>
    </row>
    <row r="93" spans="1:4">
      <c r="A93" s="22" t="s">
        <v>19</v>
      </c>
      <c r="B93" s="7">
        <v>1992</v>
      </c>
      <c r="C93" s="7">
        <v>1995</v>
      </c>
      <c r="D93" s="9">
        <v>8049305</v>
      </c>
    </row>
    <row r="94" spans="1:4">
      <c r="A94" s="22" t="s">
        <v>19</v>
      </c>
      <c r="B94" s="7">
        <v>1993</v>
      </c>
      <c r="C94" s="7">
        <v>1995</v>
      </c>
      <c r="D94" s="9">
        <v>10633344</v>
      </c>
    </row>
    <row r="95" spans="1:4">
      <c r="A95" s="22" t="s">
        <v>19</v>
      </c>
      <c r="B95" s="7">
        <v>1994</v>
      </c>
      <c r="C95" s="7">
        <v>1995</v>
      </c>
      <c r="D95" s="9">
        <v>15183843</v>
      </c>
    </row>
    <row r="96" spans="1:4">
      <c r="A96" s="22" t="s">
        <v>19</v>
      </c>
      <c r="B96" s="7">
        <v>1995</v>
      </c>
      <c r="C96" s="7">
        <v>1995</v>
      </c>
      <c r="D96" s="9">
        <v>4551158</v>
      </c>
    </row>
    <row r="97" spans="1:4">
      <c r="A97" s="22" t="s">
        <v>19</v>
      </c>
      <c r="B97" s="7">
        <v>1996</v>
      </c>
      <c r="C97" s="7">
        <v>1995</v>
      </c>
      <c r="D97" s="9">
        <v>7276333</v>
      </c>
    </row>
    <row r="98" spans="1:4">
      <c r="A98" s="22" t="s">
        <v>19</v>
      </c>
      <c r="B98" s="7">
        <v>1997</v>
      </c>
      <c r="C98" s="7">
        <v>1995</v>
      </c>
      <c r="D98" s="9">
        <v>12847433</v>
      </c>
    </row>
    <row r="99" spans="1:4">
      <c r="A99" s="22" t="s">
        <v>19</v>
      </c>
      <c r="B99" s="7">
        <v>1998</v>
      </c>
      <c r="C99" s="7">
        <v>1995</v>
      </c>
      <c r="D99" s="9">
        <v>18043109</v>
      </c>
    </row>
    <row r="100" spans="1:4">
      <c r="A100" s="22" t="s">
        <v>19</v>
      </c>
      <c r="B100" s="7">
        <v>1999</v>
      </c>
      <c r="C100" s="7">
        <v>1995</v>
      </c>
      <c r="D100" s="9">
        <v>23933583</v>
      </c>
    </row>
    <row r="101" spans="1:4">
      <c r="A101" s="22" t="s">
        <v>19</v>
      </c>
      <c r="B101" s="7">
        <v>2000</v>
      </c>
      <c r="C101" s="7">
        <v>1995</v>
      </c>
      <c r="D101" s="9">
        <v>44543446</v>
      </c>
    </row>
    <row r="102" spans="1:4">
      <c r="A102" s="22" t="s">
        <v>21</v>
      </c>
      <c r="B102" s="7">
        <v>2005</v>
      </c>
      <c r="C102" s="7">
        <v>2010</v>
      </c>
      <c r="D102" s="9">
        <v>11443880.250000006</v>
      </c>
    </row>
    <row r="103" spans="1:4">
      <c r="A103" s="22" t="s">
        <v>21</v>
      </c>
      <c r="B103" s="7">
        <v>2006</v>
      </c>
      <c r="C103" s="7">
        <v>2010</v>
      </c>
      <c r="D103" s="9">
        <v>11511905.990000008</v>
      </c>
    </row>
    <row r="104" spans="1:4">
      <c r="A104" s="22" t="s">
        <v>21</v>
      </c>
      <c r="B104" s="7">
        <v>2007</v>
      </c>
      <c r="C104" s="7">
        <v>2010</v>
      </c>
      <c r="D104" s="9">
        <v>11536982.929999989</v>
      </c>
    </row>
    <row r="105" spans="1:4">
      <c r="A105" s="22" t="s">
        <v>21</v>
      </c>
      <c r="B105" s="7">
        <v>2008</v>
      </c>
      <c r="C105" s="7">
        <v>2010</v>
      </c>
      <c r="D105" s="9">
        <v>10012198.430000007</v>
      </c>
    </row>
    <row r="106" spans="1:4">
      <c r="A106" s="22" t="s">
        <v>21</v>
      </c>
      <c r="B106" s="7">
        <v>2009</v>
      </c>
      <c r="C106" s="7">
        <v>2010</v>
      </c>
      <c r="D106" s="9">
        <v>9876415.4600000083</v>
      </c>
    </row>
    <row r="107" spans="1:4">
      <c r="A107" s="22" t="s">
        <v>21</v>
      </c>
      <c r="B107" s="7">
        <v>2010</v>
      </c>
      <c r="C107" s="7">
        <v>2010</v>
      </c>
      <c r="D107" s="9">
        <v>20427590.389999978</v>
      </c>
    </row>
    <row r="108" spans="1:4">
      <c r="A108" s="22" t="s">
        <v>21</v>
      </c>
      <c r="B108" s="7">
        <v>2011</v>
      </c>
      <c r="C108" s="7">
        <v>2010</v>
      </c>
      <c r="D108" s="9">
        <v>14374223.989999998</v>
      </c>
    </row>
    <row r="109" spans="1:4">
      <c r="A109" s="22" t="s">
        <v>21</v>
      </c>
      <c r="B109" s="7">
        <v>2012</v>
      </c>
      <c r="C109" s="7">
        <v>2010</v>
      </c>
      <c r="D109" s="9">
        <v>17583489.56000001</v>
      </c>
    </row>
    <row r="110" spans="1:4">
      <c r="A110" s="22" t="s">
        <v>21</v>
      </c>
      <c r="B110" s="7">
        <v>2013</v>
      </c>
      <c r="C110" s="7">
        <v>2010</v>
      </c>
      <c r="D110" s="9">
        <v>13775960.359999992</v>
      </c>
    </row>
    <row r="111" spans="1:4">
      <c r="A111" s="22" t="s">
        <v>21</v>
      </c>
      <c r="B111" s="7">
        <v>2014</v>
      </c>
      <c r="C111" s="7">
        <v>2010</v>
      </c>
      <c r="D111" s="9">
        <v>14604591.480000017</v>
      </c>
    </row>
    <row r="112" spans="1:4">
      <c r="A112" s="22" t="s">
        <v>21</v>
      </c>
      <c r="B112" s="7">
        <v>2015</v>
      </c>
      <c r="C112" s="7">
        <v>2010</v>
      </c>
      <c r="D112" s="9">
        <v>16603819.64000004</v>
      </c>
    </row>
    <row r="113" spans="1:4">
      <c r="A113" s="22" t="s">
        <v>22</v>
      </c>
      <c r="B113" s="7">
        <v>2008</v>
      </c>
      <c r="C113" s="7">
        <v>2013</v>
      </c>
      <c r="D113" s="9">
        <v>42833937.969999984</v>
      </c>
    </row>
    <row r="114" spans="1:4">
      <c r="A114" s="22" t="s">
        <v>22</v>
      </c>
      <c r="B114" s="7">
        <v>2009</v>
      </c>
      <c r="C114" s="7">
        <v>2013</v>
      </c>
      <c r="D114" s="9">
        <v>37709614.670000009</v>
      </c>
    </row>
    <row r="115" spans="1:4">
      <c r="A115" s="22" t="s">
        <v>22</v>
      </c>
      <c r="B115" s="7">
        <v>2010</v>
      </c>
      <c r="C115" s="7">
        <v>2013</v>
      </c>
      <c r="D115" s="9">
        <v>48141451.590000026</v>
      </c>
    </row>
    <row r="116" spans="1:4">
      <c r="A116" s="22" t="s">
        <v>22</v>
      </c>
      <c r="B116" s="7">
        <v>2011</v>
      </c>
      <c r="C116" s="7">
        <v>2013</v>
      </c>
      <c r="D116" s="9">
        <v>51877321.820000008</v>
      </c>
    </row>
    <row r="117" spans="1:4">
      <c r="A117" s="22" t="s">
        <v>22</v>
      </c>
      <c r="B117" s="7">
        <v>2012</v>
      </c>
      <c r="C117" s="7">
        <v>2013</v>
      </c>
      <c r="D117" s="9">
        <v>44268094.699999988</v>
      </c>
    </row>
    <row r="118" spans="1:4">
      <c r="A118" s="22" t="s">
        <v>22</v>
      </c>
      <c r="B118" s="7">
        <v>2013</v>
      </c>
      <c r="C118" s="7">
        <v>2013</v>
      </c>
      <c r="D118" s="9">
        <v>43285187.209999993</v>
      </c>
    </row>
    <row r="119" spans="1:4">
      <c r="A119" s="22" t="s">
        <v>22</v>
      </c>
      <c r="B119" s="7">
        <v>2014</v>
      </c>
      <c r="C119" s="7">
        <v>2013</v>
      </c>
      <c r="D119" s="9">
        <v>41061909.910000019</v>
      </c>
    </row>
    <row r="120" spans="1:4">
      <c r="A120" s="22" t="s">
        <v>22</v>
      </c>
      <c r="B120" s="7">
        <v>2015</v>
      </c>
      <c r="C120" s="7">
        <v>2013</v>
      </c>
      <c r="D120" s="9">
        <v>34118299.099999979</v>
      </c>
    </row>
    <row r="121" spans="1:4">
      <c r="A121" s="22" t="s">
        <v>22</v>
      </c>
      <c r="B121" s="7">
        <v>2016</v>
      </c>
      <c r="C121" s="7">
        <v>2013</v>
      </c>
      <c r="D121" s="9">
        <v>32371071.089999985</v>
      </c>
    </row>
    <row r="122" spans="1:4">
      <c r="A122" s="22" t="s">
        <v>22</v>
      </c>
      <c r="B122" s="7">
        <v>2017</v>
      </c>
      <c r="C122" s="7">
        <v>2013</v>
      </c>
      <c r="D122" s="9">
        <v>29623137.259999987</v>
      </c>
    </row>
    <row r="123" spans="1:4">
      <c r="A123" s="22" t="s">
        <v>22</v>
      </c>
      <c r="B123" s="7">
        <v>2018</v>
      </c>
      <c r="C123" s="7">
        <v>2013</v>
      </c>
      <c r="D123" s="9">
        <v>28730338.179999996</v>
      </c>
    </row>
    <row r="124" spans="1:4">
      <c r="A124" s="22" t="s">
        <v>23</v>
      </c>
      <c r="B124" s="7">
        <v>1991</v>
      </c>
      <c r="C124" s="7">
        <v>1993</v>
      </c>
      <c r="D124" s="9">
        <v>73044230</v>
      </c>
    </row>
    <row r="125" spans="1:4">
      <c r="A125" s="22" t="s">
        <v>23</v>
      </c>
      <c r="B125" s="7">
        <v>1992</v>
      </c>
      <c r="C125" s="7">
        <v>1993</v>
      </c>
      <c r="D125" s="9">
        <v>120403695</v>
      </c>
    </row>
    <row r="126" spans="1:4">
      <c r="A126" s="22" t="s">
        <v>23</v>
      </c>
      <c r="B126" s="7">
        <v>1993</v>
      </c>
      <c r="C126" s="7">
        <v>1993</v>
      </c>
      <c r="D126" s="9">
        <v>183248752</v>
      </c>
    </row>
    <row r="127" spans="1:4">
      <c r="A127" s="22" t="s">
        <v>23</v>
      </c>
      <c r="B127" s="7">
        <v>1994</v>
      </c>
      <c r="C127" s="7">
        <v>1993</v>
      </c>
      <c r="D127" s="9">
        <v>131300683</v>
      </c>
    </row>
    <row r="128" spans="1:4">
      <c r="A128" s="22" t="s">
        <v>23</v>
      </c>
      <c r="B128" s="7">
        <v>1995</v>
      </c>
      <c r="C128" s="7">
        <v>1993</v>
      </c>
      <c r="D128" s="9">
        <v>215535845</v>
      </c>
    </row>
    <row r="129" spans="1:4">
      <c r="A129" s="22" t="s">
        <v>23</v>
      </c>
      <c r="B129" s="7">
        <v>1996</v>
      </c>
      <c r="C129" s="7">
        <v>1993</v>
      </c>
      <c r="D129" s="9">
        <v>153582200</v>
      </c>
    </row>
    <row r="130" spans="1:4">
      <c r="A130" s="22" t="s">
        <v>23</v>
      </c>
      <c r="B130" s="7">
        <v>1997</v>
      </c>
      <c r="C130" s="7">
        <v>1993</v>
      </c>
      <c r="D130" s="9">
        <v>150324946</v>
      </c>
    </row>
    <row r="131" spans="1:4">
      <c r="A131" s="23" t="s">
        <v>23</v>
      </c>
      <c r="B131" s="12">
        <v>1998</v>
      </c>
      <c r="C131" s="12">
        <v>1993</v>
      </c>
      <c r="D131" s="19">
        <v>144019089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showGridLines="0" zoomScale="55" zoomScaleNormal="55" workbookViewId="0">
      <selection activeCell="E21" sqref="E21"/>
    </sheetView>
  </sheetViews>
  <sheetFormatPr baseColWidth="10" defaultRowHeight="15"/>
  <cols>
    <col min="3" max="3" width="12.85546875" bestFit="1" customWidth="1"/>
    <col min="4" max="4" width="15.5703125" bestFit="1" customWidth="1"/>
    <col min="8" max="8" width="19.28515625" bestFit="1" customWidth="1"/>
    <col min="9" max="9" width="20.140625" bestFit="1" customWidth="1"/>
  </cols>
  <sheetData>
    <row r="1" spans="1:10" ht="18">
      <c r="A1" s="15" t="s">
        <v>1157</v>
      </c>
    </row>
    <row r="2" spans="1:10" s="15" customFormat="1" ht="18">
      <c r="A2" s="15" t="s">
        <v>8</v>
      </c>
    </row>
    <row r="3" spans="1:10" s="15" customFormat="1" ht="18">
      <c r="A3" s="15" t="s">
        <v>1016</v>
      </c>
      <c r="G3" s="185"/>
      <c r="H3" s="185"/>
      <c r="I3" s="185"/>
      <c r="J3" s="185"/>
    </row>
    <row r="4" spans="1:10">
      <c r="G4" s="186"/>
      <c r="H4" s="148"/>
      <c r="I4" s="148"/>
      <c r="J4" s="148"/>
    </row>
    <row r="5" spans="1:10">
      <c r="G5" s="186"/>
      <c r="H5" s="148"/>
      <c r="I5" s="148"/>
      <c r="J5" s="148"/>
    </row>
    <row r="6" spans="1:10">
      <c r="A6" s="29" t="s">
        <v>1160</v>
      </c>
      <c r="B6" s="30" t="s">
        <v>1156</v>
      </c>
      <c r="C6" s="30" t="s">
        <v>1714</v>
      </c>
      <c r="D6" s="31" t="s">
        <v>1162</v>
      </c>
      <c r="G6" s="7"/>
      <c r="H6" s="7"/>
      <c r="I6" s="7"/>
      <c r="J6" s="148"/>
    </row>
    <row r="7" spans="1:10">
      <c r="A7" s="22" t="s">
        <v>10</v>
      </c>
      <c r="B7" s="7">
        <v>1994</v>
      </c>
      <c r="C7" s="7">
        <v>1993</v>
      </c>
      <c r="D7" s="9">
        <v>29725440</v>
      </c>
      <c r="G7" s="187"/>
      <c r="H7" s="8"/>
      <c r="I7" s="8"/>
      <c r="J7" s="148"/>
    </row>
    <row r="8" spans="1:10">
      <c r="A8" s="22" t="s">
        <v>10</v>
      </c>
      <c r="B8" s="7">
        <v>1995</v>
      </c>
      <c r="C8" s="7">
        <v>1993</v>
      </c>
      <c r="D8" s="9">
        <v>38206669</v>
      </c>
      <c r="G8" s="187"/>
      <c r="H8" s="8"/>
      <c r="I8" s="8"/>
      <c r="J8" s="148"/>
    </row>
    <row r="9" spans="1:10">
      <c r="A9" s="22" t="s">
        <v>10</v>
      </c>
      <c r="B9" s="7">
        <v>1996</v>
      </c>
      <c r="C9" s="7">
        <v>1993</v>
      </c>
      <c r="D9" s="9">
        <v>40781990</v>
      </c>
      <c r="G9" s="187"/>
      <c r="H9" s="8"/>
      <c r="I9" s="8"/>
      <c r="J9" s="148"/>
    </row>
    <row r="10" spans="1:10">
      <c r="A10" s="22" t="s">
        <v>10</v>
      </c>
      <c r="B10" s="7">
        <v>1997</v>
      </c>
      <c r="C10" s="7">
        <v>1993</v>
      </c>
      <c r="D10" s="9">
        <v>51122335</v>
      </c>
      <c r="G10" s="187"/>
      <c r="H10" s="8"/>
      <c r="I10" s="8"/>
      <c r="J10" s="148"/>
    </row>
    <row r="11" spans="1:10">
      <c r="A11" s="22" t="s">
        <v>10</v>
      </c>
      <c r="B11" s="7">
        <v>1998</v>
      </c>
      <c r="C11" s="7">
        <v>1993</v>
      </c>
      <c r="D11" s="9">
        <v>44900401</v>
      </c>
      <c r="G11" s="187"/>
      <c r="H11" s="8"/>
      <c r="I11" s="8"/>
      <c r="J11" s="148"/>
    </row>
    <row r="12" spans="1:10">
      <c r="A12" s="22" t="s">
        <v>11</v>
      </c>
      <c r="B12" s="7">
        <v>2006</v>
      </c>
      <c r="C12" s="7">
        <v>2011</v>
      </c>
      <c r="D12" s="9">
        <v>4927641.4499999983</v>
      </c>
      <c r="G12" s="187"/>
      <c r="H12" s="8"/>
      <c r="I12" s="8"/>
      <c r="J12" s="148"/>
    </row>
    <row r="13" spans="1:10">
      <c r="A13" s="22" t="s">
        <v>11</v>
      </c>
      <c r="B13" s="7">
        <v>2007</v>
      </c>
      <c r="C13" s="7">
        <v>2011</v>
      </c>
      <c r="D13" s="9">
        <v>6757047.7299999958</v>
      </c>
      <c r="G13" s="187"/>
      <c r="H13" s="8"/>
      <c r="I13" s="8"/>
      <c r="J13" s="148"/>
    </row>
    <row r="14" spans="1:10">
      <c r="A14" s="22" t="s">
        <v>11</v>
      </c>
      <c r="B14" s="7">
        <v>2008</v>
      </c>
      <c r="C14" s="7">
        <v>2011</v>
      </c>
      <c r="D14" s="9">
        <v>4664201.320000005</v>
      </c>
      <c r="G14" s="187"/>
      <c r="H14" s="8"/>
      <c r="I14" s="8"/>
      <c r="J14" s="148"/>
    </row>
    <row r="15" spans="1:10">
      <c r="A15" s="22" t="s">
        <v>11</v>
      </c>
      <c r="B15" s="7">
        <v>2009</v>
      </c>
      <c r="C15" s="7">
        <v>2011</v>
      </c>
      <c r="D15" s="9">
        <v>3876458.4100000011</v>
      </c>
      <c r="G15" s="187"/>
      <c r="H15" s="8"/>
      <c r="I15" s="8"/>
      <c r="J15" s="148"/>
    </row>
    <row r="16" spans="1:10">
      <c r="A16" s="22" t="s">
        <v>11</v>
      </c>
      <c r="B16" s="7">
        <v>2010</v>
      </c>
      <c r="C16" s="7">
        <v>2011</v>
      </c>
      <c r="D16" s="9">
        <v>5873894.8700000048</v>
      </c>
      <c r="G16" s="187"/>
      <c r="H16" s="8"/>
      <c r="I16" s="8"/>
      <c r="J16" s="148"/>
    </row>
    <row r="17" spans="1:10">
      <c r="A17" s="22" t="s">
        <v>11</v>
      </c>
      <c r="B17" s="7">
        <v>2011</v>
      </c>
      <c r="C17" s="7">
        <v>2011</v>
      </c>
      <c r="D17" s="9">
        <v>4895699.96</v>
      </c>
      <c r="G17" s="187"/>
      <c r="H17" s="8"/>
      <c r="I17" s="8"/>
      <c r="J17" s="148"/>
    </row>
    <row r="18" spans="1:10">
      <c r="A18" s="22" t="s">
        <v>11</v>
      </c>
      <c r="B18" s="7">
        <v>2012</v>
      </c>
      <c r="C18" s="7">
        <v>2011</v>
      </c>
      <c r="D18" s="9">
        <v>4462455.1899999967</v>
      </c>
      <c r="G18" s="187"/>
      <c r="H18" s="8"/>
      <c r="I18" s="8"/>
      <c r="J18" s="148"/>
    </row>
    <row r="19" spans="1:10">
      <c r="A19" s="22" t="s">
        <v>11</v>
      </c>
      <c r="B19" s="7">
        <v>2013</v>
      </c>
      <c r="C19" s="7">
        <v>2011</v>
      </c>
      <c r="D19" s="9">
        <v>4118098.0699999994</v>
      </c>
      <c r="G19" s="187"/>
      <c r="H19" s="8"/>
      <c r="I19" s="8"/>
      <c r="J19" s="148"/>
    </row>
    <row r="20" spans="1:10">
      <c r="A20" s="22" t="s">
        <v>11</v>
      </c>
      <c r="B20" s="7">
        <v>2014</v>
      </c>
      <c r="C20" s="7">
        <v>2011</v>
      </c>
      <c r="D20" s="9">
        <v>4362061.5599999977</v>
      </c>
      <c r="G20" s="187"/>
      <c r="H20" s="8"/>
      <c r="I20" s="8"/>
      <c r="J20" s="148"/>
    </row>
    <row r="21" spans="1:10">
      <c r="A21" s="22" t="s">
        <v>11</v>
      </c>
      <c r="B21" s="7">
        <v>2015</v>
      </c>
      <c r="C21" s="7">
        <v>2011</v>
      </c>
      <c r="D21" s="9">
        <v>3067178.6899999995</v>
      </c>
      <c r="G21" s="187"/>
      <c r="H21" s="8"/>
      <c r="I21" s="8"/>
      <c r="J21" s="148"/>
    </row>
    <row r="22" spans="1:10">
      <c r="A22" s="22" t="s">
        <v>11</v>
      </c>
      <c r="B22" s="7">
        <v>2016</v>
      </c>
      <c r="C22" s="7">
        <v>2011</v>
      </c>
      <c r="D22" s="9">
        <v>2458868.4200000018</v>
      </c>
      <c r="G22" s="187"/>
      <c r="H22" s="8"/>
      <c r="I22" s="8"/>
      <c r="J22" s="148"/>
    </row>
    <row r="23" spans="1:10">
      <c r="A23" s="22" t="s">
        <v>12</v>
      </c>
      <c r="B23" s="7">
        <v>2004</v>
      </c>
      <c r="C23" s="7">
        <v>2009</v>
      </c>
      <c r="D23" s="9">
        <v>10870480.329999991</v>
      </c>
      <c r="G23" s="187"/>
      <c r="H23" s="8"/>
      <c r="I23" s="8"/>
      <c r="J23" s="148"/>
    </row>
    <row r="24" spans="1:10">
      <c r="A24" s="22" t="s">
        <v>12</v>
      </c>
      <c r="B24" s="7">
        <v>2005</v>
      </c>
      <c r="C24" s="7">
        <v>2009</v>
      </c>
      <c r="D24" s="9">
        <v>9342440.9000000078</v>
      </c>
      <c r="G24" s="187"/>
      <c r="H24" s="8"/>
      <c r="I24" s="8"/>
      <c r="J24" s="148"/>
    </row>
    <row r="25" spans="1:10">
      <c r="A25" s="22" t="s">
        <v>12</v>
      </c>
      <c r="B25" s="7">
        <v>2006</v>
      </c>
      <c r="C25" s="7">
        <v>2009</v>
      </c>
      <c r="D25" s="9">
        <v>10448721.689999994</v>
      </c>
      <c r="G25" s="187"/>
      <c r="H25" s="8"/>
      <c r="I25" s="8"/>
      <c r="J25" s="148"/>
    </row>
    <row r="26" spans="1:10">
      <c r="A26" s="22" t="s">
        <v>12</v>
      </c>
      <c r="B26" s="7">
        <v>2007</v>
      </c>
      <c r="C26" s="7">
        <v>2009</v>
      </c>
      <c r="D26" s="9">
        <v>11359592.999999998</v>
      </c>
      <c r="G26" s="187"/>
      <c r="H26" s="8"/>
      <c r="I26" s="8"/>
      <c r="J26" s="148"/>
    </row>
    <row r="27" spans="1:10">
      <c r="A27" s="22" t="s">
        <v>12</v>
      </c>
      <c r="B27" s="7">
        <v>2008</v>
      </c>
      <c r="C27" s="7">
        <v>2009</v>
      </c>
      <c r="D27" s="9">
        <v>12406280.660000002</v>
      </c>
      <c r="G27" s="187"/>
      <c r="H27" s="8"/>
      <c r="I27" s="8"/>
      <c r="J27" s="148"/>
    </row>
    <row r="28" spans="1:10">
      <c r="A28" s="22" t="s">
        <v>12</v>
      </c>
      <c r="B28" s="7">
        <v>2009</v>
      </c>
      <c r="C28" s="7">
        <v>2009</v>
      </c>
      <c r="D28" s="9">
        <v>11748034.260000002</v>
      </c>
      <c r="G28" s="187"/>
      <c r="H28" s="8"/>
      <c r="I28" s="8"/>
      <c r="J28" s="148"/>
    </row>
    <row r="29" spans="1:10">
      <c r="A29" s="22" t="s">
        <v>12</v>
      </c>
      <c r="B29" s="7">
        <v>2010</v>
      </c>
      <c r="C29" s="7">
        <v>2009</v>
      </c>
      <c r="D29" s="9">
        <v>13562790.150000019</v>
      </c>
      <c r="G29" s="187"/>
      <c r="H29" s="8"/>
      <c r="I29" s="8"/>
      <c r="J29" s="148"/>
    </row>
    <row r="30" spans="1:10">
      <c r="A30" s="22" t="s">
        <v>12</v>
      </c>
      <c r="B30" s="7">
        <v>2011</v>
      </c>
      <c r="C30" s="7">
        <v>2009</v>
      </c>
      <c r="D30" s="9">
        <v>10576123.020000005</v>
      </c>
      <c r="G30" s="187"/>
      <c r="H30" s="8"/>
      <c r="I30" s="8"/>
      <c r="J30" s="148"/>
    </row>
    <row r="31" spans="1:10">
      <c r="A31" s="22" t="s">
        <v>12</v>
      </c>
      <c r="B31" s="7">
        <v>2012</v>
      </c>
      <c r="C31" s="7">
        <v>2009</v>
      </c>
      <c r="D31" s="9">
        <v>10698648.280000009</v>
      </c>
      <c r="G31" s="187"/>
      <c r="H31" s="8"/>
      <c r="I31" s="8"/>
      <c r="J31" s="148"/>
    </row>
    <row r="32" spans="1:10">
      <c r="A32" s="22" t="s">
        <v>12</v>
      </c>
      <c r="B32" s="7">
        <v>2013</v>
      </c>
      <c r="C32" s="7">
        <v>2009</v>
      </c>
      <c r="D32" s="9">
        <v>10966050.770000009</v>
      </c>
      <c r="G32" s="187"/>
      <c r="H32" s="8"/>
      <c r="I32" s="8"/>
      <c r="J32" s="148"/>
    </row>
    <row r="33" spans="1:10">
      <c r="A33" s="22" t="s">
        <v>12</v>
      </c>
      <c r="B33" s="7">
        <v>2014</v>
      </c>
      <c r="C33" s="7">
        <v>2009</v>
      </c>
      <c r="D33" s="9">
        <v>19294672.459999986</v>
      </c>
      <c r="G33" s="187"/>
      <c r="H33" s="8"/>
      <c r="I33" s="8"/>
      <c r="J33" s="148"/>
    </row>
    <row r="34" spans="1:10">
      <c r="A34" s="22" t="s">
        <v>13</v>
      </c>
      <c r="B34" s="7">
        <v>2011</v>
      </c>
      <c r="C34" s="7">
        <v>2016</v>
      </c>
      <c r="D34" s="9">
        <v>33129954.329999998</v>
      </c>
      <c r="G34" s="187"/>
      <c r="H34" s="8"/>
      <c r="I34" s="8"/>
      <c r="J34" s="148"/>
    </row>
    <row r="35" spans="1:10">
      <c r="A35" s="22" t="s">
        <v>13</v>
      </c>
      <c r="B35" s="7">
        <v>2012</v>
      </c>
      <c r="C35" s="7">
        <v>2016</v>
      </c>
      <c r="D35" s="9">
        <v>34818327.23999998</v>
      </c>
      <c r="G35" s="148"/>
      <c r="H35" s="148"/>
      <c r="I35" s="148"/>
      <c r="J35" s="148"/>
    </row>
    <row r="36" spans="1:10">
      <c r="A36" s="22" t="s">
        <v>13</v>
      </c>
      <c r="B36" s="7">
        <v>2013</v>
      </c>
      <c r="C36" s="7">
        <v>2016</v>
      </c>
      <c r="D36" s="9">
        <v>27427736.119999982</v>
      </c>
    </row>
    <row r="37" spans="1:10">
      <c r="A37" s="22" t="s">
        <v>13</v>
      </c>
      <c r="B37" s="7">
        <v>2014</v>
      </c>
      <c r="C37" s="7">
        <v>2016</v>
      </c>
      <c r="D37" s="9">
        <v>26654551.020000029</v>
      </c>
    </row>
    <row r="38" spans="1:10">
      <c r="A38" s="22" t="s">
        <v>13</v>
      </c>
      <c r="B38" s="7">
        <v>2015</v>
      </c>
      <c r="C38" s="7">
        <v>2016</v>
      </c>
      <c r="D38" s="9">
        <v>25442571.990000036</v>
      </c>
    </row>
    <row r="39" spans="1:10">
      <c r="A39" s="22" t="s">
        <v>13</v>
      </c>
      <c r="B39" s="7">
        <v>2016</v>
      </c>
      <c r="C39" s="7">
        <v>2016</v>
      </c>
      <c r="D39" s="9">
        <v>22813821.889999989</v>
      </c>
    </row>
    <row r="40" spans="1:10">
      <c r="A40" s="22" t="s">
        <v>13</v>
      </c>
      <c r="B40" s="7">
        <v>2017</v>
      </c>
      <c r="C40" s="7">
        <v>2016</v>
      </c>
      <c r="D40" s="9">
        <v>23496584.889999989</v>
      </c>
    </row>
    <row r="41" spans="1:10">
      <c r="A41" s="22" t="s">
        <v>13</v>
      </c>
      <c r="B41" s="7">
        <v>2018</v>
      </c>
      <c r="C41" s="7">
        <v>2016</v>
      </c>
      <c r="D41" s="9">
        <v>23925890.569999974</v>
      </c>
    </row>
    <row r="42" spans="1:10">
      <c r="A42" s="22" t="s">
        <v>13</v>
      </c>
      <c r="B42" s="7">
        <v>2019</v>
      </c>
      <c r="C42" s="7">
        <v>2016</v>
      </c>
      <c r="D42" s="9">
        <v>20732221.669999998</v>
      </c>
    </row>
    <row r="43" spans="1:10">
      <c r="A43" s="22" t="s">
        <v>13</v>
      </c>
      <c r="B43" s="7">
        <v>2020</v>
      </c>
      <c r="C43" s="7">
        <v>2016</v>
      </c>
      <c r="D43" s="9">
        <v>17018485.280000009</v>
      </c>
    </row>
    <row r="44" spans="1:10">
      <c r="A44" s="22" t="s">
        <v>13</v>
      </c>
      <c r="B44" s="7">
        <v>2021</v>
      </c>
      <c r="C44" s="7">
        <v>2016</v>
      </c>
      <c r="D44" s="9">
        <v>11858013.230000008</v>
      </c>
    </row>
    <row r="45" spans="1:10">
      <c r="A45" s="22" t="s">
        <v>14</v>
      </c>
      <c r="B45" s="7">
        <v>2011</v>
      </c>
      <c r="C45" s="7">
        <v>2016</v>
      </c>
      <c r="D45" s="9">
        <v>1571315.2699999998</v>
      </c>
    </row>
    <row r="46" spans="1:10">
      <c r="A46" s="22" t="s">
        <v>14</v>
      </c>
      <c r="B46" s="7">
        <v>2012</v>
      </c>
      <c r="C46" s="7">
        <v>2016</v>
      </c>
      <c r="D46" s="9">
        <v>2554106.2099999986</v>
      </c>
    </row>
    <row r="47" spans="1:10">
      <c r="A47" s="22" t="s">
        <v>14</v>
      </c>
      <c r="B47" s="7">
        <v>2013</v>
      </c>
      <c r="C47" s="7">
        <v>2016</v>
      </c>
      <c r="D47" s="9">
        <v>1826225.34</v>
      </c>
    </row>
    <row r="48" spans="1:10">
      <c r="A48" s="22" t="s">
        <v>14</v>
      </c>
      <c r="B48" s="7">
        <v>2014</v>
      </c>
      <c r="C48" s="7">
        <v>2016</v>
      </c>
      <c r="D48" s="9">
        <v>1066878.6899999995</v>
      </c>
    </row>
    <row r="49" spans="1:4">
      <c r="A49" s="22" t="s">
        <v>14</v>
      </c>
      <c r="B49" s="7">
        <v>2015</v>
      </c>
      <c r="C49" s="7">
        <v>2016</v>
      </c>
      <c r="D49" s="9">
        <v>1003861.8100000005</v>
      </c>
    </row>
    <row r="50" spans="1:4">
      <c r="A50" s="22" t="s">
        <v>14</v>
      </c>
      <c r="B50" s="7">
        <v>2016</v>
      </c>
      <c r="C50" s="7">
        <v>2016</v>
      </c>
      <c r="D50" s="9">
        <v>919735</v>
      </c>
    </row>
    <row r="51" spans="1:4">
      <c r="A51" s="22" t="s">
        <v>14</v>
      </c>
      <c r="B51" s="7">
        <v>2017</v>
      </c>
      <c r="C51" s="7">
        <v>2016</v>
      </c>
      <c r="D51" s="9">
        <v>705656.85</v>
      </c>
    </row>
    <row r="52" spans="1:4">
      <c r="A52" s="22" t="s">
        <v>14</v>
      </c>
      <c r="B52" s="7">
        <v>2018</v>
      </c>
      <c r="C52" s="7">
        <v>2016</v>
      </c>
      <c r="D52" s="9">
        <v>786492.73000000033</v>
      </c>
    </row>
    <row r="53" spans="1:4">
      <c r="A53" s="22" t="s">
        <v>14</v>
      </c>
      <c r="B53" s="7">
        <v>2019</v>
      </c>
      <c r="C53" s="7">
        <v>2016</v>
      </c>
      <c r="D53" s="9">
        <v>525993.81000000017</v>
      </c>
    </row>
    <row r="54" spans="1:4">
      <c r="A54" s="22" t="s">
        <v>14</v>
      </c>
      <c r="B54" s="7">
        <v>2020</v>
      </c>
      <c r="C54" s="7">
        <v>2016</v>
      </c>
      <c r="D54" s="9">
        <v>447363.5799999999</v>
      </c>
    </row>
    <row r="55" spans="1:4">
      <c r="A55" s="22" t="s">
        <v>14</v>
      </c>
      <c r="B55" s="7">
        <v>2021</v>
      </c>
      <c r="C55" s="7">
        <v>2016</v>
      </c>
      <c r="D55" s="9">
        <v>22324.130000000005</v>
      </c>
    </row>
    <row r="56" spans="1:4">
      <c r="A56" s="22" t="s">
        <v>15</v>
      </c>
      <c r="B56" s="67">
        <v>2006</v>
      </c>
      <c r="C56" s="7">
        <v>2011</v>
      </c>
      <c r="D56" s="9">
        <v>1873488.3000000007</v>
      </c>
    </row>
    <row r="57" spans="1:4">
      <c r="A57" s="22" t="s">
        <v>15</v>
      </c>
      <c r="B57" s="67">
        <v>2007</v>
      </c>
      <c r="C57" s="7">
        <v>2011</v>
      </c>
      <c r="D57" s="9">
        <v>1796051.3599999999</v>
      </c>
    </row>
    <row r="58" spans="1:4">
      <c r="A58" s="22" t="s">
        <v>15</v>
      </c>
      <c r="B58" s="67">
        <v>2008</v>
      </c>
      <c r="C58" s="7">
        <v>2011</v>
      </c>
      <c r="D58" s="9">
        <v>2050705.3200000003</v>
      </c>
    </row>
    <row r="59" spans="1:4">
      <c r="A59" s="22" t="s">
        <v>15</v>
      </c>
      <c r="B59" s="67">
        <v>2009</v>
      </c>
      <c r="C59" s="7">
        <v>2011</v>
      </c>
      <c r="D59" s="9">
        <v>741166.08000000019</v>
      </c>
    </row>
    <row r="60" spans="1:4">
      <c r="A60" s="22" t="s">
        <v>15</v>
      </c>
      <c r="B60" s="67">
        <v>2010</v>
      </c>
      <c r="C60" s="7">
        <v>2011</v>
      </c>
      <c r="D60" s="9">
        <v>988027.33000000031</v>
      </c>
    </row>
    <row r="61" spans="1:4">
      <c r="A61" s="22" t="s">
        <v>15</v>
      </c>
      <c r="B61" s="67">
        <v>2011</v>
      </c>
      <c r="C61" s="7">
        <v>2011</v>
      </c>
      <c r="D61" s="9">
        <v>2918746.6600000006</v>
      </c>
    </row>
    <row r="62" spans="1:4">
      <c r="A62" s="22" t="s">
        <v>15</v>
      </c>
      <c r="B62" s="67">
        <v>2012</v>
      </c>
      <c r="C62" s="7">
        <v>2011</v>
      </c>
      <c r="D62" s="9">
        <v>1534578.1699999992</v>
      </c>
    </row>
    <row r="63" spans="1:4">
      <c r="A63" s="22" t="s">
        <v>15</v>
      </c>
      <c r="B63" s="67">
        <v>2013</v>
      </c>
      <c r="C63" s="7">
        <v>2011</v>
      </c>
      <c r="D63" s="9">
        <v>1036721.9200000002</v>
      </c>
    </row>
    <row r="64" spans="1:4">
      <c r="A64" s="22" t="s">
        <v>15</v>
      </c>
      <c r="B64" s="67">
        <v>2014</v>
      </c>
      <c r="C64" s="7">
        <v>2011</v>
      </c>
      <c r="D64" s="9">
        <v>1242171.7100000004</v>
      </c>
    </row>
    <row r="65" spans="1:4">
      <c r="A65" s="22" t="s">
        <v>15</v>
      </c>
      <c r="B65" s="67">
        <v>2015</v>
      </c>
      <c r="C65" s="7">
        <v>2011</v>
      </c>
      <c r="D65" s="9">
        <v>1058689.1999999997</v>
      </c>
    </row>
    <row r="66" spans="1:4">
      <c r="A66" s="22" t="s">
        <v>15</v>
      </c>
      <c r="B66" s="67">
        <v>2016</v>
      </c>
      <c r="C66" s="7">
        <v>2011</v>
      </c>
      <c r="D66" s="9">
        <v>707603.57000000018</v>
      </c>
    </row>
    <row r="67" spans="1:4">
      <c r="A67" s="22" t="s">
        <v>16</v>
      </c>
      <c r="B67" s="7">
        <v>2007</v>
      </c>
      <c r="C67" s="7">
        <v>2012</v>
      </c>
      <c r="D67" s="9">
        <v>219150145.64999977</v>
      </c>
    </row>
    <row r="68" spans="1:4">
      <c r="A68" s="22" t="s">
        <v>16</v>
      </c>
      <c r="B68" s="7">
        <v>2008</v>
      </c>
      <c r="C68" s="7">
        <v>2012</v>
      </c>
      <c r="D68" s="9">
        <v>220458837.35000005</v>
      </c>
    </row>
    <row r="69" spans="1:4">
      <c r="A69" s="22" t="s">
        <v>16</v>
      </c>
      <c r="B69" s="7">
        <v>2009</v>
      </c>
      <c r="C69" s="7">
        <v>2012</v>
      </c>
      <c r="D69" s="9">
        <v>175502588.22999954</v>
      </c>
    </row>
    <row r="70" spans="1:4">
      <c r="A70" s="22" t="s">
        <v>16</v>
      </c>
      <c r="B70" s="7">
        <v>2010</v>
      </c>
      <c r="C70" s="7">
        <v>2012</v>
      </c>
      <c r="D70" s="9">
        <v>211263949.76999944</v>
      </c>
    </row>
    <row r="71" spans="1:4">
      <c r="A71" s="22" t="s">
        <v>16</v>
      </c>
      <c r="B71" s="7">
        <v>2011</v>
      </c>
      <c r="C71" s="7">
        <v>2012</v>
      </c>
      <c r="D71" s="9">
        <v>278959270.35000235</v>
      </c>
    </row>
    <row r="72" spans="1:4">
      <c r="A72" s="22" t="s">
        <v>16</v>
      </c>
      <c r="B72" s="7">
        <v>2012</v>
      </c>
      <c r="C72" s="7">
        <v>2012</v>
      </c>
      <c r="D72" s="9">
        <v>202669873.03999978</v>
      </c>
    </row>
    <row r="73" spans="1:4">
      <c r="A73" s="22" t="s">
        <v>16</v>
      </c>
      <c r="B73" s="7">
        <v>2013</v>
      </c>
      <c r="C73" s="7">
        <v>2012</v>
      </c>
      <c r="D73" s="9">
        <v>243324115.55000004</v>
      </c>
    </row>
    <row r="74" spans="1:4">
      <c r="A74" s="22" t="s">
        <v>16</v>
      </c>
      <c r="B74" s="7">
        <v>2014</v>
      </c>
      <c r="C74" s="7">
        <v>2012</v>
      </c>
      <c r="D74" s="9">
        <v>207824297.75999865</v>
      </c>
    </row>
    <row r="75" spans="1:4">
      <c r="A75" s="22" t="s">
        <v>16</v>
      </c>
      <c r="B75" s="7">
        <v>2015</v>
      </c>
      <c r="C75" s="7">
        <v>2012</v>
      </c>
      <c r="D75" s="9">
        <v>187557653.37999991</v>
      </c>
    </row>
    <row r="76" spans="1:4">
      <c r="A76" s="22" t="s">
        <v>16</v>
      </c>
      <c r="B76" s="7">
        <v>2016</v>
      </c>
      <c r="C76" s="7">
        <v>2012</v>
      </c>
      <c r="D76" s="9">
        <v>161558964.67000023</v>
      </c>
    </row>
    <row r="77" spans="1:4">
      <c r="A77" s="22" t="s">
        <v>16</v>
      </c>
      <c r="B77" s="7">
        <v>2017</v>
      </c>
      <c r="C77" s="7">
        <v>2012</v>
      </c>
      <c r="D77" s="9">
        <v>158302125.9000003</v>
      </c>
    </row>
    <row r="78" spans="1:4">
      <c r="A78" s="22" t="s">
        <v>1159</v>
      </c>
      <c r="B78" s="7">
        <v>2000</v>
      </c>
      <c r="C78" s="7">
        <v>2005</v>
      </c>
      <c r="D78" s="9">
        <v>80313083.149999991</v>
      </c>
    </row>
    <row r="79" spans="1:4">
      <c r="A79" s="22" t="s">
        <v>1159</v>
      </c>
      <c r="B79" s="7">
        <v>2001</v>
      </c>
      <c r="C79" s="7">
        <v>2005</v>
      </c>
      <c r="D79" s="9">
        <v>82593762</v>
      </c>
    </row>
    <row r="80" spans="1:4">
      <c r="A80" s="22" t="s">
        <v>1159</v>
      </c>
      <c r="B80" s="7">
        <v>2002</v>
      </c>
      <c r="C80" s="7">
        <v>2005</v>
      </c>
      <c r="D80" s="9">
        <v>85727704</v>
      </c>
    </row>
    <row r="81" spans="1:4">
      <c r="A81" s="22" t="s">
        <v>1159</v>
      </c>
      <c r="B81" s="7">
        <v>2003</v>
      </c>
      <c r="C81" s="7">
        <v>2005</v>
      </c>
      <c r="D81" s="9">
        <v>83752747.179999992</v>
      </c>
    </row>
    <row r="82" spans="1:4">
      <c r="A82" s="22" t="s">
        <v>1159</v>
      </c>
      <c r="B82" s="7">
        <v>2004</v>
      </c>
      <c r="C82" s="7">
        <v>2005</v>
      </c>
      <c r="D82" s="9">
        <v>83525032.660000041</v>
      </c>
    </row>
    <row r="83" spans="1:4">
      <c r="A83" s="22" t="s">
        <v>1159</v>
      </c>
      <c r="B83" s="7">
        <v>2005</v>
      </c>
      <c r="C83" s="7">
        <v>2005</v>
      </c>
      <c r="D83" s="9">
        <v>72290601.0200001</v>
      </c>
    </row>
    <row r="84" spans="1:4">
      <c r="A84" s="22" t="s">
        <v>1159</v>
      </c>
      <c r="B84" s="7">
        <v>2006</v>
      </c>
      <c r="C84" s="7">
        <v>2005</v>
      </c>
      <c r="D84" s="9">
        <v>75390214.080000013</v>
      </c>
    </row>
    <row r="85" spans="1:4">
      <c r="A85" s="22" t="s">
        <v>1159</v>
      </c>
      <c r="B85" s="7">
        <v>2007</v>
      </c>
      <c r="C85" s="7">
        <v>2005</v>
      </c>
      <c r="D85" s="9">
        <v>73570368.079999983</v>
      </c>
    </row>
    <row r="86" spans="1:4">
      <c r="A86" s="22" t="s">
        <v>1159</v>
      </c>
      <c r="B86" s="7">
        <v>2008</v>
      </c>
      <c r="C86" s="7">
        <v>2005</v>
      </c>
      <c r="D86" s="9">
        <v>68808235.24000001</v>
      </c>
    </row>
    <row r="87" spans="1:4">
      <c r="A87" s="22" t="s">
        <v>1159</v>
      </c>
      <c r="B87" s="7">
        <v>2009</v>
      </c>
      <c r="C87" s="7">
        <v>2005</v>
      </c>
      <c r="D87" s="9">
        <v>49012475.500000082</v>
      </c>
    </row>
    <row r="88" spans="1:4">
      <c r="A88" s="22" t="s">
        <v>1159</v>
      </c>
      <c r="B88" s="7">
        <v>2010</v>
      </c>
      <c r="C88" s="7">
        <v>2005</v>
      </c>
      <c r="D88" s="9">
        <v>44749975.350000061</v>
      </c>
    </row>
    <row r="89" spans="1:4">
      <c r="A89" s="22" t="s">
        <v>19</v>
      </c>
      <c r="B89" s="7">
        <v>1994</v>
      </c>
      <c r="C89" s="7">
        <v>1995</v>
      </c>
      <c r="D89" s="9">
        <v>17264490</v>
      </c>
    </row>
    <row r="90" spans="1:4">
      <c r="A90" s="22" t="s">
        <v>19</v>
      </c>
      <c r="B90" s="7">
        <v>1995</v>
      </c>
      <c r="C90" s="7">
        <v>1995</v>
      </c>
      <c r="D90" s="9">
        <v>33404249</v>
      </c>
    </row>
    <row r="91" spans="1:4">
      <c r="A91" s="22" t="s">
        <v>19</v>
      </c>
      <c r="B91" s="7">
        <v>1996</v>
      </c>
      <c r="C91" s="7">
        <v>1995</v>
      </c>
      <c r="D91" s="9">
        <v>29618175</v>
      </c>
    </row>
    <row r="92" spans="1:4">
      <c r="A92" s="22" t="s">
        <v>19</v>
      </c>
      <c r="B92" s="7">
        <v>1997</v>
      </c>
      <c r="C92" s="7">
        <v>1995</v>
      </c>
      <c r="D92" s="9">
        <v>32738695</v>
      </c>
    </row>
    <row r="93" spans="1:4">
      <c r="A93" s="22" t="s">
        <v>19</v>
      </c>
      <c r="B93" s="7">
        <v>1998</v>
      </c>
      <c r="C93" s="7">
        <v>1995</v>
      </c>
      <c r="D93" s="9">
        <v>37886125</v>
      </c>
    </row>
    <row r="94" spans="1:4">
      <c r="A94" s="22" t="s">
        <v>19</v>
      </c>
      <c r="B94" s="7">
        <v>1999</v>
      </c>
      <c r="C94" s="7">
        <v>1995</v>
      </c>
      <c r="D94" s="9">
        <v>36850073</v>
      </c>
    </row>
    <row r="95" spans="1:4">
      <c r="A95" s="22" t="s">
        <v>19</v>
      </c>
      <c r="B95" s="7">
        <v>2000</v>
      </c>
      <c r="C95" s="7">
        <v>1995</v>
      </c>
      <c r="D95" s="9">
        <v>49055022</v>
      </c>
    </row>
    <row r="96" spans="1:4">
      <c r="A96" s="22" t="s">
        <v>21</v>
      </c>
      <c r="B96" s="7">
        <v>2005</v>
      </c>
      <c r="C96" s="7">
        <v>2010</v>
      </c>
      <c r="D96" s="9">
        <v>2041635.5600000008</v>
      </c>
    </row>
    <row r="97" spans="1:4">
      <c r="A97" s="22" t="s">
        <v>21</v>
      </c>
      <c r="B97" s="7">
        <v>2006</v>
      </c>
      <c r="C97" s="7">
        <v>2010</v>
      </c>
      <c r="D97" s="9">
        <v>1728075.7100000004</v>
      </c>
    </row>
    <row r="98" spans="1:4">
      <c r="A98" s="22" t="s">
        <v>21</v>
      </c>
      <c r="B98" s="7">
        <v>2007</v>
      </c>
      <c r="C98" s="7">
        <v>2010</v>
      </c>
      <c r="D98" s="9">
        <v>566091.1599999998</v>
      </c>
    </row>
    <row r="99" spans="1:4">
      <c r="A99" s="22" t="s">
        <v>21</v>
      </c>
      <c r="B99" s="7">
        <v>2008</v>
      </c>
      <c r="C99" s="7">
        <v>2010</v>
      </c>
      <c r="D99" s="9">
        <v>1202607.1599999999</v>
      </c>
    </row>
    <row r="100" spans="1:4">
      <c r="A100" s="22" t="s">
        <v>21</v>
      </c>
      <c r="B100" s="7">
        <v>2009</v>
      </c>
      <c r="C100" s="7">
        <v>2010</v>
      </c>
      <c r="D100" s="9">
        <v>736690.15999999968</v>
      </c>
    </row>
    <row r="101" spans="1:4">
      <c r="A101" s="22" t="s">
        <v>21</v>
      </c>
      <c r="B101" s="7">
        <v>2010</v>
      </c>
      <c r="C101" s="7">
        <v>2010</v>
      </c>
      <c r="D101" s="9">
        <v>645308.77</v>
      </c>
    </row>
    <row r="102" spans="1:4">
      <c r="A102" s="22" t="s">
        <v>21</v>
      </c>
      <c r="B102" s="7">
        <v>2011</v>
      </c>
      <c r="C102" s="7">
        <v>2010</v>
      </c>
      <c r="D102" s="9">
        <v>2415325.2300000014</v>
      </c>
    </row>
    <row r="103" spans="1:4">
      <c r="A103" s="22" t="s">
        <v>21</v>
      </c>
      <c r="B103" s="7">
        <v>2012</v>
      </c>
      <c r="C103" s="7">
        <v>2010</v>
      </c>
      <c r="D103" s="9">
        <v>6094065.2600000007</v>
      </c>
    </row>
    <row r="104" spans="1:4">
      <c r="A104" s="22" t="s">
        <v>21</v>
      </c>
      <c r="B104" s="7">
        <v>2013</v>
      </c>
      <c r="C104" s="7">
        <v>2010</v>
      </c>
      <c r="D104" s="9">
        <v>19844398.309999987</v>
      </c>
    </row>
    <row r="105" spans="1:4">
      <c r="A105" s="22" t="s">
        <v>21</v>
      </c>
      <c r="B105" s="7">
        <v>2014</v>
      </c>
      <c r="C105" s="7">
        <v>2010</v>
      </c>
      <c r="D105" s="9">
        <v>35430051.949999996</v>
      </c>
    </row>
    <row r="106" spans="1:4">
      <c r="A106" s="22" t="s">
        <v>21</v>
      </c>
      <c r="B106" s="7">
        <v>2015</v>
      </c>
      <c r="C106" s="7">
        <v>2010</v>
      </c>
      <c r="D106" s="9">
        <v>13827260.749999991</v>
      </c>
    </row>
    <row r="107" spans="1:4">
      <c r="A107" s="22" t="s">
        <v>22</v>
      </c>
      <c r="B107" s="7">
        <v>2008</v>
      </c>
      <c r="C107" s="7">
        <v>2013</v>
      </c>
      <c r="D107" s="9">
        <v>116250850.66999981</v>
      </c>
    </row>
    <row r="108" spans="1:4">
      <c r="A108" s="22" t="s">
        <v>22</v>
      </c>
      <c r="B108" s="7">
        <v>2009</v>
      </c>
      <c r="C108" s="7">
        <v>2013</v>
      </c>
      <c r="D108" s="9">
        <v>93114191.930000022</v>
      </c>
    </row>
    <row r="109" spans="1:4">
      <c r="A109" s="22" t="s">
        <v>22</v>
      </c>
      <c r="B109" s="7">
        <v>2010</v>
      </c>
      <c r="C109" s="7">
        <v>2013</v>
      </c>
      <c r="D109" s="9">
        <v>91887995.269999966</v>
      </c>
    </row>
    <row r="110" spans="1:4">
      <c r="A110" s="22" t="s">
        <v>22</v>
      </c>
      <c r="B110" s="7">
        <v>2011</v>
      </c>
      <c r="C110" s="7">
        <v>2013</v>
      </c>
      <c r="D110" s="9">
        <v>124438191.06999984</v>
      </c>
    </row>
    <row r="111" spans="1:4">
      <c r="A111" s="22" t="s">
        <v>22</v>
      </c>
      <c r="B111" s="7">
        <v>2012</v>
      </c>
      <c r="C111" s="7">
        <v>2013</v>
      </c>
      <c r="D111" s="9">
        <v>114008956.40999994</v>
      </c>
    </row>
    <row r="112" spans="1:4">
      <c r="A112" s="22" t="s">
        <v>22</v>
      </c>
      <c r="B112" s="7">
        <v>2013</v>
      </c>
      <c r="C112" s="7">
        <v>2013</v>
      </c>
      <c r="D112" s="9">
        <v>120157494.68000011</v>
      </c>
    </row>
    <row r="113" spans="1:4">
      <c r="A113" s="22" t="s">
        <v>22</v>
      </c>
      <c r="B113" s="7">
        <v>2014</v>
      </c>
      <c r="C113" s="7">
        <v>2013</v>
      </c>
      <c r="D113" s="9">
        <v>127517417.57000004</v>
      </c>
    </row>
    <row r="114" spans="1:4">
      <c r="A114" s="22" t="s">
        <v>22</v>
      </c>
      <c r="B114" s="7">
        <v>2015</v>
      </c>
      <c r="C114" s="7">
        <v>2013</v>
      </c>
      <c r="D114" s="9">
        <v>111629143.87000011</v>
      </c>
    </row>
    <row r="115" spans="1:4">
      <c r="A115" s="22" t="s">
        <v>22</v>
      </c>
      <c r="B115" s="7">
        <v>2016</v>
      </c>
      <c r="C115" s="7">
        <v>2013</v>
      </c>
      <c r="D115" s="9">
        <v>103357296.42000003</v>
      </c>
    </row>
    <row r="116" spans="1:4">
      <c r="A116" s="22" t="s">
        <v>22</v>
      </c>
      <c r="B116" s="7">
        <v>2017</v>
      </c>
      <c r="C116" s="7">
        <v>2013</v>
      </c>
      <c r="D116" s="9">
        <v>100161745.11999959</v>
      </c>
    </row>
    <row r="117" spans="1:4">
      <c r="A117" s="22" t="s">
        <v>22</v>
      </c>
      <c r="B117" s="7">
        <v>2018</v>
      </c>
      <c r="C117" s="7">
        <v>2013</v>
      </c>
      <c r="D117" s="9">
        <v>98544509.899999991</v>
      </c>
    </row>
    <row r="118" spans="1:4">
      <c r="A118" s="22" t="s">
        <v>23</v>
      </c>
      <c r="B118" s="7">
        <v>1994</v>
      </c>
      <c r="C118" s="7">
        <v>1993</v>
      </c>
      <c r="D118" s="9">
        <v>34209987</v>
      </c>
    </row>
    <row r="119" spans="1:4">
      <c r="A119" s="22" t="s">
        <v>23</v>
      </c>
      <c r="B119" s="7">
        <v>1995</v>
      </c>
      <c r="C119" s="7">
        <v>1993</v>
      </c>
      <c r="D119" s="9">
        <v>32122837</v>
      </c>
    </row>
    <row r="120" spans="1:4">
      <c r="A120" s="22" t="s">
        <v>23</v>
      </c>
      <c r="B120" s="7">
        <v>1996</v>
      </c>
      <c r="C120" s="7">
        <v>1993</v>
      </c>
      <c r="D120" s="9">
        <v>37419111</v>
      </c>
    </row>
    <row r="121" spans="1:4">
      <c r="A121" s="22" t="s">
        <v>23</v>
      </c>
      <c r="B121" s="7">
        <v>1997</v>
      </c>
      <c r="C121" s="7">
        <v>1993</v>
      </c>
      <c r="D121" s="9">
        <v>40407571</v>
      </c>
    </row>
    <row r="122" spans="1:4">
      <c r="A122" s="23" t="s">
        <v>23</v>
      </c>
      <c r="B122" s="12">
        <v>1998</v>
      </c>
      <c r="C122" s="12">
        <v>1993</v>
      </c>
      <c r="D122" s="19">
        <v>39710344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topLeftCell="H31" zoomScale="70" zoomScaleNormal="70" workbookViewId="0">
      <selection activeCell="J21" sqref="J21"/>
    </sheetView>
  </sheetViews>
  <sheetFormatPr baseColWidth="10" defaultColWidth="10.85546875" defaultRowHeight="14.25"/>
  <cols>
    <col min="1" max="1" width="19.42578125" style="1" customWidth="1"/>
    <col min="2" max="3" width="14" style="1" bestFit="1" customWidth="1"/>
    <col min="4" max="6" width="14.140625" style="1" bestFit="1" customWidth="1"/>
    <col min="7" max="7" width="13.85546875" style="1" bestFit="1" customWidth="1"/>
    <col min="8" max="8" width="13.7109375" style="1" bestFit="1" customWidth="1"/>
    <col min="9" max="9" width="14.140625" style="1" bestFit="1" customWidth="1"/>
    <col min="10" max="10" width="14" style="1" bestFit="1" customWidth="1"/>
    <col min="11" max="11" width="13.85546875" style="1" bestFit="1" customWidth="1"/>
    <col min="12" max="12" width="13.7109375" style="1" bestFit="1" customWidth="1"/>
    <col min="13" max="13" width="13.42578125" style="1" bestFit="1" customWidth="1"/>
    <col min="14" max="14" width="13" style="1" bestFit="1" customWidth="1"/>
    <col min="15" max="15" width="15" style="1" bestFit="1" customWidth="1"/>
    <col min="16" max="16384" width="10.85546875" style="1"/>
  </cols>
  <sheetData>
    <row r="1" spans="1:15" s="15" customFormat="1" ht="18">
      <c r="A1" s="15" t="s">
        <v>25</v>
      </c>
    </row>
    <row r="2" spans="1:15" s="15" customFormat="1" ht="18">
      <c r="A2" s="15" t="s">
        <v>8</v>
      </c>
    </row>
    <row r="3" spans="1:15" ht="18">
      <c r="A3" s="15" t="s">
        <v>30</v>
      </c>
    </row>
    <row r="4" spans="1:15" ht="18">
      <c r="A4" s="15"/>
    </row>
    <row r="5" spans="1:15">
      <c r="N5" s="191" t="s">
        <v>29</v>
      </c>
      <c r="O5" s="192"/>
    </row>
    <row r="6" spans="1:15">
      <c r="A6" s="4"/>
      <c r="B6" s="5" t="s">
        <v>27</v>
      </c>
      <c r="C6" s="5">
        <v>2010</v>
      </c>
      <c r="D6" s="5">
        <v>2011</v>
      </c>
      <c r="E6" s="5">
        <v>2012</v>
      </c>
      <c r="F6" s="5">
        <v>2013</v>
      </c>
      <c r="G6" s="5">
        <v>2014</v>
      </c>
      <c r="H6" s="5">
        <v>2015</v>
      </c>
      <c r="I6" s="5">
        <v>2016</v>
      </c>
      <c r="J6" s="5">
        <v>2017</v>
      </c>
      <c r="K6" s="5">
        <v>2018</v>
      </c>
      <c r="L6" s="5">
        <v>2019</v>
      </c>
      <c r="M6" s="5">
        <v>2020</v>
      </c>
      <c r="N6" s="29">
        <v>2020</v>
      </c>
      <c r="O6" s="31">
        <v>2021</v>
      </c>
    </row>
    <row r="7" spans="1:15">
      <c r="A7" s="188" t="s">
        <v>4</v>
      </c>
      <c r="B7" s="5" t="s">
        <v>10</v>
      </c>
      <c r="C7" s="16">
        <v>187566587.47</v>
      </c>
      <c r="D7" s="16">
        <v>212771108.92000002</v>
      </c>
      <c r="E7" s="16">
        <v>182687694.56</v>
      </c>
      <c r="F7" s="16">
        <v>166263883.80999988</v>
      </c>
      <c r="G7" s="16">
        <v>144283759.99999991</v>
      </c>
      <c r="H7" s="16">
        <v>112272885.87999983</v>
      </c>
      <c r="I7" s="16">
        <v>91413216.820000038</v>
      </c>
      <c r="J7" s="16">
        <v>110274517.16000006</v>
      </c>
      <c r="K7" s="16">
        <v>103808819.48999991</v>
      </c>
      <c r="L7" s="16">
        <v>93176758.870000079</v>
      </c>
      <c r="M7" s="17">
        <v>58381723.920000054</v>
      </c>
      <c r="N7" s="39">
        <v>20162183.860000033</v>
      </c>
      <c r="O7" s="9">
        <v>24881262.629999999</v>
      </c>
    </row>
    <row r="8" spans="1:15">
      <c r="A8" s="189"/>
      <c r="B8" s="7" t="s">
        <v>11</v>
      </c>
      <c r="C8" s="8">
        <v>1434860.31</v>
      </c>
      <c r="D8" s="8">
        <v>937933.76</v>
      </c>
      <c r="E8" s="8">
        <v>908691.69000000018</v>
      </c>
      <c r="F8" s="8">
        <v>439827.50999999995</v>
      </c>
      <c r="G8" s="8">
        <v>483458.9499999999</v>
      </c>
      <c r="H8" s="8">
        <v>777850.47</v>
      </c>
      <c r="I8" s="8">
        <v>1484271.3499999999</v>
      </c>
      <c r="J8" s="8">
        <v>1261051.23</v>
      </c>
      <c r="K8" s="8">
        <v>2770586.85</v>
      </c>
      <c r="L8" s="8">
        <v>1501749.98</v>
      </c>
      <c r="M8" s="9">
        <v>1182037.8600000001</v>
      </c>
      <c r="N8" s="39">
        <v>653015.48</v>
      </c>
      <c r="O8" s="9">
        <v>496619.70999999996</v>
      </c>
    </row>
    <row r="9" spans="1:15">
      <c r="A9" s="189"/>
      <c r="B9" s="7" t="s">
        <v>12</v>
      </c>
      <c r="C9" s="8">
        <v>10498147.639999999</v>
      </c>
      <c r="D9" s="8">
        <v>11400297.940000003</v>
      </c>
      <c r="E9" s="8">
        <v>9035601.6199999973</v>
      </c>
      <c r="F9" s="8">
        <v>6646078.6200000001</v>
      </c>
      <c r="G9" s="8">
        <v>5915138.5599999987</v>
      </c>
      <c r="H9" s="8">
        <v>8352017.1199999992</v>
      </c>
      <c r="I9" s="8">
        <v>7479950.4199999971</v>
      </c>
      <c r="J9" s="8">
        <v>7152359.7599999998</v>
      </c>
      <c r="K9" s="8">
        <v>5317370.5600000005</v>
      </c>
      <c r="L9" s="8">
        <v>5095802.04</v>
      </c>
      <c r="M9" s="9">
        <v>4851815.089999998</v>
      </c>
      <c r="N9" s="39">
        <v>1623102.0200000003</v>
      </c>
      <c r="O9" s="9">
        <v>2271055.7200000007</v>
      </c>
    </row>
    <row r="10" spans="1:15">
      <c r="A10" s="189"/>
      <c r="B10" s="7" t="s">
        <v>13</v>
      </c>
      <c r="C10" s="8">
        <v>0</v>
      </c>
      <c r="D10" s="8">
        <v>61714.9</v>
      </c>
      <c r="E10" s="8">
        <v>0</v>
      </c>
      <c r="F10" s="8">
        <v>0</v>
      </c>
      <c r="G10" s="8">
        <v>87261.63</v>
      </c>
      <c r="H10" s="8">
        <v>20879.689999999999</v>
      </c>
      <c r="I10" s="8">
        <v>24923.980000000003</v>
      </c>
      <c r="J10" s="8">
        <v>74126.45</v>
      </c>
      <c r="K10" s="8">
        <v>24194.43</v>
      </c>
      <c r="L10" s="8">
        <v>195885.30999999997</v>
      </c>
      <c r="M10" s="9">
        <v>32252.27</v>
      </c>
      <c r="N10" s="39">
        <v>10295.529999999999</v>
      </c>
      <c r="O10" s="9">
        <v>57016.98</v>
      </c>
    </row>
    <row r="11" spans="1:15">
      <c r="A11" s="189"/>
      <c r="B11" s="7" t="s">
        <v>14</v>
      </c>
      <c r="C11" s="8">
        <v>8537871.1800000016</v>
      </c>
      <c r="D11" s="8">
        <v>9478798.3100000042</v>
      </c>
      <c r="E11" s="8">
        <v>8895976.5399999972</v>
      </c>
      <c r="F11" s="8">
        <v>9096104.5999999996</v>
      </c>
      <c r="G11" s="8">
        <v>9140276.9899999984</v>
      </c>
      <c r="H11" s="8">
        <v>9028781.1199999955</v>
      </c>
      <c r="I11" s="8">
        <v>9487231.7799999937</v>
      </c>
      <c r="J11" s="8">
        <v>9560109.2199999969</v>
      </c>
      <c r="K11" s="8">
        <v>9760144.9000000022</v>
      </c>
      <c r="L11" s="8">
        <v>9639288.8799999915</v>
      </c>
      <c r="M11" s="9">
        <v>7201403.7399999984</v>
      </c>
      <c r="N11" s="39">
        <v>2817961.4600000018</v>
      </c>
      <c r="O11" s="9">
        <v>3712225.0199999986</v>
      </c>
    </row>
    <row r="12" spans="1:15">
      <c r="A12" s="189"/>
      <c r="B12" s="7" t="s">
        <v>15</v>
      </c>
      <c r="C12" s="8">
        <v>120010.56</v>
      </c>
      <c r="D12" s="8">
        <v>47340.4</v>
      </c>
      <c r="E12" s="8">
        <v>62391.199999999997</v>
      </c>
      <c r="F12" s="8">
        <v>158139.56</v>
      </c>
      <c r="G12" s="8">
        <v>233567.52000000005</v>
      </c>
      <c r="H12" s="8">
        <v>90521.17</v>
      </c>
      <c r="I12" s="8">
        <v>4112.7700000000004</v>
      </c>
      <c r="J12" s="8">
        <v>74477.440000000002</v>
      </c>
      <c r="K12" s="8">
        <v>13146.980000000001</v>
      </c>
      <c r="L12" s="8">
        <v>15508.08</v>
      </c>
      <c r="M12" s="9">
        <v>34859.589999999997</v>
      </c>
      <c r="N12" s="39">
        <v>18565</v>
      </c>
      <c r="O12" s="9">
        <v>14766.16</v>
      </c>
    </row>
    <row r="13" spans="1:15">
      <c r="A13" s="189"/>
      <c r="B13" s="7" t="s">
        <v>16</v>
      </c>
      <c r="C13" s="8">
        <v>14197977.989999995</v>
      </c>
      <c r="D13" s="8">
        <v>18132290.350000005</v>
      </c>
      <c r="E13" s="8">
        <v>22419256.740000002</v>
      </c>
      <c r="F13" s="8">
        <v>22061426.870000008</v>
      </c>
      <c r="G13" s="8">
        <v>30302846.889999993</v>
      </c>
      <c r="H13" s="8">
        <v>32092016.970000017</v>
      </c>
      <c r="I13" s="8">
        <v>26043217.11999999</v>
      </c>
      <c r="J13" s="8">
        <v>20030524.859999999</v>
      </c>
      <c r="K13" s="8">
        <v>23958320.690000001</v>
      </c>
      <c r="L13" s="8">
        <v>29858704.769999988</v>
      </c>
      <c r="M13" s="9">
        <v>27381102.120000008</v>
      </c>
      <c r="N13" s="39">
        <v>10535676.33</v>
      </c>
      <c r="O13" s="9">
        <v>12373644.15</v>
      </c>
    </row>
    <row r="14" spans="1:15">
      <c r="A14" s="189"/>
      <c r="B14" s="7" t="s">
        <v>17</v>
      </c>
      <c r="C14" s="8">
        <v>127043.29</v>
      </c>
      <c r="D14" s="8">
        <v>72210.95</v>
      </c>
      <c r="E14" s="8">
        <v>38795.42</v>
      </c>
      <c r="F14" s="8">
        <v>4271.12</v>
      </c>
      <c r="G14" s="8">
        <v>15362.2</v>
      </c>
      <c r="H14" s="8">
        <v>11743.35</v>
      </c>
      <c r="I14" s="8">
        <v>74.77</v>
      </c>
      <c r="J14" s="8">
        <v>454.86</v>
      </c>
      <c r="K14" s="8">
        <v>38671.710000000006</v>
      </c>
      <c r="L14" s="8">
        <v>82651.03</v>
      </c>
      <c r="M14" s="9">
        <v>14400.54</v>
      </c>
      <c r="N14" s="39">
        <v>0</v>
      </c>
      <c r="O14" s="9">
        <v>22071.94</v>
      </c>
    </row>
    <row r="15" spans="1:15">
      <c r="A15" s="189"/>
      <c r="B15" s="7" t="s">
        <v>18</v>
      </c>
      <c r="C15" s="8">
        <v>18000576.940000001</v>
      </c>
      <c r="D15" s="8">
        <v>24385615.959999993</v>
      </c>
      <c r="E15" s="8">
        <v>26239546.790000007</v>
      </c>
      <c r="F15" s="8">
        <v>36531694.420000002</v>
      </c>
      <c r="G15" s="8">
        <v>46033325.839999996</v>
      </c>
      <c r="H15" s="8">
        <v>36532274.469999991</v>
      </c>
      <c r="I15" s="8">
        <v>30464373.450000014</v>
      </c>
      <c r="J15" s="8">
        <v>38667951.460000001</v>
      </c>
      <c r="K15" s="8">
        <v>45287780.219999991</v>
      </c>
      <c r="L15" s="8">
        <v>41464969.540000021</v>
      </c>
      <c r="M15" s="9">
        <v>24814803.489999998</v>
      </c>
      <c r="N15" s="39">
        <v>10751019.189999998</v>
      </c>
      <c r="O15" s="9">
        <v>10714747.250000006</v>
      </c>
    </row>
    <row r="16" spans="1:15">
      <c r="A16" s="189"/>
      <c r="B16" s="7" t="s">
        <v>19</v>
      </c>
      <c r="C16" s="8">
        <v>43727297.25999999</v>
      </c>
      <c r="D16" s="8">
        <v>52752115.830000028</v>
      </c>
      <c r="E16" s="8">
        <v>40379820.56000001</v>
      </c>
      <c r="F16" s="8">
        <v>36878403.150000013</v>
      </c>
      <c r="G16" s="8">
        <v>34046164.360000022</v>
      </c>
      <c r="H16" s="8">
        <v>37590745.179999985</v>
      </c>
      <c r="I16" s="8">
        <v>34348461.93999999</v>
      </c>
      <c r="J16" s="8">
        <v>34181552.119999997</v>
      </c>
      <c r="K16" s="8">
        <v>45340925.160000011</v>
      </c>
      <c r="L16" s="8">
        <v>42487809.420000039</v>
      </c>
      <c r="M16" s="9">
        <v>28644906.230000012</v>
      </c>
      <c r="N16" s="39">
        <v>9859412.8500000015</v>
      </c>
      <c r="O16" s="9">
        <v>14228085.27999999</v>
      </c>
    </row>
    <row r="17" spans="1:15">
      <c r="A17" s="189"/>
      <c r="B17" s="7" t="s">
        <v>20</v>
      </c>
      <c r="C17" s="8">
        <v>1321021.04</v>
      </c>
      <c r="D17" s="8">
        <v>773698.41999999981</v>
      </c>
      <c r="E17" s="8">
        <v>827695.98</v>
      </c>
      <c r="F17" s="8">
        <v>908678.3600000001</v>
      </c>
      <c r="G17" s="8">
        <v>571280.44999999995</v>
      </c>
      <c r="H17" s="8">
        <v>596076.23</v>
      </c>
      <c r="I17" s="8">
        <v>464050.83999999991</v>
      </c>
      <c r="J17" s="8">
        <v>241389.83</v>
      </c>
      <c r="K17" s="8">
        <v>281219.46999999997</v>
      </c>
      <c r="L17" s="8">
        <v>283360.18</v>
      </c>
      <c r="M17" s="9">
        <v>175306.61</v>
      </c>
      <c r="N17" s="39">
        <v>27302.400000000001</v>
      </c>
      <c r="O17" s="9">
        <v>74529.310000000012</v>
      </c>
    </row>
    <row r="18" spans="1:15">
      <c r="A18" s="189"/>
      <c r="B18" s="7" t="s">
        <v>21</v>
      </c>
      <c r="C18" s="8">
        <v>5234754.1400000006</v>
      </c>
      <c r="D18" s="8">
        <v>6047378.7399999984</v>
      </c>
      <c r="E18" s="8">
        <v>6881258.8699999982</v>
      </c>
      <c r="F18" s="8">
        <v>6285614.8999999994</v>
      </c>
      <c r="G18" s="8">
        <v>4878769.7100000009</v>
      </c>
      <c r="H18" s="8">
        <v>5164776.2999999989</v>
      </c>
      <c r="I18" s="8">
        <v>5814820.459999999</v>
      </c>
      <c r="J18" s="8">
        <v>9008311.0300000142</v>
      </c>
      <c r="K18" s="8">
        <v>8093350.2699999996</v>
      </c>
      <c r="L18" s="8">
        <v>7553927.2700000033</v>
      </c>
      <c r="M18" s="9">
        <v>5347101.8100000033</v>
      </c>
      <c r="N18" s="39">
        <v>2294358.91</v>
      </c>
      <c r="O18" s="9">
        <v>3342116.1500000018</v>
      </c>
    </row>
    <row r="19" spans="1:15">
      <c r="A19" s="189"/>
      <c r="B19" s="7" t="s">
        <v>22</v>
      </c>
      <c r="C19" s="8">
        <v>9376721.0600000024</v>
      </c>
      <c r="D19" s="8">
        <v>8998184.4400000032</v>
      </c>
      <c r="E19" s="8">
        <v>4937443.9099999983</v>
      </c>
      <c r="F19" s="8">
        <v>4710427.2699999996</v>
      </c>
      <c r="G19" s="8">
        <v>2791952.6900000004</v>
      </c>
      <c r="H19" s="8">
        <v>1750672.06</v>
      </c>
      <c r="I19" s="8">
        <v>5405602.7799999984</v>
      </c>
      <c r="J19" s="8">
        <v>4996894.330000001</v>
      </c>
      <c r="K19" s="8">
        <v>5537890.0000000028</v>
      </c>
      <c r="L19" s="8">
        <v>5218874.6999999974</v>
      </c>
      <c r="M19" s="9">
        <v>1344157.2900000007</v>
      </c>
      <c r="N19" s="39">
        <v>378009.08999999991</v>
      </c>
      <c r="O19" s="9">
        <v>1157257.5300000003</v>
      </c>
    </row>
    <row r="20" spans="1:15">
      <c r="A20" s="189"/>
      <c r="B20" s="7" t="s">
        <v>23</v>
      </c>
      <c r="C20" s="8">
        <v>66486901.230000049</v>
      </c>
      <c r="D20" s="8">
        <v>83413345.00999999</v>
      </c>
      <c r="E20" s="8">
        <v>105354057.65000007</v>
      </c>
      <c r="F20" s="8">
        <v>52954862.109999962</v>
      </c>
      <c r="G20" s="8">
        <v>49282824.969999999</v>
      </c>
      <c r="H20" s="8">
        <v>25625000.740000002</v>
      </c>
      <c r="I20" s="8">
        <v>13140692.100000001</v>
      </c>
      <c r="J20" s="8">
        <v>13313666.669999998</v>
      </c>
      <c r="K20" s="8">
        <v>4489255.8900000025</v>
      </c>
      <c r="L20" s="8">
        <v>4889413.7799999993</v>
      </c>
      <c r="M20" s="9">
        <v>3135043.71</v>
      </c>
      <c r="N20" s="39">
        <v>1269524.5</v>
      </c>
      <c r="O20" s="9">
        <v>1765993.82</v>
      </c>
    </row>
    <row r="21" spans="1:15">
      <c r="A21" s="190"/>
      <c r="B21" s="12" t="s">
        <v>5</v>
      </c>
      <c r="C21" s="18">
        <v>366629770.11000001</v>
      </c>
      <c r="D21" s="18">
        <v>429272033.93000007</v>
      </c>
      <c r="E21" s="18">
        <v>408668231.53000009</v>
      </c>
      <c r="F21" s="18">
        <v>342939412.29999983</v>
      </c>
      <c r="G21" s="18">
        <v>328065990.75999987</v>
      </c>
      <c r="H21" s="18">
        <v>269906240.74999982</v>
      </c>
      <c r="I21" s="18">
        <v>225575000.58000004</v>
      </c>
      <c r="J21" s="18">
        <v>248837386.42000011</v>
      </c>
      <c r="K21" s="18">
        <v>254721676.61999997</v>
      </c>
      <c r="L21" s="18">
        <v>241464703.85000014</v>
      </c>
      <c r="M21" s="19">
        <v>162540914.2700001</v>
      </c>
      <c r="N21" s="40">
        <v>60400426.620000035</v>
      </c>
      <c r="O21" s="19">
        <v>75111391.650000006</v>
      </c>
    </row>
    <row r="22" spans="1:15">
      <c r="A22" s="189" t="s">
        <v>6</v>
      </c>
      <c r="B22" s="7" t="s">
        <v>10</v>
      </c>
      <c r="C22" s="8">
        <v>99339595.769999951</v>
      </c>
      <c r="D22" s="8">
        <v>122561504.84000002</v>
      </c>
      <c r="E22" s="8">
        <v>122791211.69000006</v>
      </c>
      <c r="F22" s="8">
        <v>130265738.61000007</v>
      </c>
      <c r="G22" s="8">
        <v>139132899.19999999</v>
      </c>
      <c r="H22" s="8">
        <v>93021401.590000018</v>
      </c>
      <c r="I22" s="8">
        <v>79003874.359999925</v>
      </c>
      <c r="J22" s="8">
        <v>69771853.479999974</v>
      </c>
      <c r="K22" s="8">
        <v>79567776.5</v>
      </c>
      <c r="L22" s="8">
        <v>72570813.750000075</v>
      </c>
      <c r="M22" s="9">
        <v>56879364.9500001</v>
      </c>
      <c r="N22" s="38">
        <v>19679502.239999995</v>
      </c>
      <c r="O22" s="17">
        <v>31371707.47000001</v>
      </c>
    </row>
    <row r="23" spans="1:15">
      <c r="A23" s="189"/>
      <c r="B23" s="7" t="s">
        <v>11</v>
      </c>
      <c r="C23" s="8">
        <v>5009131.540000001</v>
      </c>
      <c r="D23" s="8">
        <v>4556489.3599999985</v>
      </c>
      <c r="E23" s="8">
        <v>2934381.3499999996</v>
      </c>
      <c r="F23" s="8">
        <v>2744553.7699999991</v>
      </c>
      <c r="G23" s="8">
        <v>4417453.2600000007</v>
      </c>
      <c r="H23" s="8">
        <v>2846453.8899999992</v>
      </c>
      <c r="I23" s="8">
        <v>2315230.0199999996</v>
      </c>
      <c r="J23" s="8">
        <v>2066850.5</v>
      </c>
      <c r="K23" s="8">
        <v>2517229.9200000004</v>
      </c>
      <c r="L23" s="8">
        <v>1349015.26</v>
      </c>
      <c r="M23" s="9">
        <v>1409572.5699999994</v>
      </c>
      <c r="N23" s="39">
        <v>700959.3200000003</v>
      </c>
      <c r="O23" s="9">
        <v>945479.87000000011</v>
      </c>
    </row>
    <row r="24" spans="1:15">
      <c r="A24" s="189"/>
      <c r="B24" s="7" t="s">
        <v>12</v>
      </c>
      <c r="C24" s="8">
        <v>10002532.92</v>
      </c>
      <c r="D24" s="8">
        <v>5511785.3899999987</v>
      </c>
      <c r="E24" s="8">
        <v>5918983.6900000004</v>
      </c>
      <c r="F24" s="8">
        <v>2525567.0000000009</v>
      </c>
      <c r="G24" s="8">
        <v>2112505.9100000006</v>
      </c>
      <c r="H24" s="8">
        <v>2961315.5</v>
      </c>
      <c r="I24" s="8">
        <v>2039576.48</v>
      </c>
      <c r="J24" s="8">
        <v>1777750.7799999996</v>
      </c>
      <c r="K24" s="8">
        <v>1646062.0300000003</v>
      </c>
      <c r="L24" s="8">
        <v>1738727.7599999998</v>
      </c>
      <c r="M24" s="9">
        <v>1751335.9200000002</v>
      </c>
      <c r="N24" s="39">
        <v>657638.3600000001</v>
      </c>
      <c r="O24" s="9">
        <v>656489.13</v>
      </c>
    </row>
    <row r="25" spans="1:15">
      <c r="A25" s="189"/>
      <c r="B25" s="7" t="s">
        <v>13</v>
      </c>
      <c r="C25" s="8">
        <v>23081246.590000033</v>
      </c>
      <c r="D25" s="8">
        <v>29210183.48</v>
      </c>
      <c r="E25" s="8">
        <v>30076809.680000003</v>
      </c>
      <c r="F25" s="8">
        <v>23788535.700000018</v>
      </c>
      <c r="G25" s="8">
        <v>23008366.260000005</v>
      </c>
      <c r="H25" s="8">
        <v>21569937.470000006</v>
      </c>
      <c r="I25" s="8">
        <v>20364995.330000002</v>
      </c>
      <c r="J25" s="8">
        <v>21131464.349999998</v>
      </c>
      <c r="K25" s="8">
        <v>21942670.899999995</v>
      </c>
      <c r="L25" s="8">
        <v>18389933.479999993</v>
      </c>
      <c r="M25" s="9">
        <v>15360843.780000005</v>
      </c>
      <c r="N25" s="39">
        <v>7555412.9099999992</v>
      </c>
      <c r="O25" s="9">
        <v>10112577.949999997</v>
      </c>
    </row>
    <row r="26" spans="1:15">
      <c r="A26" s="189"/>
      <c r="B26" s="7" t="s">
        <v>14</v>
      </c>
      <c r="C26" s="8">
        <v>952942.2100000002</v>
      </c>
      <c r="D26" s="8">
        <v>1313294.1000000001</v>
      </c>
      <c r="E26" s="8">
        <v>1834649.9899999998</v>
      </c>
      <c r="F26" s="8">
        <v>1305634.6899999997</v>
      </c>
      <c r="G26" s="8">
        <v>796122.2</v>
      </c>
      <c r="H26" s="8">
        <v>727422.94999999984</v>
      </c>
      <c r="I26" s="8">
        <v>439209.22</v>
      </c>
      <c r="J26" s="8">
        <v>523795.92000000004</v>
      </c>
      <c r="K26" s="8">
        <v>427232.78999999992</v>
      </c>
      <c r="L26" s="8">
        <v>351618.62</v>
      </c>
      <c r="M26" s="9">
        <v>350440.19000000006</v>
      </c>
      <c r="N26" s="39">
        <v>145110.47000000003</v>
      </c>
      <c r="O26" s="9">
        <v>5270.18</v>
      </c>
    </row>
    <row r="27" spans="1:15">
      <c r="A27" s="189"/>
      <c r="B27" s="7" t="s">
        <v>15</v>
      </c>
      <c r="C27" s="8">
        <v>782885.60000000009</v>
      </c>
      <c r="D27" s="8">
        <v>2535840.5</v>
      </c>
      <c r="E27" s="8">
        <v>1302812.1000000001</v>
      </c>
      <c r="F27" s="8">
        <v>701607.19</v>
      </c>
      <c r="G27" s="8">
        <v>1178576.3099999996</v>
      </c>
      <c r="H27" s="8">
        <v>1003744</v>
      </c>
      <c r="I27" s="8">
        <v>654980.14000000013</v>
      </c>
      <c r="J27" s="8">
        <v>478437.74999999994</v>
      </c>
      <c r="K27" s="8">
        <v>633093.8899999999</v>
      </c>
      <c r="L27" s="8">
        <v>603089.43999999983</v>
      </c>
      <c r="M27" s="9">
        <v>546594.11</v>
      </c>
      <c r="N27" s="39">
        <v>325184.69999999995</v>
      </c>
      <c r="O27" s="9">
        <v>222750.67999999991</v>
      </c>
    </row>
    <row r="28" spans="1:15">
      <c r="A28" s="189"/>
      <c r="B28" s="7" t="s">
        <v>16</v>
      </c>
      <c r="C28" s="8">
        <v>182778939.11999997</v>
      </c>
      <c r="D28" s="8">
        <v>239665294.87999997</v>
      </c>
      <c r="E28" s="8">
        <v>168316071.32999992</v>
      </c>
      <c r="F28" s="8">
        <v>193454552.66000006</v>
      </c>
      <c r="G28" s="8">
        <v>165803643.96999994</v>
      </c>
      <c r="H28" s="8">
        <v>154869326.42999995</v>
      </c>
      <c r="I28" s="8">
        <v>139816307.73999995</v>
      </c>
      <c r="J28" s="8">
        <v>133867012.31000003</v>
      </c>
      <c r="K28" s="8">
        <v>147447411.5</v>
      </c>
      <c r="L28" s="8">
        <v>112096433.36999999</v>
      </c>
      <c r="M28" s="9">
        <v>72393670.60999997</v>
      </c>
      <c r="N28" s="39">
        <v>33254846.940000013</v>
      </c>
      <c r="O28" s="9">
        <v>35982455.549999982</v>
      </c>
    </row>
    <row r="29" spans="1:15">
      <c r="A29" s="189"/>
      <c r="B29" s="7" t="s">
        <v>17</v>
      </c>
      <c r="C29" s="8">
        <v>6664947.870000001</v>
      </c>
      <c r="D29" s="8">
        <v>9420775.5100000016</v>
      </c>
      <c r="E29" s="8">
        <v>10499930.379999999</v>
      </c>
      <c r="F29" s="8">
        <v>9653993.5599999987</v>
      </c>
      <c r="G29" s="8">
        <v>11638379.76</v>
      </c>
      <c r="H29" s="8">
        <v>14694350.159999998</v>
      </c>
      <c r="I29" s="8">
        <v>11216787.419999998</v>
      </c>
      <c r="J29" s="8">
        <v>6267617.3999999994</v>
      </c>
      <c r="K29" s="8">
        <v>8597097.4699999988</v>
      </c>
      <c r="L29" s="8">
        <v>5501528.2399999993</v>
      </c>
      <c r="M29" s="9">
        <v>4706572.0300000012</v>
      </c>
      <c r="N29" s="39">
        <v>2052378.0000000002</v>
      </c>
      <c r="O29" s="9">
        <v>2635060.5699999998</v>
      </c>
    </row>
    <row r="30" spans="1:15">
      <c r="A30" s="189"/>
      <c r="B30" s="7" t="s">
        <v>18</v>
      </c>
      <c r="C30" s="8">
        <v>60431036.610000044</v>
      </c>
      <c r="D30" s="8">
        <v>99803769.639999986</v>
      </c>
      <c r="E30" s="8">
        <v>106406667.58000001</v>
      </c>
      <c r="F30" s="8">
        <v>93256693.989999861</v>
      </c>
      <c r="G30" s="8">
        <v>106298122.19000009</v>
      </c>
      <c r="H30" s="8">
        <v>87033195.980000004</v>
      </c>
      <c r="I30" s="8">
        <v>95653247.730000034</v>
      </c>
      <c r="J30" s="8">
        <v>77871790.659999952</v>
      </c>
      <c r="K30" s="8">
        <v>89670963.009999916</v>
      </c>
      <c r="L30" s="8">
        <v>99154865.979999959</v>
      </c>
      <c r="M30" s="9">
        <v>77220300.559999987</v>
      </c>
      <c r="N30" s="39">
        <v>32240521.760000009</v>
      </c>
      <c r="O30" s="9">
        <v>44674986.49000001</v>
      </c>
    </row>
    <row r="31" spans="1:15">
      <c r="A31" s="189"/>
      <c r="B31" s="7" t="s">
        <v>19</v>
      </c>
      <c r="C31" s="8">
        <v>101011441.74000004</v>
      </c>
      <c r="D31" s="8">
        <v>131335859.25999995</v>
      </c>
      <c r="E31" s="8">
        <v>110906755.21999998</v>
      </c>
      <c r="F31" s="8">
        <v>104279042.48000005</v>
      </c>
      <c r="G31" s="8">
        <v>89273621.990000024</v>
      </c>
      <c r="H31" s="8">
        <v>71115864.810000017</v>
      </c>
      <c r="I31" s="8">
        <v>68062461.310000002</v>
      </c>
      <c r="J31" s="8">
        <v>77856515.579999998</v>
      </c>
      <c r="K31" s="8">
        <v>73743683.379999965</v>
      </c>
      <c r="L31" s="8">
        <v>58831905.230000012</v>
      </c>
      <c r="M31" s="9">
        <v>35317290.980000004</v>
      </c>
      <c r="N31" s="39">
        <v>12708947.199999996</v>
      </c>
      <c r="O31" s="9">
        <v>21450950.050000008</v>
      </c>
    </row>
    <row r="32" spans="1:15">
      <c r="A32" s="189"/>
      <c r="B32" s="7" t="s">
        <v>20</v>
      </c>
      <c r="C32" s="8">
        <v>136438.30000000002</v>
      </c>
      <c r="D32" s="8">
        <v>171510.09</v>
      </c>
      <c r="E32" s="8">
        <v>174016.02</v>
      </c>
      <c r="F32" s="8">
        <v>164547.63999999998</v>
      </c>
      <c r="G32" s="8">
        <v>227845.63999999998</v>
      </c>
      <c r="H32" s="8">
        <v>137990.87</v>
      </c>
      <c r="I32" s="8">
        <v>180800.55999999997</v>
      </c>
      <c r="J32" s="8">
        <v>95741.51</v>
      </c>
      <c r="K32" s="8">
        <v>114652.59</v>
      </c>
      <c r="L32" s="8">
        <v>91806.39</v>
      </c>
      <c r="M32" s="9">
        <v>100098.06</v>
      </c>
      <c r="N32" s="39">
        <v>47179.31</v>
      </c>
      <c r="O32" s="9">
        <v>103329.48</v>
      </c>
    </row>
    <row r="33" spans="1:15">
      <c r="A33" s="189"/>
      <c r="B33" s="7" t="s">
        <v>21</v>
      </c>
      <c r="C33" s="8">
        <v>396240.79000000004</v>
      </c>
      <c r="D33" s="8">
        <v>968215.12999999989</v>
      </c>
      <c r="E33" s="8">
        <v>2868400.72</v>
      </c>
      <c r="F33" s="8">
        <v>2015798.8999999997</v>
      </c>
      <c r="G33" s="8">
        <v>1269533.58</v>
      </c>
      <c r="H33" s="8">
        <v>726758.7</v>
      </c>
      <c r="I33" s="8">
        <v>519525.88000000006</v>
      </c>
      <c r="J33" s="8">
        <v>274988.51999999996</v>
      </c>
      <c r="K33" s="8">
        <v>354301.37</v>
      </c>
      <c r="L33" s="8">
        <v>311685.93999999994</v>
      </c>
      <c r="M33" s="9">
        <v>1251631.6700000004</v>
      </c>
      <c r="N33" s="39">
        <v>284189.46999999997</v>
      </c>
      <c r="O33" s="9">
        <v>134934.29999999999</v>
      </c>
    </row>
    <row r="34" spans="1:15">
      <c r="A34" s="189"/>
      <c r="B34" s="7" t="s">
        <v>22</v>
      </c>
      <c r="C34" s="8">
        <v>63119305.690000027</v>
      </c>
      <c r="D34" s="8">
        <v>96783861.110000148</v>
      </c>
      <c r="E34" s="8">
        <v>87705627.780000076</v>
      </c>
      <c r="F34" s="8">
        <v>93637658.510000065</v>
      </c>
      <c r="G34" s="8">
        <v>100777416.94000019</v>
      </c>
      <c r="H34" s="8">
        <v>90238212.150000125</v>
      </c>
      <c r="I34" s="8">
        <v>84702272.200000122</v>
      </c>
      <c r="J34" s="8">
        <v>77156459.880000025</v>
      </c>
      <c r="K34" s="8">
        <v>76338610.170000061</v>
      </c>
      <c r="L34" s="8">
        <v>77810830.920000136</v>
      </c>
      <c r="M34" s="9">
        <v>55542365.949999973</v>
      </c>
      <c r="N34" s="39">
        <v>22481506.849999979</v>
      </c>
      <c r="O34" s="9">
        <v>27688770.469999999</v>
      </c>
    </row>
    <row r="35" spans="1:15">
      <c r="A35" s="189"/>
      <c r="B35" s="7" t="s">
        <v>23</v>
      </c>
      <c r="C35" s="8">
        <v>4023018.57</v>
      </c>
      <c r="D35" s="8">
        <v>1826832.31</v>
      </c>
      <c r="E35" s="8">
        <v>2276726.4700000002</v>
      </c>
      <c r="F35" s="8">
        <v>550533.79</v>
      </c>
      <c r="G35" s="8">
        <v>1103040.6500000001</v>
      </c>
      <c r="H35" s="8">
        <v>767786.64</v>
      </c>
      <c r="I35" s="8">
        <v>1168164.26</v>
      </c>
      <c r="J35" s="8">
        <v>4485309.620000001</v>
      </c>
      <c r="K35" s="8">
        <v>7066829.6199999992</v>
      </c>
      <c r="L35" s="8">
        <v>5013554.1399999997</v>
      </c>
      <c r="M35" s="9">
        <v>5883425.6399999997</v>
      </c>
      <c r="N35" s="39">
        <v>1584899.6199999999</v>
      </c>
      <c r="O35" s="9">
        <v>2392925.7999999998</v>
      </c>
    </row>
    <row r="36" spans="1:15">
      <c r="A36" s="190"/>
      <c r="B36" s="12" t="s">
        <v>24</v>
      </c>
      <c r="C36" s="18">
        <v>557729703.32000017</v>
      </c>
      <c r="D36" s="18">
        <v>745665215.60000002</v>
      </c>
      <c r="E36" s="18">
        <v>654013044.00000012</v>
      </c>
      <c r="F36" s="18">
        <v>658344458.49000001</v>
      </c>
      <c r="G36" s="18">
        <v>647037527.86000013</v>
      </c>
      <c r="H36" s="18">
        <v>541713761.1400001</v>
      </c>
      <c r="I36" s="18">
        <v>506137432.64999998</v>
      </c>
      <c r="J36" s="18">
        <v>473625588.25999999</v>
      </c>
      <c r="K36" s="18">
        <v>510067615.13999993</v>
      </c>
      <c r="L36" s="18">
        <v>453815808.52000016</v>
      </c>
      <c r="M36" s="19">
        <v>328713507.01999998</v>
      </c>
      <c r="N36" s="40">
        <v>133718277.14999999</v>
      </c>
      <c r="O36" s="19">
        <v>178377687.99000001</v>
      </c>
    </row>
    <row r="37" spans="1:15">
      <c r="A37" s="188" t="s">
        <v>7</v>
      </c>
      <c r="B37" s="5" t="s">
        <v>10</v>
      </c>
      <c r="C37" s="20">
        <f>C7-C22</f>
        <v>88226991.700000048</v>
      </c>
      <c r="D37" s="20">
        <f t="shared" ref="D37:M37" si="0">D7-D22</f>
        <v>90209604.079999998</v>
      </c>
      <c r="E37" s="20">
        <f t="shared" si="0"/>
        <v>59896482.869999945</v>
      </c>
      <c r="F37" s="20">
        <f t="shared" si="0"/>
        <v>35998145.199999809</v>
      </c>
      <c r="G37" s="20">
        <f t="shared" si="0"/>
        <v>5150860.7999999225</v>
      </c>
      <c r="H37" s="20">
        <f t="shared" si="0"/>
        <v>19251484.289999813</v>
      </c>
      <c r="I37" s="20">
        <f t="shared" si="0"/>
        <v>12409342.460000113</v>
      </c>
      <c r="J37" s="20">
        <f t="shared" si="0"/>
        <v>40502663.680000082</v>
      </c>
      <c r="K37" s="20">
        <f t="shared" si="0"/>
        <v>24241042.989999905</v>
      </c>
      <c r="L37" s="20">
        <f t="shared" si="0"/>
        <v>20605945.120000005</v>
      </c>
      <c r="M37" s="21">
        <f t="shared" si="0"/>
        <v>1502358.9699999541</v>
      </c>
      <c r="N37" s="38">
        <f>N7-N22</f>
        <v>482681.6200000383</v>
      </c>
      <c r="O37" s="17">
        <f t="shared" ref="O37" si="1">O7-O22</f>
        <v>-6490444.840000011</v>
      </c>
    </row>
    <row r="38" spans="1:15">
      <c r="A38" s="189"/>
      <c r="B38" s="7" t="s">
        <v>11</v>
      </c>
      <c r="C38" s="10">
        <f t="shared" ref="C38:M51" si="2">C8-C23</f>
        <v>-3574271.2300000009</v>
      </c>
      <c r="D38" s="10">
        <f t="shared" si="2"/>
        <v>-3618555.5999999987</v>
      </c>
      <c r="E38" s="10">
        <f t="shared" si="2"/>
        <v>-2025689.6599999995</v>
      </c>
      <c r="F38" s="10">
        <f t="shared" si="2"/>
        <v>-2304726.2599999993</v>
      </c>
      <c r="G38" s="10">
        <f t="shared" si="2"/>
        <v>-3933994.310000001</v>
      </c>
      <c r="H38" s="10">
        <f t="shared" si="2"/>
        <v>-2068603.4199999992</v>
      </c>
      <c r="I38" s="10">
        <f t="shared" si="2"/>
        <v>-830958.66999999969</v>
      </c>
      <c r="J38" s="10">
        <f t="shared" si="2"/>
        <v>-805799.27</v>
      </c>
      <c r="K38" s="10">
        <f t="shared" si="2"/>
        <v>253356.9299999997</v>
      </c>
      <c r="L38" s="10">
        <f t="shared" si="2"/>
        <v>152734.71999999997</v>
      </c>
      <c r="M38" s="11">
        <f t="shared" si="2"/>
        <v>-227534.70999999926</v>
      </c>
      <c r="N38" s="39">
        <f>N8-N23</f>
        <v>-47943.840000000317</v>
      </c>
      <c r="O38" s="9">
        <f t="shared" ref="O38" si="3">O8-O23</f>
        <v>-448860.16000000015</v>
      </c>
    </row>
    <row r="39" spans="1:15">
      <c r="A39" s="189"/>
      <c r="B39" s="7" t="s">
        <v>12</v>
      </c>
      <c r="C39" s="10">
        <f t="shared" si="2"/>
        <v>495614.71999999881</v>
      </c>
      <c r="D39" s="10">
        <f t="shared" si="2"/>
        <v>5888512.5500000045</v>
      </c>
      <c r="E39" s="10">
        <f t="shared" si="2"/>
        <v>3116617.9299999969</v>
      </c>
      <c r="F39" s="10">
        <f t="shared" si="2"/>
        <v>4120511.6199999992</v>
      </c>
      <c r="G39" s="10">
        <f t="shared" si="2"/>
        <v>3802632.649999998</v>
      </c>
      <c r="H39" s="10">
        <f t="shared" si="2"/>
        <v>5390701.6199999992</v>
      </c>
      <c r="I39" s="10">
        <f t="shared" si="2"/>
        <v>5440373.9399999976</v>
      </c>
      <c r="J39" s="10">
        <f t="shared" si="2"/>
        <v>5374608.9800000004</v>
      </c>
      <c r="K39" s="10">
        <f t="shared" si="2"/>
        <v>3671308.5300000003</v>
      </c>
      <c r="L39" s="10">
        <f t="shared" si="2"/>
        <v>3357074.2800000003</v>
      </c>
      <c r="M39" s="11">
        <f t="shared" si="2"/>
        <v>3100479.1699999981</v>
      </c>
      <c r="N39" s="39">
        <f t="shared" ref="N39:O39" si="4">N9-N24</f>
        <v>965463.66000000015</v>
      </c>
      <c r="O39" s="9">
        <f t="shared" si="4"/>
        <v>1614566.5900000008</v>
      </c>
    </row>
    <row r="40" spans="1:15">
      <c r="A40" s="189"/>
      <c r="B40" s="7" t="s">
        <v>13</v>
      </c>
      <c r="C40" s="10">
        <f t="shared" si="2"/>
        <v>-23081246.590000033</v>
      </c>
      <c r="D40" s="10">
        <f t="shared" si="2"/>
        <v>-29148468.580000002</v>
      </c>
      <c r="E40" s="10">
        <f t="shared" si="2"/>
        <v>-30076809.680000003</v>
      </c>
      <c r="F40" s="10">
        <f t="shared" si="2"/>
        <v>-23788535.700000018</v>
      </c>
      <c r="G40" s="10">
        <f t="shared" si="2"/>
        <v>-22921104.630000006</v>
      </c>
      <c r="H40" s="10">
        <f t="shared" si="2"/>
        <v>-21549057.780000005</v>
      </c>
      <c r="I40" s="10">
        <f t="shared" si="2"/>
        <v>-20340071.350000001</v>
      </c>
      <c r="J40" s="10">
        <f t="shared" si="2"/>
        <v>-21057337.899999999</v>
      </c>
      <c r="K40" s="10">
        <f t="shared" si="2"/>
        <v>-21918476.469999995</v>
      </c>
      <c r="L40" s="10">
        <f t="shared" si="2"/>
        <v>-18194048.169999994</v>
      </c>
      <c r="M40" s="11">
        <f t="shared" si="2"/>
        <v>-15328591.510000005</v>
      </c>
      <c r="N40" s="39">
        <f t="shared" ref="N40:O40" si="5">N10-N25</f>
        <v>-7545117.379999999</v>
      </c>
      <c r="O40" s="9">
        <f t="shared" si="5"/>
        <v>-10055560.969999997</v>
      </c>
    </row>
    <row r="41" spans="1:15">
      <c r="A41" s="189"/>
      <c r="B41" s="7" t="s">
        <v>14</v>
      </c>
      <c r="C41" s="10">
        <f t="shared" si="2"/>
        <v>7584928.9700000016</v>
      </c>
      <c r="D41" s="10">
        <f t="shared" si="2"/>
        <v>8165504.2100000046</v>
      </c>
      <c r="E41" s="10">
        <f t="shared" si="2"/>
        <v>7061326.549999997</v>
      </c>
      <c r="F41" s="10">
        <f t="shared" si="2"/>
        <v>7790469.9100000001</v>
      </c>
      <c r="G41" s="10">
        <f t="shared" si="2"/>
        <v>8344154.7899999982</v>
      </c>
      <c r="H41" s="10">
        <f t="shared" si="2"/>
        <v>8301358.1699999953</v>
      </c>
      <c r="I41" s="10">
        <f t="shared" si="2"/>
        <v>9048022.5599999931</v>
      </c>
      <c r="J41" s="10">
        <f t="shared" si="2"/>
        <v>9036313.299999997</v>
      </c>
      <c r="K41" s="10">
        <f t="shared" si="2"/>
        <v>9332912.1100000031</v>
      </c>
      <c r="L41" s="10">
        <f t="shared" si="2"/>
        <v>9287670.2599999923</v>
      </c>
      <c r="M41" s="11">
        <f t="shared" si="2"/>
        <v>6850963.549999998</v>
      </c>
      <c r="N41" s="39">
        <f t="shared" ref="N41:O41" si="6">N11-N26</f>
        <v>2672850.9900000016</v>
      </c>
      <c r="O41" s="9">
        <f t="shared" si="6"/>
        <v>3706954.8399999985</v>
      </c>
    </row>
    <row r="42" spans="1:15">
      <c r="A42" s="189"/>
      <c r="B42" s="7" t="s">
        <v>15</v>
      </c>
      <c r="C42" s="10">
        <f t="shared" si="2"/>
        <v>-662875.04</v>
      </c>
      <c r="D42" s="10">
        <f t="shared" si="2"/>
        <v>-2488500.1</v>
      </c>
      <c r="E42" s="10">
        <f t="shared" si="2"/>
        <v>-1240420.9000000001</v>
      </c>
      <c r="F42" s="10">
        <f t="shared" si="2"/>
        <v>-543467.62999999989</v>
      </c>
      <c r="G42" s="10">
        <f t="shared" si="2"/>
        <v>-945008.78999999957</v>
      </c>
      <c r="H42" s="10">
        <f t="shared" si="2"/>
        <v>-913222.83</v>
      </c>
      <c r="I42" s="10">
        <f t="shared" si="2"/>
        <v>-650867.37000000011</v>
      </c>
      <c r="J42" s="10">
        <f t="shared" si="2"/>
        <v>-403960.30999999994</v>
      </c>
      <c r="K42" s="10">
        <f t="shared" si="2"/>
        <v>-619946.90999999992</v>
      </c>
      <c r="L42" s="10">
        <f t="shared" si="2"/>
        <v>-587581.35999999987</v>
      </c>
      <c r="M42" s="11">
        <f t="shared" si="2"/>
        <v>-511734.52</v>
      </c>
      <c r="N42" s="39">
        <f t="shared" ref="N42:O42" si="7">N12-N27</f>
        <v>-306619.69999999995</v>
      </c>
      <c r="O42" s="9">
        <f t="shared" si="7"/>
        <v>-207984.5199999999</v>
      </c>
    </row>
    <row r="43" spans="1:15">
      <c r="A43" s="189"/>
      <c r="B43" s="7" t="s">
        <v>16</v>
      </c>
      <c r="C43" s="10">
        <f t="shared" si="2"/>
        <v>-168580961.13</v>
      </c>
      <c r="D43" s="10">
        <f t="shared" si="2"/>
        <v>-221533004.52999997</v>
      </c>
      <c r="E43" s="10">
        <f t="shared" si="2"/>
        <v>-145896814.58999991</v>
      </c>
      <c r="F43" s="10">
        <f t="shared" si="2"/>
        <v>-171393125.79000005</v>
      </c>
      <c r="G43" s="10">
        <f t="shared" si="2"/>
        <v>-135500797.07999995</v>
      </c>
      <c r="H43" s="10">
        <f t="shared" si="2"/>
        <v>-122777309.45999993</v>
      </c>
      <c r="I43" s="10">
        <f t="shared" si="2"/>
        <v>-113773090.61999996</v>
      </c>
      <c r="J43" s="10">
        <f t="shared" si="2"/>
        <v>-113836487.45000003</v>
      </c>
      <c r="K43" s="10">
        <f t="shared" si="2"/>
        <v>-123489090.81</v>
      </c>
      <c r="L43" s="10">
        <f t="shared" si="2"/>
        <v>-82237728.599999994</v>
      </c>
      <c r="M43" s="11">
        <f t="shared" si="2"/>
        <v>-45012568.489999965</v>
      </c>
      <c r="N43" s="39">
        <f t="shared" ref="N43:O43" si="8">N13-N28</f>
        <v>-22719170.610000014</v>
      </c>
      <c r="O43" s="9">
        <f t="shared" si="8"/>
        <v>-23608811.399999984</v>
      </c>
    </row>
    <row r="44" spans="1:15">
      <c r="A44" s="189"/>
      <c r="B44" s="7" t="s">
        <v>17</v>
      </c>
      <c r="C44" s="10">
        <f t="shared" si="2"/>
        <v>-6537904.580000001</v>
      </c>
      <c r="D44" s="10">
        <f t="shared" si="2"/>
        <v>-9348564.5600000024</v>
      </c>
      <c r="E44" s="10">
        <f t="shared" si="2"/>
        <v>-10461134.959999999</v>
      </c>
      <c r="F44" s="10">
        <f t="shared" si="2"/>
        <v>-9649722.4399999995</v>
      </c>
      <c r="G44" s="10">
        <f t="shared" si="2"/>
        <v>-11623017.560000001</v>
      </c>
      <c r="H44" s="10">
        <f t="shared" si="2"/>
        <v>-14682606.809999999</v>
      </c>
      <c r="I44" s="10">
        <f t="shared" si="2"/>
        <v>-11216712.649999999</v>
      </c>
      <c r="J44" s="10">
        <f t="shared" si="2"/>
        <v>-6267162.5399999991</v>
      </c>
      <c r="K44" s="10">
        <f t="shared" si="2"/>
        <v>-8558425.7599999979</v>
      </c>
      <c r="L44" s="10">
        <f t="shared" si="2"/>
        <v>-5418877.209999999</v>
      </c>
      <c r="M44" s="11">
        <f t="shared" si="2"/>
        <v>-4692171.4900000012</v>
      </c>
      <c r="N44" s="39">
        <f t="shared" ref="N44:O44" si="9">N14-N29</f>
        <v>-2052378.0000000002</v>
      </c>
      <c r="O44" s="9">
        <f t="shared" si="9"/>
        <v>-2612988.63</v>
      </c>
    </row>
    <row r="45" spans="1:15">
      <c r="A45" s="189"/>
      <c r="B45" s="7" t="s">
        <v>18</v>
      </c>
      <c r="C45" s="10">
        <f t="shared" si="2"/>
        <v>-42430459.670000046</v>
      </c>
      <c r="D45" s="10">
        <f t="shared" si="2"/>
        <v>-75418153.679999992</v>
      </c>
      <c r="E45" s="10">
        <f t="shared" si="2"/>
        <v>-80167120.790000007</v>
      </c>
      <c r="F45" s="10">
        <f t="shared" si="2"/>
        <v>-56724999.569999859</v>
      </c>
      <c r="G45" s="10">
        <f t="shared" si="2"/>
        <v>-60264796.350000091</v>
      </c>
      <c r="H45" s="10">
        <f t="shared" si="2"/>
        <v>-50500921.510000013</v>
      </c>
      <c r="I45" s="10">
        <f t="shared" si="2"/>
        <v>-65188874.280000016</v>
      </c>
      <c r="J45" s="10">
        <f t="shared" si="2"/>
        <v>-39203839.199999951</v>
      </c>
      <c r="K45" s="10">
        <f t="shared" si="2"/>
        <v>-44383182.789999925</v>
      </c>
      <c r="L45" s="10">
        <f t="shared" si="2"/>
        <v>-57689896.439999938</v>
      </c>
      <c r="M45" s="11">
        <f t="shared" si="2"/>
        <v>-52405497.069999993</v>
      </c>
      <c r="N45" s="39">
        <f t="shared" ref="N45:O45" si="10">N15-N30</f>
        <v>-21489502.570000011</v>
      </c>
      <c r="O45" s="9">
        <f t="shared" si="10"/>
        <v>-33960239.240000002</v>
      </c>
    </row>
    <row r="46" spans="1:15">
      <c r="A46" s="189"/>
      <c r="B46" s="7" t="s">
        <v>19</v>
      </c>
      <c r="C46" s="10">
        <f t="shared" si="2"/>
        <v>-57284144.480000049</v>
      </c>
      <c r="D46" s="10">
        <f t="shared" si="2"/>
        <v>-78583743.429999918</v>
      </c>
      <c r="E46" s="10">
        <f t="shared" si="2"/>
        <v>-70526934.659999967</v>
      </c>
      <c r="F46" s="10">
        <f t="shared" si="2"/>
        <v>-67400639.330000043</v>
      </c>
      <c r="G46" s="10">
        <f t="shared" si="2"/>
        <v>-55227457.630000003</v>
      </c>
      <c r="H46" s="10">
        <f t="shared" si="2"/>
        <v>-33525119.630000032</v>
      </c>
      <c r="I46" s="10">
        <f t="shared" si="2"/>
        <v>-33713999.370000012</v>
      </c>
      <c r="J46" s="10">
        <f t="shared" si="2"/>
        <v>-43674963.460000001</v>
      </c>
      <c r="K46" s="10">
        <f t="shared" si="2"/>
        <v>-28402758.219999954</v>
      </c>
      <c r="L46" s="10">
        <f t="shared" si="2"/>
        <v>-16344095.809999973</v>
      </c>
      <c r="M46" s="11">
        <f t="shared" si="2"/>
        <v>-6672384.7499999925</v>
      </c>
      <c r="N46" s="39">
        <f t="shared" ref="N46:O46" si="11">N16-N31</f>
        <v>-2849534.349999994</v>
      </c>
      <c r="O46" s="9">
        <f t="shared" si="11"/>
        <v>-7222864.7700000182</v>
      </c>
    </row>
    <row r="47" spans="1:15">
      <c r="A47" s="189"/>
      <c r="B47" s="7" t="s">
        <v>20</v>
      </c>
      <c r="C47" s="10">
        <f t="shared" si="2"/>
        <v>1184582.74</v>
      </c>
      <c r="D47" s="10">
        <f t="shared" si="2"/>
        <v>602188.32999999984</v>
      </c>
      <c r="E47" s="10">
        <f t="shared" si="2"/>
        <v>653679.96</v>
      </c>
      <c r="F47" s="10">
        <f t="shared" si="2"/>
        <v>744130.72000000009</v>
      </c>
      <c r="G47" s="10">
        <f t="shared" si="2"/>
        <v>343434.80999999994</v>
      </c>
      <c r="H47" s="10">
        <f t="shared" si="2"/>
        <v>458085.36</v>
      </c>
      <c r="I47" s="10">
        <f t="shared" si="2"/>
        <v>283250.27999999991</v>
      </c>
      <c r="J47" s="10">
        <f t="shared" si="2"/>
        <v>145648.32000000001</v>
      </c>
      <c r="K47" s="10">
        <f t="shared" si="2"/>
        <v>166566.87999999998</v>
      </c>
      <c r="L47" s="10">
        <f t="shared" si="2"/>
        <v>191553.78999999998</v>
      </c>
      <c r="M47" s="11">
        <f t="shared" si="2"/>
        <v>75208.549999999988</v>
      </c>
      <c r="N47" s="39">
        <f t="shared" ref="N47:O47" si="12">N17-N32</f>
        <v>-19876.909999999996</v>
      </c>
      <c r="O47" s="9">
        <f t="shared" si="12"/>
        <v>-28800.169999999984</v>
      </c>
    </row>
    <row r="48" spans="1:15">
      <c r="A48" s="189"/>
      <c r="B48" s="7" t="s">
        <v>21</v>
      </c>
      <c r="C48" s="10">
        <f t="shared" si="2"/>
        <v>4838513.3500000006</v>
      </c>
      <c r="D48" s="10">
        <f t="shared" si="2"/>
        <v>5079163.6099999985</v>
      </c>
      <c r="E48" s="10">
        <f t="shared" si="2"/>
        <v>4012858.149999998</v>
      </c>
      <c r="F48" s="10">
        <f t="shared" si="2"/>
        <v>4269816</v>
      </c>
      <c r="G48" s="10">
        <f t="shared" si="2"/>
        <v>3609236.1300000008</v>
      </c>
      <c r="H48" s="10">
        <f t="shared" si="2"/>
        <v>4438017.5999999987</v>
      </c>
      <c r="I48" s="10">
        <f t="shared" si="2"/>
        <v>5295294.5799999991</v>
      </c>
      <c r="J48" s="10">
        <f t="shared" si="2"/>
        <v>8733322.5100000147</v>
      </c>
      <c r="K48" s="10">
        <f t="shared" si="2"/>
        <v>7739048.8999999994</v>
      </c>
      <c r="L48" s="10">
        <f t="shared" si="2"/>
        <v>7242241.3300000038</v>
      </c>
      <c r="M48" s="11">
        <f t="shared" si="2"/>
        <v>4095470.1400000029</v>
      </c>
      <c r="N48" s="39">
        <f t="shared" ref="N48:O48" si="13">N18-N33</f>
        <v>2010169.4400000002</v>
      </c>
      <c r="O48" s="9">
        <f t="shared" si="13"/>
        <v>3207181.850000002</v>
      </c>
    </row>
    <row r="49" spans="1:15">
      <c r="A49" s="189"/>
      <c r="B49" s="7" t="s">
        <v>22</v>
      </c>
      <c r="C49" s="10">
        <f t="shared" si="2"/>
        <v>-53742584.630000025</v>
      </c>
      <c r="D49" s="10">
        <f t="shared" si="2"/>
        <v>-87785676.670000151</v>
      </c>
      <c r="E49" s="10">
        <f t="shared" si="2"/>
        <v>-82768183.870000079</v>
      </c>
      <c r="F49" s="10">
        <f t="shared" si="2"/>
        <v>-88927231.240000069</v>
      </c>
      <c r="G49" s="10">
        <f t="shared" si="2"/>
        <v>-97985464.250000194</v>
      </c>
      <c r="H49" s="10">
        <f t="shared" si="2"/>
        <v>-88487540.090000123</v>
      </c>
      <c r="I49" s="10">
        <f t="shared" si="2"/>
        <v>-79296669.420000121</v>
      </c>
      <c r="J49" s="10">
        <f t="shared" si="2"/>
        <v>-72159565.550000027</v>
      </c>
      <c r="K49" s="10">
        <f t="shared" si="2"/>
        <v>-70800720.170000061</v>
      </c>
      <c r="L49" s="10">
        <f t="shared" si="2"/>
        <v>-72591956.220000133</v>
      </c>
      <c r="M49" s="11">
        <f t="shared" si="2"/>
        <v>-54198208.659999974</v>
      </c>
      <c r="N49" s="39">
        <f t="shared" ref="N49:O49" si="14">N19-N34</f>
        <v>-22103497.759999979</v>
      </c>
      <c r="O49" s="9">
        <f t="shared" si="14"/>
        <v>-26531512.939999998</v>
      </c>
    </row>
    <row r="50" spans="1:15">
      <c r="A50" s="189"/>
      <c r="B50" s="7" t="s">
        <v>23</v>
      </c>
      <c r="C50" s="10">
        <f t="shared" si="2"/>
        <v>62463882.660000049</v>
      </c>
      <c r="D50" s="10">
        <f t="shared" si="2"/>
        <v>81586512.699999988</v>
      </c>
      <c r="E50" s="10">
        <f t="shared" si="2"/>
        <v>103077331.18000007</v>
      </c>
      <c r="F50" s="10">
        <f t="shared" si="2"/>
        <v>52404328.319999963</v>
      </c>
      <c r="G50" s="10">
        <f t="shared" si="2"/>
        <v>48179784.32</v>
      </c>
      <c r="H50" s="10">
        <f t="shared" si="2"/>
        <v>24857214.100000001</v>
      </c>
      <c r="I50" s="10">
        <f t="shared" si="2"/>
        <v>11972527.840000002</v>
      </c>
      <c r="J50" s="10">
        <f t="shared" si="2"/>
        <v>8828357.049999997</v>
      </c>
      <c r="K50" s="10">
        <f t="shared" si="2"/>
        <v>-2577573.7299999967</v>
      </c>
      <c r="L50" s="10">
        <f t="shared" si="2"/>
        <v>-124140.36000000034</v>
      </c>
      <c r="M50" s="11">
        <f t="shared" si="2"/>
        <v>-2748381.9299999997</v>
      </c>
      <c r="N50" s="39">
        <f t="shared" ref="N50:O50" si="15">N20-N35</f>
        <v>-315375.11999999988</v>
      </c>
      <c r="O50" s="9">
        <f t="shared" si="15"/>
        <v>-626931.97999999975</v>
      </c>
    </row>
    <row r="51" spans="1:15">
      <c r="A51" s="190"/>
      <c r="B51" s="12" t="s">
        <v>7</v>
      </c>
      <c r="C51" s="13">
        <f t="shared" si="2"/>
        <v>-191099933.21000016</v>
      </c>
      <c r="D51" s="13">
        <f t="shared" si="2"/>
        <v>-316393181.66999996</v>
      </c>
      <c r="E51" s="13">
        <f t="shared" si="2"/>
        <v>-245344812.47000003</v>
      </c>
      <c r="F51" s="13">
        <f t="shared" si="2"/>
        <v>-315405046.19000018</v>
      </c>
      <c r="G51" s="13">
        <f t="shared" si="2"/>
        <v>-318971537.10000026</v>
      </c>
      <c r="H51" s="13">
        <f t="shared" si="2"/>
        <v>-271807520.39000028</v>
      </c>
      <c r="I51" s="13">
        <f t="shared" si="2"/>
        <v>-280562432.06999993</v>
      </c>
      <c r="J51" s="13">
        <f t="shared" si="2"/>
        <v>-224788201.83999988</v>
      </c>
      <c r="K51" s="13">
        <f t="shared" si="2"/>
        <v>-255345938.51999995</v>
      </c>
      <c r="L51" s="13">
        <f t="shared" si="2"/>
        <v>-212351104.67000002</v>
      </c>
      <c r="M51" s="14">
        <f t="shared" si="2"/>
        <v>-166172592.74999988</v>
      </c>
      <c r="N51" s="40">
        <f t="shared" ref="N51" si="16">N21-N36</f>
        <v>-73317850.529999956</v>
      </c>
      <c r="O51" s="19">
        <f>O21-O36</f>
        <v>-103266296.34</v>
      </c>
    </row>
  </sheetData>
  <mergeCells count="4">
    <mergeCell ref="A7:A21"/>
    <mergeCell ref="A22:A36"/>
    <mergeCell ref="A37:A51"/>
    <mergeCell ref="N5:O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showGridLines="0" topLeftCell="M1" zoomScale="70" zoomScaleNormal="70" workbookViewId="0">
      <selection activeCell="O16" sqref="O16:S16"/>
    </sheetView>
  </sheetViews>
  <sheetFormatPr baseColWidth="10" defaultColWidth="10.85546875" defaultRowHeight="14.25"/>
  <cols>
    <col min="1" max="1" width="10.85546875" style="1"/>
    <col min="2" max="2" width="27.28515625" style="1" customWidth="1"/>
    <col min="3" max="3" width="13.85546875" style="1" bestFit="1" customWidth="1"/>
    <col min="4" max="4" width="13.28515625" style="1" bestFit="1" customWidth="1"/>
    <col min="5" max="5" width="14.140625" style="1" bestFit="1" customWidth="1"/>
    <col min="6" max="6" width="13.5703125" style="1" bestFit="1" customWidth="1"/>
    <col min="7" max="7" width="13.140625" style="1" bestFit="1" customWidth="1"/>
    <col min="8" max="8" width="13.5703125" style="1" bestFit="1" customWidth="1"/>
    <col min="9" max="9" width="13.140625" style="1" bestFit="1" customWidth="1"/>
    <col min="10" max="10" width="13.42578125" style="1" bestFit="1" customWidth="1"/>
    <col min="11" max="11" width="13.7109375" style="1" bestFit="1" customWidth="1"/>
    <col min="12" max="12" width="13.42578125" style="1" bestFit="1" customWidth="1"/>
    <col min="13" max="13" width="13.28515625" style="1" bestFit="1" customWidth="1"/>
    <col min="14" max="14" width="13.5703125" style="1" bestFit="1" customWidth="1"/>
    <col min="15" max="15" width="14" style="1" bestFit="1" customWidth="1"/>
    <col min="16" max="16" width="13.140625" style="1" bestFit="1" customWidth="1"/>
    <col min="17" max="19" width="12.5703125" style="1" bestFit="1" customWidth="1"/>
    <col min="20" max="21" width="13" style="1" bestFit="1" customWidth="1"/>
    <col min="22" max="22" width="12.85546875" style="1" bestFit="1" customWidth="1"/>
    <col min="23" max="23" width="12.7109375" style="1" bestFit="1" customWidth="1"/>
    <col min="24" max="24" width="13.42578125" style="1" bestFit="1" customWidth="1"/>
    <col min="25" max="27" width="13.5703125" style="1" bestFit="1" customWidth="1"/>
    <col min="28" max="28" width="13.28515625" style="1" bestFit="1" customWidth="1"/>
    <col min="29" max="29" width="13.5703125" style="1" bestFit="1" customWidth="1"/>
    <col min="30" max="31" width="13.28515625" style="1" bestFit="1" customWidth="1"/>
    <col min="32" max="16384" width="10.85546875" style="1"/>
  </cols>
  <sheetData>
    <row r="1" spans="1:31" s="15" customFormat="1" ht="18">
      <c r="A1" s="15" t="s">
        <v>1153</v>
      </c>
    </row>
    <row r="2" spans="1:31" s="15" customFormat="1" ht="18">
      <c r="A2" s="15" t="s">
        <v>8</v>
      </c>
    </row>
    <row r="3" spans="1:31" ht="18">
      <c r="A3" s="15" t="s">
        <v>30</v>
      </c>
    </row>
    <row r="7" spans="1:31">
      <c r="A7" s="29"/>
      <c r="B7" s="30" t="s">
        <v>2</v>
      </c>
      <c r="C7" s="65">
        <v>43466</v>
      </c>
      <c r="D7" s="65">
        <v>43497</v>
      </c>
      <c r="E7" s="65">
        <v>43525</v>
      </c>
      <c r="F7" s="65">
        <v>43556</v>
      </c>
      <c r="G7" s="65">
        <v>43586</v>
      </c>
      <c r="H7" s="65">
        <v>43617</v>
      </c>
      <c r="I7" s="65">
        <v>43647</v>
      </c>
      <c r="J7" s="65">
        <v>43678</v>
      </c>
      <c r="K7" s="65">
        <v>43709</v>
      </c>
      <c r="L7" s="65">
        <v>43739</v>
      </c>
      <c r="M7" s="65">
        <v>43770</v>
      </c>
      <c r="N7" s="65">
        <v>43800</v>
      </c>
      <c r="O7" s="65">
        <v>43831</v>
      </c>
      <c r="P7" s="65">
        <v>43862</v>
      </c>
      <c r="Q7" s="65">
        <v>43891</v>
      </c>
      <c r="R7" s="65">
        <v>43922</v>
      </c>
      <c r="S7" s="65">
        <v>43952</v>
      </c>
      <c r="T7" s="65">
        <v>43983</v>
      </c>
      <c r="U7" s="65">
        <v>44013</v>
      </c>
      <c r="V7" s="65">
        <v>44044</v>
      </c>
      <c r="W7" s="65">
        <v>44075</v>
      </c>
      <c r="X7" s="65">
        <v>44105</v>
      </c>
      <c r="Y7" s="65">
        <v>44136</v>
      </c>
      <c r="Z7" s="65">
        <v>44166</v>
      </c>
      <c r="AA7" s="65">
        <v>44197</v>
      </c>
      <c r="AB7" s="65">
        <v>44228</v>
      </c>
      <c r="AC7" s="65">
        <v>44256</v>
      </c>
      <c r="AD7" s="65">
        <v>44287</v>
      </c>
      <c r="AE7" s="66">
        <v>44317</v>
      </c>
    </row>
    <row r="8" spans="1:31">
      <c r="A8" s="188" t="s">
        <v>4</v>
      </c>
      <c r="B8" s="5" t="s">
        <v>9</v>
      </c>
      <c r="C8" s="16">
        <v>2272670.9699999997</v>
      </c>
      <c r="D8" s="16">
        <v>1895446.2800000003</v>
      </c>
      <c r="E8" s="16">
        <v>2171163.5799999991</v>
      </c>
      <c r="F8" s="16">
        <v>3009508.5599999991</v>
      </c>
      <c r="G8" s="16">
        <v>3421348.3600000017</v>
      </c>
      <c r="H8" s="16">
        <v>2511254.3199999998</v>
      </c>
      <c r="I8" s="16">
        <v>2987191.2400000007</v>
      </c>
      <c r="J8" s="16">
        <v>3087472.9000000004</v>
      </c>
      <c r="K8" s="16">
        <v>2791895.9599999995</v>
      </c>
      <c r="L8" s="16">
        <v>3027080.8200000022</v>
      </c>
      <c r="M8" s="16">
        <v>2740805.8899999983</v>
      </c>
      <c r="N8" s="16">
        <v>3396237.3500000015</v>
      </c>
      <c r="O8" s="16">
        <v>1618684.0200000005</v>
      </c>
      <c r="P8" s="16">
        <v>2158051.4600000009</v>
      </c>
      <c r="Q8" s="16">
        <v>2108968.2799999998</v>
      </c>
      <c r="R8" s="16">
        <v>1262419.3199999994</v>
      </c>
      <c r="S8" s="16">
        <v>624068.44000000006</v>
      </c>
      <c r="T8" s="16">
        <v>908477.22</v>
      </c>
      <c r="U8" s="16">
        <v>1438300.2499999995</v>
      </c>
      <c r="V8" s="16">
        <v>1444410.3900000001</v>
      </c>
      <c r="W8" s="16">
        <v>1851858.0999999994</v>
      </c>
      <c r="X8" s="16">
        <v>1762019.2100000004</v>
      </c>
      <c r="Y8" s="16">
        <v>2053505.42</v>
      </c>
      <c r="Z8" s="16">
        <v>2180191.6800000002</v>
      </c>
      <c r="AA8" s="16">
        <v>1158979.9600000002</v>
      </c>
      <c r="AB8" s="16">
        <v>2146751.1400000006</v>
      </c>
      <c r="AC8" s="16">
        <v>2434172.2999999984</v>
      </c>
      <c r="AD8" s="16">
        <v>1920657.3699999996</v>
      </c>
      <c r="AE8" s="17">
        <v>1905877.5500000003</v>
      </c>
    </row>
    <row r="9" spans="1:31">
      <c r="A9" s="189"/>
      <c r="B9" s="7" t="s">
        <v>3</v>
      </c>
      <c r="C9" s="8">
        <v>15752826.759999987</v>
      </c>
      <c r="D9" s="8">
        <v>20342221.859999977</v>
      </c>
      <c r="E9" s="8">
        <v>18557033.369999982</v>
      </c>
      <c r="F9" s="8">
        <v>21141904.249999981</v>
      </c>
      <c r="G9" s="8">
        <v>21366905.660000015</v>
      </c>
      <c r="H9" s="8">
        <v>17059674.030000016</v>
      </c>
      <c r="I9" s="8">
        <v>18317569.130000003</v>
      </c>
      <c r="J9" s="8">
        <v>18358958.609999985</v>
      </c>
      <c r="K9" s="8">
        <v>19731729.090000022</v>
      </c>
      <c r="L9" s="8">
        <v>18402704.649999969</v>
      </c>
      <c r="M9" s="8">
        <v>18567536.770000033</v>
      </c>
      <c r="N9" s="8">
        <v>16234949.209999984</v>
      </c>
      <c r="O9" s="8">
        <v>13112877.179999981</v>
      </c>
      <c r="P9" s="8">
        <v>14936399.500000022</v>
      </c>
      <c r="Q9" s="8">
        <v>16429617.920000019</v>
      </c>
      <c r="R9" s="8">
        <v>4751704.9100000039</v>
      </c>
      <c r="S9" s="8">
        <v>7363033.0300000003</v>
      </c>
      <c r="T9" s="8">
        <v>8629079.1900000125</v>
      </c>
      <c r="U9" s="8">
        <v>11764516.040000016</v>
      </c>
      <c r="V9" s="8">
        <v>14441282.28000002</v>
      </c>
      <c r="W9" s="8">
        <v>14852904.409999965</v>
      </c>
      <c r="X9" s="8">
        <v>14717280.460000016</v>
      </c>
      <c r="Y9" s="8">
        <v>17336159.62999998</v>
      </c>
      <c r="Z9" s="8">
        <v>14773488.760000004</v>
      </c>
      <c r="AA9" s="8">
        <v>11565451.730000025</v>
      </c>
      <c r="AB9" s="8">
        <v>14657816.170000022</v>
      </c>
      <c r="AC9" s="8">
        <v>17494449.309999965</v>
      </c>
      <c r="AD9" s="8">
        <v>16096790.149999995</v>
      </c>
      <c r="AE9" s="9">
        <v>11538675.569999995</v>
      </c>
    </row>
    <row r="10" spans="1:31">
      <c r="A10" s="190"/>
      <c r="B10" s="12" t="s">
        <v>5</v>
      </c>
      <c r="C10" s="18">
        <f t="shared" ref="C10:AE10" si="0">SUM(C8:C9)</f>
        <v>18025497.729999986</v>
      </c>
      <c r="D10" s="18">
        <f t="shared" si="0"/>
        <v>22237668.139999978</v>
      </c>
      <c r="E10" s="18">
        <f t="shared" si="0"/>
        <v>20728196.949999981</v>
      </c>
      <c r="F10" s="18">
        <f t="shared" si="0"/>
        <v>24151412.80999998</v>
      </c>
      <c r="G10" s="18">
        <f t="shared" si="0"/>
        <v>24788254.020000018</v>
      </c>
      <c r="H10" s="18">
        <f t="shared" si="0"/>
        <v>19570928.350000016</v>
      </c>
      <c r="I10" s="18">
        <f t="shared" si="0"/>
        <v>21304760.370000005</v>
      </c>
      <c r="J10" s="18">
        <f t="shared" si="0"/>
        <v>21446431.509999983</v>
      </c>
      <c r="K10" s="18">
        <f t="shared" si="0"/>
        <v>22523625.050000023</v>
      </c>
      <c r="L10" s="18">
        <f t="shared" si="0"/>
        <v>21429785.469999969</v>
      </c>
      <c r="M10" s="18">
        <f t="shared" si="0"/>
        <v>21308342.66000003</v>
      </c>
      <c r="N10" s="18">
        <f t="shared" si="0"/>
        <v>19631186.559999987</v>
      </c>
      <c r="O10" s="18">
        <f t="shared" si="0"/>
        <v>14731561.199999981</v>
      </c>
      <c r="P10" s="18">
        <f t="shared" si="0"/>
        <v>17094450.960000023</v>
      </c>
      <c r="Q10" s="18">
        <f t="shared" si="0"/>
        <v>18538586.200000018</v>
      </c>
      <c r="R10" s="18">
        <f t="shared" si="0"/>
        <v>6014124.2300000032</v>
      </c>
      <c r="S10" s="18">
        <f t="shared" si="0"/>
        <v>7987101.4700000007</v>
      </c>
      <c r="T10" s="18">
        <f t="shared" si="0"/>
        <v>9537556.4100000132</v>
      </c>
      <c r="U10" s="18">
        <f t="shared" si="0"/>
        <v>13202816.290000016</v>
      </c>
      <c r="V10" s="18">
        <f t="shared" si="0"/>
        <v>15885692.67000002</v>
      </c>
      <c r="W10" s="18">
        <f t="shared" si="0"/>
        <v>16704762.509999964</v>
      </c>
      <c r="X10" s="18">
        <f t="shared" si="0"/>
        <v>16479299.670000017</v>
      </c>
      <c r="Y10" s="18">
        <f t="shared" si="0"/>
        <v>19389665.049999982</v>
      </c>
      <c r="Z10" s="18">
        <f t="shared" si="0"/>
        <v>16953680.440000005</v>
      </c>
      <c r="AA10" s="18">
        <f t="shared" si="0"/>
        <v>12724431.690000026</v>
      </c>
      <c r="AB10" s="18">
        <f t="shared" si="0"/>
        <v>16804567.310000025</v>
      </c>
      <c r="AC10" s="18">
        <f t="shared" si="0"/>
        <v>19928621.609999962</v>
      </c>
      <c r="AD10" s="18">
        <f t="shared" si="0"/>
        <v>18017447.519999996</v>
      </c>
      <c r="AE10" s="19">
        <f t="shared" si="0"/>
        <v>13444553.119999995</v>
      </c>
    </row>
    <row r="11" spans="1:31">
      <c r="A11" s="188" t="s">
        <v>6</v>
      </c>
      <c r="B11" s="5" t="s">
        <v>9</v>
      </c>
      <c r="C11" s="16">
        <v>26224069.59</v>
      </c>
      <c r="D11" s="16">
        <v>32135785.199999992</v>
      </c>
      <c r="E11" s="16">
        <v>26611767.740000032</v>
      </c>
      <c r="F11" s="16">
        <v>28638003.86999999</v>
      </c>
      <c r="G11" s="16">
        <v>33799639.650000043</v>
      </c>
      <c r="H11" s="16">
        <v>28162757.469999921</v>
      </c>
      <c r="I11" s="16">
        <v>35226304.440000072</v>
      </c>
      <c r="J11" s="16">
        <v>32517624.889999993</v>
      </c>
      <c r="K11" s="16">
        <v>36377126.99999997</v>
      </c>
      <c r="L11" s="16">
        <v>39738228.129999943</v>
      </c>
      <c r="M11" s="16">
        <v>46387223.050000012</v>
      </c>
      <c r="N11" s="16">
        <v>37727224.149999946</v>
      </c>
      <c r="O11" s="16">
        <v>32017493.74999997</v>
      </c>
      <c r="P11" s="16">
        <v>35955281.930000052</v>
      </c>
      <c r="Q11" s="16">
        <v>19582301.640000068</v>
      </c>
      <c r="R11" s="16">
        <v>6956130.1500000069</v>
      </c>
      <c r="S11" s="16">
        <v>10316747.200000016</v>
      </c>
      <c r="T11" s="16">
        <v>13269328.900000013</v>
      </c>
      <c r="U11" s="16">
        <v>15800266.429999964</v>
      </c>
      <c r="V11" s="16">
        <v>17593154.879999999</v>
      </c>
      <c r="W11" s="16">
        <v>22752032.58999997</v>
      </c>
      <c r="X11" s="16">
        <v>30530148.120000012</v>
      </c>
      <c r="Y11" s="16">
        <v>30650738.520000007</v>
      </c>
      <c r="Z11" s="16">
        <v>34427852.499999933</v>
      </c>
      <c r="AA11" s="16">
        <v>17798746.430000018</v>
      </c>
      <c r="AB11" s="16">
        <v>22309784.03999994</v>
      </c>
      <c r="AC11" s="16">
        <v>32474925.130000077</v>
      </c>
      <c r="AD11" s="16">
        <v>21275556.049999978</v>
      </c>
      <c r="AE11" s="17">
        <v>15844069.249999976</v>
      </c>
    </row>
    <row r="12" spans="1:31">
      <c r="A12" s="189"/>
      <c r="B12" s="7" t="s">
        <v>3</v>
      </c>
      <c r="C12" s="8">
        <v>113173457.02999997</v>
      </c>
      <c r="D12" s="8">
        <v>114016515.61000031</v>
      </c>
      <c r="E12" s="8">
        <v>103958494.8800002</v>
      </c>
      <c r="F12" s="8">
        <v>111632335.25999981</v>
      </c>
      <c r="G12" s="8">
        <v>118960178.25999998</v>
      </c>
      <c r="H12" s="8">
        <v>104074551.69999973</v>
      </c>
      <c r="I12" s="8">
        <v>117109911.76000018</v>
      </c>
      <c r="J12" s="8">
        <v>120919500.34000008</v>
      </c>
      <c r="K12" s="8">
        <v>102927799.68999991</v>
      </c>
      <c r="L12" s="8">
        <v>113728573.04999967</v>
      </c>
      <c r="M12" s="8">
        <v>96791773.740000308</v>
      </c>
      <c r="N12" s="8">
        <v>90548281.580000177</v>
      </c>
      <c r="O12" s="8">
        <v>115649991.64000003</v>
      </c>
      <c r="P12" s="8">
        <v>105268133.4000001</v>
      </c>
      <c r="Q12" s="8">
        <v>80342412.310000107</v>
      </c>
      <c r="R12" s="8">
        <v>62149387.9700002</v>
      </c>
      <c r="S12" s="8">
        <v>48715963.959999956</v>
      </c>
      <c r="T12" s="8">
        <v>55360889.980000034</v>
      </c>
      <c r="U12" s="8">
        <v>77604933.740000218</v>
      </c>
      <c r="V12" s="8">
        <v>79424350.310000032</v>
      </c>
      <c r="W12" s="8">
        <v>89062015.899999768</v>
      </c>
      <c r="X12" s="8">
        <v>106601928.06999995</v>
      </c>
      <c r="Y12" s="8">
        <v>99414986.779999942</v>
      </c>
      <c r="Z12" s="8">
        <v>104327064.8199999</v>
      </c>
      <c r="AA12" s="8">
        <v>105537573.78999998</v>
      </c>
      <c r="AB12" s="8">
        <v>128188326.38000032</v>
      </c>
      <c r="AC12" s="8">
        <v>145978712.90999991</v>
      </c>
      <c r="AD12" s="8">
        <v>121846954.52999978</v>
      </c>
      <c r="AE12" s="9">
        <v>111005449.94000013</v>
      </c>
    </row>
    <row r="13" spans="1:31">
      <c r="A13" s="190"/>
      <c r="B13" s="12" t="s">
        <v>24</v>
      </c>
      <c r="C13" s="18">
        <f t="shared" ref="C13:AE13" si="1">SUM(C11:C12)</f>
        <v>139397526.61999997</v>
      </c>
      <c r="D13" s="18">
        <f t="shared" si="1"/>
        <v>146152300.8100003</v>
      </c>
      <c r="E13" s="18">
        <f t="shared" si="1"/>
        <v>130570262.62000024</v>
      </c>
      <c r="F13" s="18">
        <f t="shared" si="1"/>
        <v>140270339.12999982</v>
      </c>
      <c r="G13" s="18">
        <f t="shared" si="1"/>
        <v>152759817.91000003</v>
      </c>
      <c r="H13" s="18">
        <f t="shared" si="1"/>
        <v>132237309.16999966</v>
      </c>
      <c r="I13" s="18">
        <f t="shared" si="1"/>
        <v>152336216.20000026</v>
      </c>
      <c r="J13" s="18">
        <f t="shared" si="1"/>
        <v>153437125.23000008</v>
      </c>
      <c r="K13" s="18">
        <f t="shared" si="1"/>
        <v>139304926.68999988</v>
      </c>
      <c r="L13" s="18">
        <f t="shared" si="1"/>
        <v>153466801.17999962</v>
      </c>
      <c r="M13" s="18">
        <f t="shared" si="1"/>
        <v>143178996.79000032</v>
      </c>
      <c r="N13" s="18">
        <f t="shared" si="1"/>
        <v>128275505.73000012</v>
      </c>
      <c r="O13" s="18">
        <f t="shared" si="1"/>
        <v>147667485.38999999</v>
      </c>
      <c r="P13" s="18">
        <f t="shared" si="1"/>
        <v>141223415.33000016</v>
      </c>
      <c r="Q13" s="18">
        <f t="shared" si="1"/>
        <v>99924713.950000167</v>
      </c>
      <c r="R13" s="18">
        <f t="shared" si="1"/>
        <v>69105518.120000213</v>
      </c>
      <c r="S13" s="18">
        <f t="shared" si="1"/>
        <v>59032711.159999974</v>
      </c>
      <c r="T13" s="18">
        <f t="shared" si="1"/>
        <v>68630218.880000055</v>
      </c>
      <c r="U13" s="18">
        <f t="shared" si="1"/>
        <v>93405200.170000181</v>
      </c>
      <c r="V13" s="18">
        <f t="shared" si="1"/>
        <v>97017505.190000027</v>
      </c>
      <c r="W13" s="18">
        <f t="shared" si="1"/>
        <v>111814048.48999974</v>
      </c>
      <c r="X13" s="18">
        <f t="shared" si="1"/>
        <v>137132076.18999997</v>
      </c>
      <c r="Y13" s="18">
        <f t="shared" si="1"/>
        <v>130065725.29999995</v>
      </c>
      <c r="Z13" s="18">
        <f t="shared" si="1"/>
        <v>138754917.31999984</v>
      </c>
      <c r="AA13" s="18">
        <f t="shared" si="1"/>
        <v>123336320.22</v>
      </c>
      <c r="AB13" s="18">
        <f t="shared" si="1"/>
        <v>150498110.42000026</v>
      </c>
      <c r="AC13" s="18">
        <f t="shared" si="1"/>
        <v>178453638.03999999</v>
      </c>
      <c r="AD13" s="18">
        <f t="shared" si="1"/>
        <v>143122510.57999974</v>
      </c>
      <c r="AE13" s="19">
        <f t="shared" si="1"/>
        <v>126849519.1900001</v>
      </c>
    </row>
    <row r="14" spans="1:31">
      <c r="A14" s="188" t="s">
        <v>7</v>
      </c>
      <c r="B14" s="5" t="s">
        <v>9</v>
      </c>
      <c r="C14" s="16">
        <f t="shared" ref="C14:AE14" si="2">C8-C11</f>
        <v>-23951398.620000001</v>
      </c>
      <c r="D14" s="16">
        <f t="shared" si="2"/>
        <v>-30240338.919999991</v>
      </c>
      <c r="E14" s="16">
        <f t="shared" si="2"/>
        <v>-24440604.160000034</v>
      </c>
      <c r="F14" s="16">
        <f t="shared" si="2"/>
        <v>-25628495.309999991</v>
      </c>
      <c r="G14" s="16">
        <f t="shared" si="2"/>
        <v>-30378291.29000004</v>
      </c>
      <c r="H14" s="16">
        <f t="shared" si="2"/>
        <v>-25651503.14999992</v>
      </c>
      <c r="I14" s="16">
        <f t="shared" si="2"/>
        <v>-32239113.20000007</v>
      </c>
      <c r="J14" s="16">
        <f t="shared" si="2"/>
        <v>-29430151.989999995</v>
      </c>
      <c r="K14" s="16">
        <f t="shared" si="2"/>
        <v>-33585231.039999969</v>
      </c>
      <c r="L14" s="16">
        <f t="shared" si="2"/>
        <v>-36711147.309999943</v>
      </c>
      <c r="M14" s="16">
        <f t="shared" si="2"/>
        <v>-43646417.160000011</v>
      </c>
      <c r="N14" s="16">
        <f t="shared" si="2"/>
        <v>-34330986.799999945</v>
      </c>
      <c r="O14" s="16">
        <f t="shared" si="2"/>
        <v>-30398809.729999971</v>
      </c>
      <c r="P14" s="16">
        <f t="shared" si="2"/>
        <v>-33797230.470000051</v>
      </c>
      <c r="Q14" s="16">
        <f t="shared" si="2"/>
        <v>-17473333.360000066</v>
      </c>
      <c r="R14" s="16">
        <f t="shared" si="2"/>
        <v>-5693710.8300000075</v>
      </c>
      <c r="S14" s="16">
        <f t="shared" si="2"/>
        <v>-9692678.7600000165</v>
      </c>
      <c r="T14" s="16">
        <f t="shared" si="2"/>
        <v>-12360851.680000013</v>
      </c>
      <c r="U14" s="16">
        <f t="shared" si="2"/>
        <v>-14361966.179999964</v>
      </c>
      <c r="V14" s="16">
        <f t="shared" si="2"/>
        <v>-16148744.489999998</v>
      </c>
      <c r="W14" s="16">
        <f t="shared" si="2"/>
        <v>-20900174.489999972</v>
      </c>
      <c r="X14" s="16">
        <f t="shared" si="2"/>
        <v>-28768128.910000011</v>
      </c>
      <c r="Y14" s="16">
        <f t="shared" si="2"/>
        <v>-28597233.100000009</v>
      </c>
      <c r="Z14" s="16">
        <f t="shared" si="2"/>
        <v>-32247660.819999933</v>
      </c>
      <c r="AA14" s="16">
        <f t="shared" si="2"/>
        <v>-16639766.470000017</v>
      </c>
      <c r="AB14" s="16">
        <f t="shared" si="2"/>
        <v>-20163032.899999939</v>
      </c>
      <c r="AC14" s="16">
        <f t="shared" si="2"/>
        <v>-30040752.83000008</v>
      </c>
      <c r="AD14" s="16">
        <f t="shared" si="2"/>
        <v>-19354898.679999977</v>
      </c>
      <c r="AE14" s="17">
        <f t="shared" si="2"/>
        <v>-13938191.699999975</v>
      </c>
    </row>
    <row r="15" spans="1:31">
      <c r="A15" s="189"/>
      <c r="B15" s="7" t="s">
        <v>3</v>
      </c>
      <c r="C15" s="8">
        <f t="shared" ref="C15:AE15" si="3">C9-C12</f>
        <v>-97420630.269999981</v>
      </c>
      <c r="D15" s="8">
        <f t="shared" si="3"/>
        <v>-93674293.750000328</v>
      </c>
      <c r="E15" s="8">
        <f t="shared" si="3"/>
        <v>-85401461.510000229</v>
      </c>
      <c r="F15" s="8">
        <f t="shared" si="3"/>
        <v>-90490431.009999827</v>
      </c>
      <c r="G15" s="8">
        <f t="shared" si="3"/>
        <v>-97593272.599999964</v>
      </c>
      <c r="H15" s="8">
        <f t="shared" si="3"/>
        <v>-87014877.669999719</v>
      </c>
      <c r="I15" s="8">
        <f t="shared" si="3"/>
        <v>-98792342.630000174</v>
      </c>
      <c r="J15" s="8">
        <f t="shared" si="3"/>
        <v>-102560541.73000009</v>
      </c>
      <c r="K15" s="8">
        <f t="shared" si="3"/>
        <v>-83196070.59999989</v>
      </c>
      <c r="L15" s="8">
        <f t="shared" si="3"/>
        <v>-95325868.399999708</v>
      </c>
      <c r="M15" s="8">
        <f t="shared" si="3"/>
        <v>-78224236.970000267</v>
      </c>
      <c r="N15" s="8">
        <f t="shared" si="3"/>
        <v>-74313332.370000198</v>
      </c>
      <c r="O15" s="8">
        <f t="shared" si="3"/>
        <v>-102537114.46000005</v>
      </c>
      <c r="P15" s="8">
        <f t="shared" si="3"/>
        <v>-90331733.900000066</v>
      </c>
      <c r="Q15" s="8">
        <f t="shared" si="3"/>
        <v>-63912794.39000009</v>
      </c>
      <c r="R15" s="8">
        <f t="shared" si="3"/>
        <v>-57397683.060000196</v>
      </c>
      <c r="S15" s="8">
        <f t="shared" si="3"/>
        <v>-41352930.929999955</v>
      </c>
      <c r="T15" s="8">
        <f t="shared" si="3"/>
        <v>-46731810.790000021</v>
      </c>
      <c r="U15" s="8">
        <f t="shared" si="3"/>
        <v>-65840417.700000204</v>
      </c>
      <c r="V15" s="8">
        <f t="shared" si="3"/>
        <v>-64983068.030000016</v>
      </c>
      <c r="W15" s="8">
        <f t="shared" si="3"/>
        <v>-74209111.489999801</v>
      </c>
      <c r="X15" s="8">
        <f t="shared" si="3"/>
        <v>-91884647.609999925</v>
      </c>
      <c r="Y15" s="8">
        <f t="shared" si="3"/>
        <v>-82078827.149999961</v>
      </c>
      <c r="Z15" s="8">
        <f t="shared" si="3"/>
        <v>-89553576.059999898</v>
      </c>
      <c r="AA15" s="8">
        <f t="shared" si="3"/>
        <v>-93972122.059999958</v>
      </c>
      <c r="AB15" s="8">
        <f t="shared" si="3"/>
        <v>-113530510.21000031</v>
      </c>
      <c r="AC15" s="8">
        <f t="shared" si="3"/>
        <v>-128484263.59999993</v>
      </c>
      <c r="AD15" s="8">
        <f t="shared" si="3"/>
        <v>-105750164.37999979</v>
      </c>
      <c r="AE15" s="9">
        <f t="shared" si="3"/>
        <v>-99466774.370000139</v>
      </c>
    </row>
    <row r="16" spans="1:31">
      <c r="A16" s="190"/>
      <c r="B16" s="12" t="s">
        <v>7</v>
      </c>
      <c r="C16" s="18">
        <f t="shared" ref="C16:AE16" si="4">C10-C13</f>
        <v>-121372028.88999999</v>
      </c>
      <c r="D16" s="18">
        <f t="shared" si="4"/>
        <v>-123914632.67000031</v>
      </c>
      <c r="E16" s="18">
        <f t="shared" si="4"/>
        <v>-109842065.67000026</v>
      </c>
      <c r="F16" s="18">
        <f t="shared" si="4"/>
        <v>-116118926.31999984</v>
      </c>
      <c r="G16" s="18">
        <f t="shared" si="4"/>
        <v>-127971563.89000002</v>
      </c>
      <c r="H16" s="18">
        <f t="shared" si="4"/>
        <v>-112666380.81999964</v>
      </c>
      <c r="I16" s="18">
        <f t="shared" si="4"/>
        <v>-131031455.83000025</v>
      </c>
      <c r="J16" s="18">
        <f t="shared" si="4"/>
        <v>-131990693.72000009</v>
      </c>
      <c r="K16" s="18">
        <f t="shared" si="4"/>
        <v>-116781301.63999985</v>
      </c>
      <c r="L16" s="18">
        <f t="shared" si="4"/>
        <v>-132037015.70999965</v>
      </c>
      <c r="M16" s="18">
        <f t="shared" si="4"/>
        <v>-121870654.13000029</v>
      </c>
      <c r="N16" s="18">
        <f t="shared" si="4"/>
        <v>-108644319.17000014</v>
      </c>
      <c r="O16" s="18">
        <f t="shared" si="4"/>
        <v>-132935924.19</v>
      </c>
      <c r="P16" s="18">
        <f t="shared" si="4"/>
        <v>-124128964.37000014</v>
      </c>
      <c r="Q16" s="18">
        <f t="shared" si="4"/>
        <v>-81386127.750000149</v>
      </c>
      <c r="R16" s="18">
        <f t="shared" si="4"/>
        <v>-63091393.890000209</v>
      </c>
      <c r="S16" s="18">
        <f t="shared" si="4"/>
        <v>-51045609.689999975</v>
      </c>
      <c r="T16" s="18">
        <f t="shared" si="4"/>
        <v>-59092662.470000044</v>
      </c>
      <c r="U16" s="18">
        <f t="shared" si="4"/>
        <v>-80202383.880000159</v>
      </c>
      <c r="V16" s="18">
        <f t="shared" si="4"/>
        <v>-81131812.520000011</v>
      </c>
      <c r="W16" s="18">
        <f t="shared" si="4"/>
        <v>-95109285.979999781</v>
      </c>
      <c r="X16" s="18">
        <f t="shared" si="4"/>
        <v>-120652776.51999995</v>
      </c>
      <c r="Y16" s="18">
        <f t="shared" si="4"/>
        <v>-110676060.24999997</v>
      </c>
      <c r="Z16" s="18">
        <f t="shared" si="4"/>
        <v>-121801236.87999985</v>
      </c>
      <c r="AA16" s="18">
        <f>AA10-AA13</f>
        <v>-110611888.52999997</v>
      </c>
      <c r="AB16" s="18">
        <f t="shared" si="4"/>
        <v>-133693543.11000022</v>
      </c>
      <c r="AC16" s="18">
        <f t="shared" si="4"/>
        <v>-158525016.43000004</v>
      </c>
      <c r="AD16" s="18">
        <f t="shared" si="4"/>
        <v>-125105063.05999975</v>
      </c>
      <c r="AE16" s="19">
        <f t="shared" si="4"/>
        <v>-113404966.07000011</v>
      </c>
    </row>
  </sheetData>
  <mergeCells count="3">
    <mergeCell ref="A8:A10"/>
    <mergeCell ref="A11:A13"/>
    <mergeCell ref="A14:A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topLeftCell="K1" workbookViewId="0">
      <selection activeCell="O9" sqref="O9"/>
    </sheetView>
  </sheetViews>
  <sheetFormatPr baseColWidth="10" defaultColWidth="10.85546875" defaultRowHeight="14.25"/>
  <cols>
    <col min="1" max="1" width="10.85546875" style="1"/>
    <col min="2" max="2" width="14.140625" style="1" bestFit="1" customWidth="1"/>
    <col min="3" max="3" width="15.140625" style="1" bestFit="1" customWidth="1"/>
    <col min="4" max="4" width="14.85546875" style="1" bestFit="1" customWidth="1"/>
    <col min="5" max="5" width="14.140625" style="1" bestFit="1" customWidth="1"/>
    <col min="6" max="6" width="13.85546875" style="1" bestFit="1" customWidth="1"/>
    <col min="7" max="7" width="14" style="1" bestFit="1" customWidth="1"/>
    <col min="8" max="8" width="14.140625" style="1" bestFit="1" customWidth="1"/>
    <col min="9" max="9" width="13.85546875" style="1" bestFit="1" customWidth="1"/>
    <col min="10" max="10" width="14" style="1" bestFit="1" customWidth="1"/>
    <col min="11" max="11" width="13.42578125" style="1" bestFit="1" customWidth="1"/>
    <col min="12" max="12" width="13.28515625" style="1" bestFit="1" customWidth="1"/>
    <col min="13" max="13" width="13.140625" style="1" bestFit="1" customWidth="1"/>
    <col min="14" max="14" width="13" style="1" bestFit="1" customWidth="1"/>
    <col min="15" max="15" width="14.140625" style="1" bestFit="1" customWidth="1"/>
    <col min="16" max="16384" width="10.85546875" style="1"/>
  </cols>
  <sheetData>
    <row r="1" spans="1:16" ht="18">
      <c r="A1" s="15" t="s">
        <v>1154</v>
      </c>
      <c r="B1" s="15"/>
      <c r="C1" s="15"/>
      <c r="D1" s="15"/>
      <c r="E1" s="15"/>
      <c r="F1" s="15"/>
      <c r="G1" s="15"/>
      <c r="H1" s="15"/>
      <c r="I1" s="15"/>
      <c r="J1" s="15"/>
    </row>
    <row r="2" spans="1:16" s="15" customFormat="1" ht="18">
      <c r="A2" s="15" t="s">
        <v>8</v>
      </c>
    </row>
    <row r="3" spans="1:16" s="15" customFormat="1" ht="18">
      <c r="A3" s="15" t="s">
        <v>30</v>
      </c>
    </row>
    <row r="4" spans="1:16" s="15" customFormat="1" ht="18"/>
    <row r="5" spans="1:16" ht="14.45" customHeight="1">
      <c r="B5" s="193" t="s">
        <v>31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4"/>
      <c r="O5" s="193" t="s">
        <v>32</v>
      </c>
      <c r="P5" s="194"/>
    </row>
    <row r="6" spans="1:16" ht="14.45" customHeight="1">
      <c r="A6" s="7"/>
      <c r="B6" s="193" t="s">
        <v>35</v>
      </c>
      <c r="C6" s="195"/>
      <c r="D6" s="195"/>
      <c r="E6" s="195"/>
      <c r="F6" s="195"/>
      <c r="G6" s="195"/>
      <c r="H6" s="195"/>
      <c r="I6" s="195"/>
      <c r="J6" s="195"/>
      <c r="K6" s="195"/>
      <c r="L6" s="194"/>
      <c r="M6" s="191" t="s">
        <v>29</v>
      </c>
      <c r="N6" s="192"/>
      <c r="O6" s="26" t="s">
        <v>35</v>
      </c>
      <c r="P6" s="26" t="s">
        <v>36</v>
      </c>
    </row>
    <row r="7" spans="1:16">
      <c r="A7" s="3" t="s">
        <v>2</v>
      </c>
      <c r="B7" s="36">
        <v>2010</v>
      </c>
      <c r="C7" s="36">
        <v>2011</v>
      </c>
      <c r="D7" s="36">
        <v>2012</v>
      </c>
      <c r="E7" s="36">
        <v>2013</v>
      </c>
      <c r="F7" s="36">
        <v>2014</v>
      </c>
      <c r="G7" s="36">
        <v>2015</v>
      </c>
      <c r="H7" s="36">
        <v>2016</v>
      </c>
      <c r="I7" s="36">
        <v>2017</v>
      </c>
      <c r="J7" s="36">
        <v>2018</v>
      </c>
      <c r="K7" s="36">
        <v>2019</v>
      </c>
      <c r="L7" s="36">
        <v>2020</v>
      </c>
      <c r="M7" s="36">
        <v>2020</v>
      </c>
      <c r="N7" s="37">
        <v>2021</v>
      </c>
      <c r="O7" s="36" t="s">
        <v>33</v>
      </c>
      <c r="P7" s="37" t="s">
        <v>34</v>
      </c>
    </row>
    <row r="8" spans="1:16">
      <c r="A8" s="22" t="s">
        <v>28</v>
      </c>
      <c r="B8" s="39">
        <v>639690035.63</v>
      </c>
      <c r="C8" s="39">
        <v>636253997.85000169</v>
      </c>
      <c r="D8" s="39">
        <v>686097286.98999739</v>
      </c>
      <c r="E8" s="39">
        <v>598732684.18999887</v>
      </c>
      <c r="F8" s="39">
        <v>520225805.3799997</v>
      </c>
      <c r="G8" s="39">
        <v>479087351.73999923</v>
      </c>
      <c r="H8" s="39">
        <v>404036749.95999783</v>
      </c>
      <c r="I8" s="39">
        <v>408798616.86999804</v>
      </c>
      <c r="J8" s="39">
        <v>446851486.75</v>
      </c>
      <c r="K8" s="34">
        <v>445422524.49000031</v>
      </c>
      <c r="L8" s="34">
        <v>326081462.92000043</v>
      </c>
      <c r="M8" s="34">
        <v>109652901.34999976</v>
      </c>
      <c r="N8" s="24">
        <v>170143050.19000021</v>
      </c>
      <c r="O8" s="27">
        <f>L8/K8-1</f>
        <v>-0.2679277652306491</v>
      </c>
      <c r="P8" s="32">
        <f>N8/M8-1</f>
        <v>0.55165114735015242</v>
      </c>
    </row>
    <row r="9" spans="1:16">
      <c r="A9" s="22" t="s">
        <v>1</v>
      </c>
      <c r="B9" s="39">
        <v>343752473.53000009</v>
      </c>
      <c r="C9" s="39">
        <v>398588778.73999983</v>
      </c>
      <c r="D9" s="39">
        <v>375891056.15999931</v>
      </c>
      <c r="E9" s="39">
        <v>309810855.81000078</v>
      </c>
      <c r="F9" s="39">
        <v>301197970.82000083</v>
      </c>
      <c r="G9" s="39">
        <v>246324669.99999988</v>
      </c>
      <c r="H9" s="39">
        <v>214073589.43000016</v>
      </c>
      <c r="I9" s="39">
        <v>222750680.21999961</v>
      </c>
      <c r="J9" s="39">
        <v>236294046.91000026</v>
      </c>
      <c r="K9" s="34">
        <v>223834013.38999999</v>
      </c>
      <c r="L9" s="34">
        <v>153108343.30999988</v>
      </c>
      <c r="M9" s="34">
        <v>56593632.540000036</v>
      </c>
      <c r="N9" s="24">
        <v>71353182.930000037</v>
      </c>
      <c r="O9" s="27">
        <f>L9/K9-1</f>
        <v>-0.3159737387935333</v>
      </c>
      <c r="P9" s="32">
        <f t="shared" ref="P9:P10" si="0">N9/M9-1</f>
        <v>0.26079878119800926</v>
      </c>
    </row>
    <row r="10" spans="1:16">
      <c r="A10" s="23" t="s">
        <v>1017</v>
      </c>
      <c r="B10" s="40">
        <v>983442509.16000009</v>
      </c>
      <c r="C10" s="40">
        <v>1034842776.5900016</v>
      </c>
      <c r="D10" s="40">
        <v>1061988343.1499968</v>
      </c>
      <c r="E10" s="40">
        <v>908543539.99999964</v>
      </c>
      <c r="F10" s="40">
        <v>821423776.20000052</v>
      </c>
      <c r="G10" s="40">
        <v>725412021.73999906</v>
      </c>
      <c r="H10" s="40">
        <v>618110339.38999796</v>
      </c>
      <c r="I10" s="40">
        <v>631549297.08999765</v>
      </c>
      <c r="J10" s="40">
        <v>683145533.66000032</v>
      </c>
      <c r="K10" s="35">
        <v>669256537.88000035</v>
      </c>
      <c r="L10" s="35">
        <v>479189806.23000032</v>
      </c>
      <c r="M10" s="35">
        <v>166246533.88999981</v>
      </c>
      <c r="N10" s="25">
        <v>241496233.12000024</v>
      </c>
      <c r="O10" s="28">
        <f t="shared" ref="O10" si="1">L10/K10-1</f>
        <v>-0.2839968246736494</v>
      </c>
      <c r="P10" s="33">
        <f t="shared" si="0"/>
        <v>0.45263920678064085</v>
      </c>
    </row>
    <row r="12" spans="1:16">
      <c r="A12" s="7"/>
      <c r="B12" s="196"/>
      <c r="C12" s="196"/>
    </row>
    <row r="13" spans="1:16">
      <c r="A13" s="7"/>
      <c r="B13" s="7"/>
      <c r="C13" s="7"/>
    </row>
  </sheetData>
  <mergeCells count="5">
    <mergeCell ref="M6:N6"/>
    <mergeCell ref="O5:P5"/>
    <mergeCell ref="B6:L6"/>
    <mergeCell ref="B5:N5"/>
    <mergeCell ref="B12:C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6"/>
  <sheetViews>
    <sheetView showGridLines="0" zoomScale="70" zoomScaleNormal="70" workbookViewId="0">
      <selection activeCell="I775" sqref="I775"/>
    </sheetView>
  </sheetViews>
  <sheetFormatPr baseColWidth="10" defaultColWidth="10.85546875" defaultRowHeight="14.25"/>
  <cols>
    <col min="1" max="1" width="14.5703125" style="1" customWidth="1"/>
    <col min="2" max="10" width="10.85546875" style="1"/>
    <col min="11" max="13" width="11.85546875" style="1" bestFit="1" customWidth="1"/>
    <col min="14" max="15" width="11.28515625" style="1" bestFit="1" customWidth="1"/>
    <col min="16" max="16384" width="10.85546875" style="1"/>
  </cols>
  <sheetData>
    <row r="1" spans="1:15" s="15" customFormat="1" ht="18">
      <c r="A1" s="15" t="s">
        <v>809</v>
      </c>
    </row>
    <row r="2" spans="1:15" s="15" customFormat="1" ht="18">
      <c r="A2" s="15" t="s">
        <v>8</v>
      </c>
    </row>
    <row r="3" spans="1:15" s="15" customFormat="1" ht="18">
      <c r="A3" s="15" t="s">
        <v>808</v>
      </c>
    </row>
    <row r="4" spans="1:15" s="15" customFormat="1" ht="18"/>
    <row r="5" spans="1:15">
      <c r="N5" s="191" t="s">
        <v>29</v>
      </c>
      <c r="O5" s="192"/>
    </row>
    <row r="6" spans="1:15">
      <c r="A6" s="29" t="s">
        <v>2</v>
      </c>
      <c r="B6" s="3" t="s">
        <v>807</v>
      </c>
      <c r="C6" s="3">
        <v>2010</v>
      </c>
      <c r="D6" s="3">
        <v>2011</v>
      </c>
      <c r="E6" s="3">
        <v>2012</v>
      </c>
      <c r="F6" s="3">
        <v>2013</v>
      </c>
      <c r="G6" s="3">
        <v>2014</v>
      </c>
      <c r="H6" s="3">
        <v>2015</v>
      </c>
      <c r="I6" s="3">
        <v>2016</v>
      </c>
      <c r="J6" s="3">
        <v>2017</v>
      </c>
      <c r="K6" s="3">
        <v>2018</v>
      </c>
      <c r="L6" s="3">
        <v>2019</v>
      </c>
      <c r="M6" s="31">
        <v>2020</v>
      </c>
      <c r="N6" s="29">
        <v>2020</v>
      </c>
      <c r="O6" s="31">
        <v>2021</v>
      </c>
    </row>
    <row r="7" spans="1:15">
      <c r="A7" s="188" t="s">
        <v>28</v>
      </c>
      <c r="B7" s="26" t="s">
        <v>37</v>
      </c>
      <c r="C7" s="43">
        <v>6484.0300000000007</v>
      </c>
      <c r="D7" s="43">
        <v>4690.2299999999996</v>
      </c>
      <c r="E7" s="43">
        <v>3637.45</v>
      </c>
      <c r="F7" s="43">
        <v>974.99000000000024</v>
      </c>
      <c r="G7" s="43">
        <v>7114.58</v>
      </c>
      <c r="H7" s="43">
        <v>3455.49</v>
      </c>
      <c r="I7" s="43">
        <v>810.33</v>
      </c>
      <c r="J7" s="43">
        <v>1963.4099999999999</v>
      </c>
      <c r="K7" s="43">
        <v>3107.68</v>
      </c>
      <c r="L7" s="43">
        <v>1486.94</v>
      </c>
      <c r="M7" s="17">
        <v>4746.88</v>
      </c>
      <c r="N7" s="38">
        <v>686.28</v>
      </c>
      <c r="O7" s="17">
        <v>1223.1200000000001</v>
      </c>
    </row>
    <row r="8" spans="1:15">
      <c r="A8" s="189"/>
      <c r="B8" s="41" t="s">
        <v>38</v>
      </c>
      <c r="C8" s="44">
        <v>4463.4400000000014</v>
      </c>
      <c r="D8" s="44">
        <v>23578.070000000003</v>
      </c>
      <c r="E8" s="44">
        <v>18011.659999999996</v>
      </c>
      <c r="F8" s="44">
        <v>28333.920000000002</v>
      </c>
      <c r="G8" s="44">
        <v>19426.770000000004</v>
      </c>
      <c r="H8" s="44">
        <v>25550.02</v>
      </c>
      <c r="I8" s="44">
        <v>9672.09</v>
      </c>
      <c r="J8" s="44">
        <v>22140.25</v>
      </c>
      <c r="K8" s="44">
        <v>12870.500000000002</v>
      </c>
      <c r="L8" s="44">
        <v>5092.4399999999996</v>
      </c>
      <c r="M8" s="9">
        <v>7956.8700000000008</v>
      </c>
      <c r="N8" s="39">
        <v>567.76</v>
      </c>
      <c r="O8" s="9">
        <v>8934.56</v>
      </c>
    </row>
    <row r="9" spans="1:15">
      <c r="A9" s="189"/>
      <c r="B9" s="41" t="s">
        <v>39</v>
      </c>
      <c r="C9" s="44">
        <v>9</v>
      </c>
      <c r="D9" s="44">
        <v>48.800000000000004</v>
      </c>
      <c r="E9" s="44">
        <v>673.61999999999989</v>
      </c>
      <c r="F9" s="44">
        <v>214.25</v>
      </c>
      <c r="G9" s="44">
        <v>346.99999999999994</v>
      </c>
      <c r="H9" s="44">
        <v>178.15999999999997</v>
      </c>
      <c r="I9" s="44">
        <v>237.6</v>
      </c>
      <c r="J9" s="44">
        <v>142.21</v>
      </c>
      <c r="K9" s="44">
        <v>1113.42</v>
      </c>
      <c r="L9" s="44">
        <v>164.17000000000002</v>
      </c>
      <c r="M9" s="9">
        <v>12.45</v>
      </c>
      <c r="N9" s="39">
        <v>4.62</v>
      </c>
      <c r="O9" s="9">
        <v>2.5</v>
      </c>
    </row>
    <row r="10" spans="1:15">
      <c r="A10" s="189"/>
      <c r="B10" s="41" t="s">
        <v>40</v>
      </c>
      <c r="C10" s="44">
        <v>105.92</v>
      </c>
      <c r="D10" s="44">
        <v>7306.13</v>
      </c>
      <c r="E10" s="44">
        <v>38.629999999999995</v>
      </c>
      <c r="F10" s="44">
        <v>36.879999999999995</v>
      </c>
      <c r="G10" s="44">
        <v>68.8</v>
      </c>
      <c r="H10" s="44">
        <v>674.14</v>
      </c>
      <c r="I10" s="44">
        <v>7.11</v>
      </c>
      <c r="J10" s="44">
        <v>1082.9700000000003</v>
      </c>
      <c r="K10" s="44">
        <v>90.05</v>
      </c>
      <c r="L10" s="44">
        <v>79.759999999999991</v>
      </c>
      <c r="M10" s="9">
        <v>120.21</v>
      </c>
      <c r="N10" s="39">
        <v>2.66</v>
      </c>
      <c r="O10" s="9">
        <v>1.1299999999999999</v>
      </c>
    </row>
    <row r="11" spans="1:15">
      <c r="A11" s="189"/>
      <c r="B11" s="41" t="s">
        <v>41</v>
      </c>
      <c r="C11" s="44">
        <v>2.57</v>
      </c>
      <c r="D11" s="44">
        <v>129.32</v>
      </c>
      <c r="E11" s="44">
        <v>890.83</v>
      </c>
      <c r="F11" s="44">
        <v>338.47</v>
      </c>
      <c r="G11" s="44">
        <v>456.29999999999995</v>
      </c>
      <c r="H11" s="44">
        <v>276.08999999999997</v>
      </c>
      <c r="I11" s="44">
        <v>115.35</v>
      </c>
      <c r="J11" s="44">
        <v>191.07</v>
      </c>
      <c r="K11" s="44">
        <v>109.86000000000001</v>
      </c>
      <c r="L11" s="44">
        <v>48.97</v>
      </c>
      <c r="M11" s="9">
        <v>34.61</v>
      </c>
      <c r="N11" s="39">
        <v>0.52</v>
      </c>
      <c r="O11" s="9">
        <v>1.36</v>
      </c>
    </row>
    <row r="12" spans="1:15">
      <c r="A12" s="189"/>
      <c r="B12" s="41" t="s">
        <v>42</v>
      </c>
      <c r="C12" s="44">
        <v>6361.63</v>
      </c>
      <c r="D12" s="44">
        <v>4923.9799999999996</v>
      </c>
      <c r="E12" s="44">
        <v>6497.7999999999993</v>
      </c>
      <c r="F12" s="44">
        <v>1669.1999999999998</v>
      </c>
      <c r="G12" s="44">
        <v>1239.2700000000002</v>
      </c>
      <c r="H12" s="44">
        <v>2738.66</v>
      </c>
      <c r="I12" s="44">
        <v>827.75000000000011</v>
      </c>
      <c r="J12" s="44">
        <v>3466.51</v>
      </c>
      <c r="K12" s="44">
        <v>3939.31</v>
      </c>
      <c r="L12" s="44">
        <v>5707.2300000000014</v>
      </c>
      <c r="M12" s="9">
        <v>1904.91</v>
      </c>
      <c r="N12" s="39">
        <v>1423.28</v>
      </c>
      <c r="O12" s="9">
        <v>373.11999999999995</v>
      </c>
    </row>
    <row r="13" spans="1:15">
      <c r="A13" s="189"/>
      <c r="B13" s="41" t="s">
        <v>43</v>
      </c>
      <c r="C13" s="44">
        <v>9227.0999999999985</v>
      </c>
      <c r="D13" s="44">
        <v>18419.639999999996</v>
      </c>
      <c r="E13" s="44">
        <v>16804.419999999998</v>
      </c>
      <c r="F13" s="44">
        <v>16405.199999999997</v>
      </c>
      <c r="G13" s="44">
        <v>12175.449999999999</v>
      </c>
      <c r="H13" s="44">
        <v>12046.450000000004</v>
      </c>
      <c r="I13" s="44">
        <v>15671.479999999996</v>
      </c>
      <c r="J13" s="44">
        <v>13097.380000000001</v>
      </c>
      <c r="K13" s="44">
        <v>55923.05000000001</v>
      </c>
      <c r="L13" s="44">
        <v>16869.580000000002</v>
      </c>
      <c r="M13" s="9">
        <v>17695.400000000001</v>
      </c>
      <c r="N13" s="39">
        <v>5553.7000000000007</v>
      </c>
      <c r="O13" s="9">
        <v>9505.1999999999971</v>
      </c>
    </row>
    <row r="14" spans="1:15">
      <c r="A14" s="189"/>
      <c r="B14" s="41" t="s">
        <v>44</v>
      </c>
      <c r="C14" s="44">
        <v>0</v>
      </c>
      <c r="D14" s="44">
        <v>4</v>
      </c>
      <c r="E14" s="44">
        <v>178.03</v>
      </c>
      <c r="F14" s="44">
        <v>541.70999999999992</v>
      </c>
      <c r="G14" s="44">
        <v>452.52000000000004</v>
      </c>
      <c r="H14" s="44">
        <v>112.38000000000001</v>
      </c>
      <c r="I14" s="44">
        <v>132.74000000000004</v>
      </c>
      <c r="J14" s="44">
        <v>233.89000000000001</v>
      </c>
      <c r="K14" s="44">
        <v>18.95</v>
      </c>
      <c r="L14" s="44">
        <v>346.11</v>
      </c>
      <c r="M14" s="9">
        <v>879.12</v>
      </c>
      <c r="N14" s="39">
        <v>90.080000000000013</v>
      </c>
      <c r="O14" s="9">
        <v>1303.74</v>
      </c>
    </row>
    <row r="15" spans="1:15">
      <c r="A15" s="189"/>
      <c r="B15" s="41" t="s">
        <v>45</v>
      </c>
      <c r="C15" s="44">
        <v>0</v>
      </c>
      <c r="D15" s="44">
        <v>371.92</v>
      </c>
      <c r="E15" s="44">
        <v>0.01</v>
      </c>
      <c r="F15" s="44">
        <v>0</v>
      </c>
      <c r="G15" s="44">
        <v>0</v>
      </c>
      <c r="H15" s="44">
        <v>0</v>
      </c>
      <c r="I15" s="44">
        <v>10.1</v>
      </c>
      <c r="J15" s="44">
        <v>0</v>
      </c>
      <c r="K15" s="44">
        <v>8.4400000000000013</v>
      </c>
      <c r="L15" s="44">
        <v>0</v>
      </c>
      <c r="M15" s="9">
        <v>1</v>
      </c>
      <c r="N15" s="39">
        <v>0</v>
      </c>
      <c r="O15" s="9">
        <v>50.45</v>
      </c>
    </row>
    <row r="16" spans="1:15">
      <c r="A16" s="189"/>
      <c r="B16" s="41" t="s">
        <v>46</v>
      </c>
      <c r="C16" s="44">
        <v>147.57999999999998</v>
      </c>
      <c r="D16" s="44">
        <v>32</v>
      </c>
      <c r="E16" s="44">
        <v>81.430000000000007</v>
      </c>
      <c r="F16" s="44">
        <v>151</v>
      </c>
      <c r="G16" s="44">
        <v>170.29000000000002</v>
      </c>
      <c r="H16" s="44">
        <v>303.87</v>
      </c>
      <c r="I16" s="44">
        <v>225.5</v>
      </c>
      <c r="J16" s="44">
        <v>11.26</v>
      </c>
      <c r="K16" s="44">
        <v>131.44999999999999</v>
      </c>
      <c r="L16" s="44">
        <v>249.98000000000002</v>
      </c>
      <c r="M16" s="9">
        <v>1020.06</v>
      </c>
      <c r="N16" s="39">
        <v>268</v>
      </c>
      <c r="O16" s="9">
        <v>0</v>
      </c>
    </row>
    <row r="17" spans="1:15">
      <c r="A17" s="189"/>
      <c r="B17" s="41" t="s">
        <v>47</v>
      </c>
      <c r="C17" s="44">
        <v>302.10000000000002</v>
      </c>
      <c r="D17" s="44">
        <v>172.82</v>
      </c>
      <c r="E17" s="44">
        <v>48.41</v>
      </c>
      <c r="F17" s="44">
        <v>8.74</v>
      </c>
      <c r="G17" s="44">
        <v>311.11</v>
      </c>
      <c r="H17" s="44">
        <v>35.53</v>
      </c>
      <c r="I17" s="44">
        <v>27.799999999999997</v>
      </c>
      <c r="J17" s="44">
        <v>26.189999999999998</v>
      </c>
      <c r="K17" s="44">
        <v>103.14</v>
      </c>
      <c r="L17" s="44">
        <v>36</v>
      </c>
      <c r="M17" s="9">
        <v>294.29000000000002</v>
      </c>
      <c r="N17" s="39">
        <v>0</v>
      </c>
      <c r="O17" s="9">
        <v>0</v>
      </c>
    </row>
    <row r="18" spans="1:15">
      <c r="A18" s="189"/>
      <c r="B18" s="41" t="s">
        <v>48</v>
      </c>
      <c r="C18" s="44">
        <v>1247.05</v>
      </c>
      <c r="D18" s="44">
        <v>2427.6600000000003</v>
      </c>
      <c r="E18" s="44">
        <v>1036.5999999999999</v>
      </c>
      <c r="F18" s="44">
        <v>197.33</v>
      </c>
      <c r="G18" s="44">
        <v>77.88</v>
      </c>
      <c r="H18" s="44">
        <v>34</v>
      </c>
      <c r="I18" s="44">
        <v>598.73</v>
      </c>
      <c r="J18" s="44">
        <v>136.51</v>
      </c>
      <c r="K18" s="44">
        <v>179.27</v>
      </c>
      <c r="L18" s="44">
        <v>450.5</v>
      </c>
      <c r="M18" s="9">
        <v>655.84</v>
      </c>
      <c r="N18" s="39">
        <v>530</v>
      </c>
      <c r="O18" s="9">
        <v>68.650000000000006</v>
      </c>
    </row>
    <row r="19" spans="1:15">
      <c r="A19" s="189"/>
      <c r="B19" s="41" t="s">
        <v>49</v>
      </c>
      <c r="C19" s="44">
        <v>3425.9800000000005</v>
      </c>
      <c r="D19" s="44">
        <v>246.54000000000002</v>
      </c>
      <c r="E19" s="44">
        <v>348.26</v>
      </c>
      <c r="F19" s="44">
        <v>1052.0700000000002</v>
      </c>
      <c r="G19" s="44">
        <v>44.61</v>
      </c>
      <c r="H19" s="44">
        <v>0</v>
      </c>
      <c r="I19" s="44">
        <v>757.76</v>
      </c>
      <c r="J19" s="44">
        <v>502.97</v>
      </c>
      <c r="K19" s="44">
        <v>1127.3900000000001</v>
      </c>
      <c r="L19" s="44">
        <v>96.22</v>
      </c>
      <c r="M19" s="9">
        <v>816.34</v>
      </c>
      <c r="N19" s="39">
        <v>67.400000000000006</v>
      </c>
      <c r="O19" s="9">
        <v>43.31</v>
      </c>
    </row>
    <row r="20" spans="1:15">
      <c r="A20" s="189"/>
      <c r="B20" s="41" t="s">
        <v>50</v>
      </c>
      <c r="C20" s="44">
        <v>0</v>
      </c>
      <c r="D20" s="44">
        <v>0</v>
      </c>
      <c r="E20" s="44">
        <v>0</v>
      </c>
      <c r="F20" s="44">
        <v>0</v>
      </c>
      <c r="G20" s="44">
        <v>79</v>
      </c>
      <c r="H20" s="44">
        <v>10.83</v>
      </c>
      <c r="I20" s="44">
        <v>12.5</v>
      </c>
      <c r="J20" s="44">
        <v>0</v>
      </c>
      <c r="K20" s="44">
        <v>0</v>
      </c>
      <c r="L20" s="44">
        <v>0</v>
      </c>
      <c r="M20" s="9">
        <v>60</v>
      </c>
      <c r="N20" s="39">
        <v>0</v>
      </c>
      <c r="O20" s="9">
        <v>0</v>
      </c>
    </row>
    <row r="21" spans="1:15">
      <c r="A21" s="189"/>
      <c r="B21" s="41" t="s">
        <v>51</v>
      </c>
      <c r="C21" s="44">
        <v>12.979999999999999</v>
      </c>
      <c r="D21" s="44">
        <v>84.82</v>
      </c>
      <c r="E21" s="44">
        <v>33.18</v>
      </c>
      <c r="F21" s="44">
        <v>105.65</v>
      </c>
      <c r="G21" s="44">
        <v>1</v>
      </c>
      <c r="H21" s="44">
        <v>5.34</v>
      </c>
      <c r="I21" s="44">
        <v>135.41000000000003</v>
      </c>
      <c r="J21" s="44">
        <v>3.92</v>
      </c>
      <c r="K21" s="44">
        <v>569.94000000000005</v>
      </c>
      <c r="L21" s="44">
        <v>268.92</v>
      </c>
      <c r="M21" s="9">
        <v>253</v>
      </c>
      <c r="N21" s="39">
        <v>0</v>
      </c>
      <c r="O21" s="9">
        <v>0</v>
      </c>
    </row>
    <row r="22" spans="1:15">
      <c r="A22" s="189"/>
      <c r="B22" s="41" t="s">
        <v>52</v>
      </c>
      <c r="C22" s="44">
        <v>0</v>
      </c>
      <c r="D22" s="44">
        <v>1240.9000000000001</v>
      </c>
      <c r="E22" s="44">
        <v>12</v>
      </c>
      <c r="F22" s="44">
        <v>30.18</v>
      </c>
      <c r="G22" s="44">
        <v>0</v>
      </c>
      <c r="H22" s="44">
        <v>19.399999999999999</v>
      </c>
      <c r="I22" s="44">
        <v>0</v>
      </c>
      <c r="J22" s="44">
        <v>0</v>
      </c>
      <c r="K22" s="44">
        <v>5.2799999999999994</v>
      </c>
      <c r="L22" s="44">
        <v>0</v>
      </c>
      <c r="M22" s="9">
        <v>0</v>
      </c>
      <c r="N22" s="39">
        <v>0</v>
      </c>
      <c r="O22" s="9">
        <v>0</v>
      </c>
    </row>
    <row r="23" spans="1:15">
      <c r="A23" s="189"/>
      <c r="B23" s="41" t="s">
        <v>53</v>
      </c>
      <c r="C23" s="44">
        <v>1844.43</v>
      </c>
      <c r="D23" s="44">
        <v>26165.1</v>
      </c>
      <c r="E23" s="44">
        <v>5091.7499999999991</v>
      </c>
      <c r="F23" s="44">
        <v>1085.96</v>
      </c>
      <c r="G23" s="44">
        <v>656.48</v>
      </c>
      <c r="H23" s="44">
        <v>946.76000000000022</v>
      </c>
      <c r="I23" s="44">
        <v>1568.7000000000003</v>
      </c>
      <c r="J23" s="44">
        <v>795.06</v>
      </c>
      <c r="K23" s="44">
        <v>1145.6100000000001</v>
      </c>
      <c r="L23" s="44">
        <v>3071.79</v>
      </c>
      <c r="M23" s="9">
        <v>968.45999999999981</v>
      </c>
      <c r="N23" s="39">
        <v>756.07999999999993</v>
      </c>
      <c r="O23" s="9">
        <v>249.42000000000002</v>
      </c>
    </row>
    <row r="24" spans="1:15">
      <c r="A24" s="189"/>
      <c r="B24" s="41" t="s">
        <v>54</v>
      </c>
      <c r="C24" s="44">
        <v>648.42000000000007</v>
      </c>
      <c r="D24" s="44">
        <v>357.34</v>
      </c>
      <c r="E24" s="44">
        <v>3561.13</v>
      </c>
      <c r="F24" s="44">
        <v>1327.08</v>
      </c>
      <c r="G24" s="44">
        <v>618.00000000000011</v>
      </c>
      <c r="H24" s="44">
        <v>715.58</v>
      </c>
      <c r="I24" s="44">
        <v>4793.1399999999994</v>
      </c>
      <c r="J24" s="44">
        <v>10134.6</v>
      </c>
      <c r="K24" s="44">
        <v>9722.630000000001</v>
      </c>
      <c r="L24" s="44">
        <v>12145.010000000002</v>
      </c>
      <c r="M24" s="9">
        <v>6297.95</v>
      </c>
      <c r="N24" s="39">
        <v>2604.3100000000004</v>
      </c>
      <c r="O24" s="9">
        <v>2816.92</v>
      </c>
    </row>
    <row r="25" spans="1:15">
      <c r="A25" s="189"/>
      <c r="B25" s="41" t="s">
        <v>55</v>
      </c>
      <c r="C25" s="44">
        <v>141.84</v>
      </c>
      <c r="D25" s="44">
        <v>112.74</v>
      </c>
      <c r="E25" s="44">
        <v>472.28000000000003</v>
      </c>
      <c r="F25" s="44">
        <v>464.89</v>
      </c>
      <c r="G25" s="44">
        <v>76.7</v>
      </c>
      <c r="H25" s="44">
        <v>198.34</v>
      </c>
      <c r="I25" s="44">
        <v>2.9699999999999998</v>
      </c>
      <c r="J25" s="44">
        <v>226.35999999999999</v>
      </c>
      <c r="K25" s="44">
        <v>3.13</v>
      </c>
      <c r="L25" s="44">
        <v>655.24</v>
      </c>
      <c r="M25" s="9">
        <v>512.16999999999996</v>
      </c>
      <c r="N25" s="39">
        <v>0</v>
      </c>
      <c r="O25" s="9">
        <v>52.13</v>
      </c>
    </row>
    <row r="26" spans="1:15">
      <c r="A26" s="189"/>
      <c r="B26" s="41" t="s">
        <v>56</v>
      </c>
      <c r="C26" s="44">
        <v>15</v>
      </c>
      <c r="D26" s="44">
        <v>12.6</v>
      </c>
      <c r="E26" s="44">
        <v>2</v>
      </c>
      <c r="F26" s="44">
        <v>0</v>
      </c>
      <c r="G26" s="44">
        <v>0</v>
      </c>
      <c r="H26" s="44">
        <v>2.8</v>
      </c>
      <c r="I26" s="44">
        <v>378.4</v>
      </c>
      <c r="J26" s="44">
        <v>7</v>
      </c>
      <c r="K26" s="44">
        <v>4.8</v>
      </c>
      <c r="L26" s="44">
        <v>0</v>
      </c>
      <c r="M26" s="9">
        <v>0</v>
      </c>
      <c r="N26" s="39">
        <v>0</v>
      </c>
      <c r="O26" s="9">
        <v>0</v>
      </c>
    </row>
    <row r="27" spans="1:15">
      <c r="A27" s="189"/>
      <c r="B27" s="41" t="s">
        <v>57</v>
      </c>
      <c r="C27" s="44">
        <v>653245.36</v>
      </c>
      <c r="D27" s="44">
        <v>5804.5199999999986</v>
      </c>
      <c r="E27" s="44">
        <v>11711.42</v>
      </c>
      <c r="F27" s="44">
        <v>12612.109999999997</v>
      </c>
      <c r="G27" s="44">
        <v>2629.97</v>
      </c>
      <c r="H27" s="44">
        <v>1968.7799999999995</v>
      </c>
      <c r="I27" s="44">
        <v>5098.58</v>
      </c>
      <c r="J27" s="44">
        <v>16797.189999999999</v>
      </c>
      <c r="K27" s="44">
        <v>13471.670000000004</v>
      </c>
      <c r="L27" s="44">
        <v>13630.119999999997</v>
      </c>
      <c r="M27" s="9">
        <v>12634.749999999998</v>
      </c>
      <c r="N27" s="39">
        <v>3381.5900000000011</v>
      </c>
      <c r="O27" s="9">
        <v>4274.22</v>
      </c>
    </row>
    <row r="28" spans="1:15">
      <c r="A28" s="189"/>
      <c r="B28" s="41" t="s">
        <v>58</v>
      </c>
      <c r="C28" s="44">
        <v>10871.65</v>
      </c>
      <c r="D28" s="44">
        <v>36396.459999999977</v>
      </c>
      <c r="E28" s="44">
        <v>46497.320000000007</v>
      </c>
      <c r="F28" s="44">
        <v>63889.369999999988</v>
      </c>
      <c r="G28" s="44">
        <v>33935.270000000004</v>
      </c>
      <c r="H28" s="44">
        <v>44374.86</v>
      </c>
      <c r="I28" s="44">
        <v>48894.779999999992</v>
      </c>
      <c r="J28" s="44">
        <v>87813.509999999907</v>
      </c>
      <c r="K28" s="44">
        <v>53687.839999999997</v>
      </c>
      <c r="L28" s="44">
        <v>104101.34000000005</v>
      </c>
      <c r="M28" s="9">
        <v>69090.560000000012</v>
      </c>
      <c r="N28" s="39">
        <v>28636.909999999993</v>
      </c>
      <c r="O28" s="9">
        <v>31916.779999999988</v>
      </c>
    </row>
    <row r="29" spans="1:15">
      <c r="A29" s="189"/>
      <c r="B29" s="41" t="s">
        <v>59</v>
      </c>
      <c r="C29" s="44">
        <v>1878.73</v>
      </c>
      <c r="D29" s="44">
        <v>1027.2</v>
      </c>
      <c r="E29" s="44">
        <v>224.73999999999998</v>
      </c>
      <c r="F29" s="44">
        <v>387.92</v>
      </c>
      <c r="G29" s="44">
        <v>1025.1500000000001</v>
      </c>
      <c r="H29" s="44">
        <v>392.65999999999997</v>
      </c>
      <c r="I29" s="44">
        <v>1276.6299999999999</v>
      </c>
      <c r="J29" s="44">
        <v>3222.7799999999997</v>
      </c>
      <c r="K29" s="44">
        <v>1156.27</v>
      </c>
      <c r="L29" s="44">
        <v>7150.49</v>
      </c>
      <c r="M29" s="9">
        <v>10093.250000000004</v>
      </c>
      <c r="N29" s="39">
        <v>4259.82</v>
      </c>
      <c r="O29" s="9">
        <v>3891.44</v>
      </c>
    </row>
    <row r="30" spans="1:15">
      <c r="A30" s="189"/>
      <c r="B30" s="41" t="s">
        <v>60</v>
      </c>
      <c r="C30" s="44">
        <v>0</v>
      </c>
      <c r="D30" s="44">
        <v>35.35</v>
      </c>
      <c r="E30" s="44">
        <v>3.14</v>
      </c>
      <c r="F30" s="44">
        <v>0</v>
      </c>
      <c r="G30" s="44">
        <v>0.85</v>
      </c>
      <c r="H30" s="44">
        <v>595.54999999999995</v>
      </c>
      <c r="I30" s="44">
        <v>1769.29</v>
      </c>
      <c r="J30" s="44">
        <v>2883.4999999999995</v>
      </c>
      <c r="K30" s="44">
        <v>3484.17</v>
      </c>
      <c r="L30" s="44">
        <v>1001.5</v>
      </c>
      <c r="M30" s="9">
        <v>1138.8300000000002</v>
      </c>
      <c r="N30" s="39">
        <v>454.75000000000006</v>
      </c>
      <c r="O30" s="9">
        <v>923.87</v>
      </c>
    </row>
    <row r="31" spans="1:15">
      <c r="A31" s="189"/>
      <c r="B31" s="41" t="s">
        <v>61</v>
      </c>
      <c r="C31" s="44">
        <v>0</v>
      </c>
      <c r="D31" s="44">
        <v>63.26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300</v>
      </c>
      <c r="M31" s="9">
        <v>19.36</v>
      </c>
      <c r="N31" s="39">
        <v>19.36</v>
      </c>
      <c r="O31" s="9">
        <v>0</v>
      </c>
    </row>
    <row r="32" spans="1:15">
      <c r="A32" s="189"/>
      <c r="B32" s="41" t="s">
        <v>62</v>
      </c>
      <c r="C32" s="44">
        <v>0</v>
      </c>
      <c r="D32" s="44">
        <v>753.53</v>
      </c>
      <c r="E32" s="44">
        <v>7.92</v>
      </c>
      <c r="F32" s="44">
        <v>5.26</v>
      </c>
      <c r="G32" s="44">
        <v>36.14</v>
      </c>
      <c r="H32" s="44">
        <v>45.85</v>
      </c>
      <c r="I32" s="44">
        <v>182.62</v>
      </c>
      <c r="J32" s="44">
        <v>41.64</v>
      </c>
      <c r="K32" s="44">
        <v>32.979999999999997</v>
      </c>
      <c r="L32" s="44">
        <v>605.21</v>
      </c>
      <c r="M32" s="9">
        <v>3425.37</v>
      </c>
      <c r="N32" s="39">
        <v>1123.1999999999998</v>
      </c>
      <c r="O32" s="9">
        <v>1517.54</v>
      </c>
    </row>
    <row r="33" spans="1:15">
      <c r="A33" s="189"/>
      <c r="B33" s="41" t="s">
        <v>63</v>
      </c>
      <c r="C33" s="44">
        <v>26.93</v>
      </c>
      <c r="D33" s="44">
        <v>427.16999999999996</v>
      </c>
      <c r="E33" s="44">
        <v>54.849999999999994</v>
      </c>
      <c r="F33" s="44">
        <v>1</v>
      </c>
      <c r="G33" s="44">
        <v>148.32</v>
      </c>
      <c r="H33" s="44">
        <v>57.56</v>
      </c>
      <c r="I33" s="44">
        <v>0</v>
      </c>
      <c r="J33" s="44">
        <v>2.5</v>
      </c>
      <c r="K33" s="44">
        <v>3143.9399999999996</v>
      </c>
      <c r="L33" s="44">
        <v>5893.6399999999994</v>
      </c>
      <c r="M33" s="9">
        <v>4652.5499999999993</v>
      </c>
      <c r="N33" s="39">
        <v>801.61000000000013</v>
      </c>
      <c r="O33" s="9">
        <v>1191.5899999999999</v>
      </c>
    </row>
    <row r="34" spans="1:15">
      <c r="A34" s="189"/>
      <c r="B34" s="41" t="s">
        <v>64</v>
      </c>
      <c r="C34" s="44">
        <v>42152.039999999994</v>
      </c>
      <c r="D34" s="44">
        <v>47744.25</v>
      </c>
      <c r="E34" s="44">
        <v>29399.859999999997</v>
      </c>
      <c r="F34" s="44">
        <v>10334.24</v>
      </c>
      <c r="G34" s="44">
        <v>4854.49</v>
      </c>
      <c r="H34" s="44">
        <v>3615.3399999999997</v>
      </c>
      <c r="I34" s="44">
        <v>2538.6899999999996</v>
      </c>
      <c r="J34" s="44">
        <v>2786.42</v>
      </c>
      <c r="K34" s="44">
        <v>513.05000000000007</v>
      </c>
      <c r="L34" s="44">
        <v>623.75999999999988</v>
      </c>
      <c r="M34" s="9">
        <v>2453.0099999999998</v>
      </c>
      <c r="N34" s="39">
        <v>167.78</v>
      </c>
      <c r="O34" s="9">
        <v>789.8900000000001</v>
      </c>
    </row>
    <row r="35" spans="1:15">
      <c r="A35" s="189"/>
      <c r="B35" s="41" t="s">
        <v>65</v>
      </c>
      <c r="C35" s="44">
        <v>11644.490000000002</v>
      </c>
      <c r="D35" s="44">
        <v>2624.6299999999997</v>
      </c>
      <c r="E35" s="44">
        <v>8370.65</v>
      </c>
      <c r="F35" s="44">
        <v>8873.2000000000007</v>
      </c>
      <c r="G35" s="44">
        <v>19076.790000000005</v>
      </c>
      <c r="H35" s="44">
        <v>21352.199999999997</v>
      </c>
      <c r="I35" s="44">
        <v>18917.25</v>
      </c>
      <c r="J35" s="44">
        <v>18233.270000000004</v>
      </c>
      <c r="K35" s="44">
        <v>17038.469999999994</v>
      </c>
      <c r="L35" s="44">
        <v>20676.760000000002</v>
      </c>
      <c r="M35" s="9">
        <v>15401.100000000004</v>
      </c>
      <c r="N35" s="39">
        <v>4188.67</v>
      </c>
      <c r="O35" s="9">
        <v>11816.729999999998</v>
      </c>
    </row>
    <row r="36" spans="1:15">
      <c r="A36" s="189"/>
      <c r="B36" s="41" t="s">
        <v>66</v>
      </c>
      <c r="C36" s="41">
        <v>0</v>
      </c>
      <c r="D36" s="41">
        <v>0</v>
      </c>
      <c r="E36" s="41">
        <v>0.7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19.21</v>
      </c>
      <c r="M36" s="9">
        <v>40.43</v>
      </c>
      <c r="N36" s="39">
        <v>0</v>
      </c>
      <c r="O36" s="9">
        <v>0</v>
      </c>
    </row>
    <row r="37" spans="1:15">
      <c r="A37" s="189"/>
      <c r="B37" s="41" t="s">
        <v>67</v>
      </c>
      <c r="C37" s="41">
        <v>30.2</v>
      </c>
      <c r="D37" s="41">
        <v>236.58</v>
      </c>
      <c r="E37" s="41">
        <v>183.44</v>
      </c>
      <c r="F37" s="41">
        <v>41.49</v>
      </c>
      <c r="G37" s="41">
        <v>474.61</v>
      </c>
      <c r="H37" s="41">
        <v>3791.36</v>
      </c>
      <c r="I37" s="41">
        <v>2633.79</v>
      </c>
      <c r="J37" s="41">
        <v>3202.5799999999995</v>
      </c>
      <c r="K37" s="41">
        <v>2825.33</v>
      </c>
      <c r="L37" s="41">
        <v>1488.7500000000002</v>
      </c>
      <c r="M37" s="9">
        <v>1380.7700000000002</v>
      </c>
      <c r="N37" s="39">
        <v>835.48000000000013</v>
      </c>
      <c r="O37" s="9">
        <v>147.57</v>
      </c>
    </row>
    <row r="38" spans="1:15">
      <c r="A38" s="189"/>
      <c r="B38" s="41" t="s">
        <v>68</v>
      </c>
      <c r="C38" s="41">
        <v>64.33</v>
      </c>
      <c r="D38" s="41">
        <v>193.2</v>
      </c>
      <c r="E38" s="41">
        <v>0.9</v>
      </c>
      <c r="F38" s="41">
        <v>6.32</v>
      </c>
      <c r="G38" s="41">
        <v>0</v>
      </c>
      <c r="H38" s="41">
        <v>1.23</v>
      </c>
      <c r="I38" s="41">
        <v>0</v>
      </c>
      <c r="J38" s="41">
        <v>0</v>
      </c>
      <c r="K38" s="41">
        <v>67</v>
      </c>
      <c r="L38" s="41">
        <v>116.49</v>
      </c>
      <c r="M38" s="9">
        <v>0.24</v>
      </c>
      <c r="N38" s="39">
        <v>0</v>
      </c>
      <c r="O38" s="9">
        <v>0</v>
      </c>
    </row>
    <row r="39" spans="1:15">
      <c r="A39" s="189"/>
      <c r="B39" s="41" t="s">
        <v>69</v>
      </c>
      <c r="C39" s="41">
        <v>2162.7300000000005</v>
      </c>
      <c r="D39" s="41">
        <v>3189.1800000000003</v>
      </c>
      <c r="E39" s="41">
        <v>3701.81</v>
      </c>
      <c r="F39" s="41">
        <v>2824.8</v>
      </c>
      <c r="G39" s="41">
        <v>834.79999999999984</v>
      </c>
      <c r="H39" s="41">
        <v>1672.0100000000002</v>
      </c>
      <c r="I39" s="41">
        <v>836.61</v>
      </c>
      <c r="J39" s="41">
        <v>3261.9800000000005</v>
      </c>
      <c r="K39" s="41">
        <v>4909.1200000000017</v>
      </c>
      <c r="L39" s="41">
        <v>5151.5100000000011</v>
      </c>
      <c r="M39" s="9">
        <v>870.14</v>
      </c>
      <c r="N39" s="39">
        <v>409.47</v>
      </c>
      <c r="O39" s="9">
        <v>423.04</v>
      </c>
    </row>
    <row r="40" spans="1:15">
      <c r="A40" s="189"/>
      <c r="B40" s="41" t="s">
        <v>70</v>
      </c>
      <c r="C40" s="41">
        <v>7447.3899999999994</v>
      </c>
      <c r="D40" s="41">
        <v>14275.300000000007</v>
      </c>
      <c r="E40" s="41">
        <v>16597.830000000002</v>
      </c>
      <c r="F40" s="41">
        <v>8368.58</v>
      </c>
      <c r="G40" s="41">
        <v>4583.0499999999984</v>
      </c>
      <c r="H40" s="41">
        <v>4108.2599999999984</v>
      </c>
      <c r="I40" s="41">
        <v>10092.380000000001</v>
      </c>
      <c r="J40" s="41">
        <v>20416.990000000002</v>
      </c>
      <c r="K40" s="41">
        <v>21123.53999999999</v>
      </c>
      <c r="L40" s="41">
        <v>25582.03</v>
      </c>
      <c r="M40" s="9">
        <v>17236.109999999997</v>
      </c>
      <c r="N40" s="39">
        <v>6294.95</v>
      </c>
      <c r="O40" s="9">
        <v>10039.130000000003</v>
      </c>
    </row>
    <row r="41" spans="1:15">
      <c r="A41" s="189"/>
      <c r="B41" s="41" t="s">
        <v>71</v>
      </c>
      <c r="C41" s="41">
        <v>137.38999999999999</v>
      </c>
      <c r="D41" s="41">
        <v>389.61</v>
      </c>
      <c r="E41" s="41">
        <v>3495.93</v>
      </c>
      <c r="F41" s="41">
        <v>941.67</v>
      </c>
      <c r="G41" s="41">
        <v>607.55000000000007</v>
      </c>
      <c r="H41" s="41">
        <v>380.97</v>
      </c>
      <c r="I41" s="41">
        <v>673.54000000000008</v>
      </c>
      <c r="J41" s="41">
        <v>1294.8600000000001</v>
      </c>
      <c r="K41" s="41">
        <v>1970.3600000000001</v>
      </c>
      <c r="L41" s="41">
        <v>1277.2</v>
      </c>
      <c r="M41" s="9">
        <v>1005.8199999999999</v>
      </c>
      <c r="N41" s="39">
        <v>288.52999999999997</v>
      </c>
      <c r="O41" s="9">
        <v>472.63</v>
      </c>
    </row>
    <row r="42" spans="1:15">
      <c r="A42" s="189"/>
      <c r="B42" s="41" t="s">
        <v>72</v>
      </c>
      <c r="C42" s="41">
        <v>109.39</v>
      </c>
      <c r="D42" s="41">
        <v>0.36</v>
      </c>
      <c r="E42" s="41">
        <v>26.56</v>
      </c>
      <c r="F42" s="41">
        <v>12</v>
      </c>
      <c r="G42" s="41">
        <v>157.04</v>
      </c>
      <c r="H42" s="41">
        <v>17.43</v>
      </c>
      <c r="I42" s="41">
        <v>32.11</v>
      </c>
      <c r="J42" s="41">
        <v>0.92</v>
      </c>
      <c r="K42" s="41">
        <v>4</v>
      </c>
      <c r="L42" s="41">
        <v>0.2</v>
      </c>
      <c r="M42" s="9">
        <v>0</v>
      </c>
      <c r="N42" s="39">
        <v>0</v>
      </c>
      <c r="O42" s="9">
        <v>0</v>
      </c>
    </row>
    <row r="43" spans="1:15">
      <c r="A43" s="189"/>
      <c r="B43" s="41" t="s">
        <v>73</v>
      </c>
      <c r="C43" s="41">
        <v>766628.46999999986</v>
      </c>
      <c r="D43" s="41">
        <v>29208.309999999998</v>
      </c>
      <c r="E43" s="41">
        <v>15930.669999999998</v>
      </c>
      <c r="F43" s="41">
        <v>14442.33</v>
      </c>
      <c r="G43" s="41">
        <v>10843.259999999998</v>
      </c>
      <c r="H43" s="41">
        <v>12786.799999999997</v>
      </c>
      <c r="I43" s="41">
        <v>18680.060000000001</v>
      </c>
      <c r="J43" s="41">
        <v>20822.270000000004</v>
      </c>
      <c r="K43" s="41">
        <v>9147.6299999999974</v>
      </c>
      <c r="L43" s="41">
        <v>9711.8499999999985</v>
      </c>
      <c r="M43" s="9">
        <v>7851.25</v>
      </c>
      <c r="N43" s="39">
        <v>3298.0299999999997</v>
      </c>
      <c r="O43" s="9">
        <v>6143.65</v>
      </c>
    </row>
    <row r="44" spans="1:15">
      <c r="A44" s="189"/>
      <c r="B44" s="41" t="s">
        <v>74</v>
      </c>
      <c r="C44" s="41">
        <v>26495.030000000002</v>
      </c>
      <c r="D44" s="41">
        <v>57408.210000000006</v>
      </c>
      <c r="E44" s="41">
        <v>68347.859999999986</v>
      </c>
      <c r="F44" s="41">
        <v>73163.19</v>
      </c>
      <c r="G44" s="41">
        <v>75710</v>
      </c>
      <c r="H44" s="41">
        <v>65161.350000000013</v>
      </c>
      <c r="I44" s="41">
        <v>82617.56</v>
      </c>
      <c r="J44" s="41">
        <v>84920.72</v>
      </c>
      <c r="K44" s="41">
        <v>64873.479999999989</v>
      </c>
      <c r="L44" s="41">
        <v>63996.739999999991</v>
      </c>
      <c r="M44" s="9">
        <v>44377.5</v>
      </c>
      <c r="N44" s="39">
        <v>17320.25</v>
      </c>
      <c r="O44" s="9">
        <v>32239.789999999997</v>
      </c>
    </row>
    <row r="45" spans="1:15">
      <c r="A45" s="189"/>
      <c r="B45" s="41" t="s">
        <v>75</v>
      </c>
      <c r="C45" s="41">
        <v>6635.4400000000005</v>
      </c>
      <c r="D45" s="41">
        <v>52954.479999999996</v>
      </c>
      <c r="E45" s="41">
        <v>15556.660000000002</v>
      </c>
      <c r="F45" s="41">
        <v>14958.980000000001</v>
      </c>
      <c r="G45" s="41">
        <v>27152.270000000011</v>
      </c>
      <c r="H45" s="41">
        <v>39476.360000000008</v>
      </c>
      <c r="I45" s="41">
        <v>37605.230000000003</v>
      </c>
      <c r="J45" s="41">
        <v>39835.69000000001</v>
      </c>
      <c r="K45" s="41">
        <v>38524.120000000003</v>
      </c>
      <c r="L45" s="41">
        <v>28516.740000000005</v>
      </c>
      <c r="M45" s="9">
        <v>16585.490000000005</v>
      </c>
      <c r="N45" s="39">
        <v>7561.72</v>
      </c>
      <c r="O45" s="9">
        <v>6072.92</v>
      </c>
    </row>
    <row r="46" spans="1:15">
      <c r="A46" s="189"/>
      <c r="B46" s="41" t="s">
        <v>76</v>
      </c>
      <c r="C46" s="41">
        <v>1173.67</v>
      </c>
      <c r="D46" s="41">
        <v>690.23</v>
      </c>
      <c r="E46" s="41">
        <v>1206.08</v>
      </c>
      <c r="F46" s="41">
        <v>650.79999999999995</v>
      </c>
      <c r="G46" s="41">
        <v>388.43000000000006</v>
      </c>
      <c r="H46" s="41">
        <v>1253.97</v>
      </c>
      <c r="I46" s="41">
        <v>1606.6199999999997</v>
      </c>
      <c r="J46" s="41">
        <v>233.91000000000003</v>
      </c>
      <c r="K46" s="41">
        <v>704.99</v>
      </c>
      <c r="L46" s="41">
        <v>1064.83</v>
      </c>
      <c r="M46" s="9">
        <v>1330.32</v>
      </c>
      <c r="N46" s="39">
        <v>567.40000000000009</v>
      </c>
      <c r="O46" s="9">
        <v>331.11</v>
      </c>
    </row>
    <row r="47" spans="1:15">
      <c r="A47" s="189"/>
      <c r="B47" s="41" t="s">
        <v>77</v>
      </c>
      <c r="C47" s="41">
        <v>0</v>
      </c>
      <c r="D47" s="41">
        <v>3.2</v>
      </c>
      <c r="E47" s="41">
        <v>2</v>
      </c>
      <c r="F47" s="41">
        <v>19.740000000000002</v>
      </c>
      <c r="G47" s="41">
        <v>34.989999999999995</v>
      </c>
      <c r="H47" s="41">
        <v>73.8</v>
      </c>
      <c r="I47" s="41">
        <v>8.99</v>
      </c>
      <c r="J47" s="41">
        <v>0</v>
      </c>
      <c r="K47" s="41">
        <v>0</v>
      </c>
      <c r="L47" s="41">
        <v>0</v>
      </c>
      <c r="M47" s="9">
        <v>0</v>
      </c>
      <c r="N47" s="39">
        <v>0</v>
      </c>
      <c r="O47" s="9">
        <v>0.17</v>
      </c>
    </row>
    <row r="48" spans="1:15">
      <c r="A48" s="189"/>
      <c r="B48" s="41" t="s">
        <v>78</v>
      </c>
      <c r="C48" s="41">
        <v>2605.6199999999994</v>
      </c>
      <c r="D48" s="41">
        <v>6717.5099999999984</v>
      </c>
      <c r="E48" s="41">
        <v>3033.9599999999996</v>
      </c>
      <c r="F48" s="41">
        <v>2905.1499999999987</v>
      </c>
      <c r="G48" s="41">
        <v>3027.8500000000008</v>
      </c>
      <c r="H48" s="41">
        <v>1993.8499999999995</v>
      </c>
      <c r="I48" s="41">
        <v>506.53000000000003</v>
      </c>
      <c r="J48" s="41">
        <v>1072.6699999999998</v>
      </c>
      <c r="K48" s="41">
        <v>428.47</v>
      </c>
      <c r="L48" s="41">
        <v>1352.5</v>
      </c>
      <c r="M48" s="9">
        <v>490.03999999999991</v>
      </c>
      <c r="N48" s="39">
        <v>139.46999999999997</v>
      </c>
      <c r="O48" s="9">
        <v>213.13999999999996</v>
      </c>
    </row>
    <row r="49" spans="1:15">
      <c r="A49" s="189"/>
      <c r="B49" s="41" t="s">
        <v>79</v>
      </c>
      <c r="C49" s="41">
        <v>5411.880000000001</v>
      </c>
      <c r="D49" s="41">
        <v>6647.72</v>
      </c>
      <c r="E49" s="41">
        <v>9102.36</v>
      </c>
      <c r="F49" s="41">
        <v>7947.7099999999982</v>
      </c>
      <c r="G49" s="41">
        <v>11418.170000000007</v>
      </c>
      <c r="H49" s="41">
        <v>7043.4299999999967</v>
      </c>
      <c r="I49" s="41">
        <v>9478.48</v>
      </c>
      <c r="J49" s="41">
        <v>5989.2999999999984</v>
      </c>
      <c r="K49" s="41">
        <v>6442.1300000000028</v>
      </c>
      <c r="L49" s="41">
        <v>8082.5000000000018</v>
      </c>
      <c r="M49" s="9">
        <v>6333.5599999999986</v>
      </c>
      <c r="N49" s="39">
        <v>1923.5300000000002</v>
      </c>
      <c r="O49" s="9">
        <v>4806.62</v>
      </c>
    </row>
    <row r="50" spans="1:15">
      <c r="A50" s="189"/>
      <c r="B50" s="41" t="s">
        <v>80</v>
      </c>
      <c r="C50" s="41">
        <v>368.90000000000003</v>
      </c>
      <c r="D50" s="41">
        <v>1287.8799999999997</v>
      </c>
      <c r="E50" s="41">
        <v>1697.71</v>
      </c>
      <c r="F50" s="41">
        <v>2160.9900000000007</v>
      </c>
      <c r="G50" s="41">
        <v>5232.2800000000007</v>
      </c>
      <c r="H50" s="41">
        <v>4819.3200000000015</v>
      </c>
      <c r="I50" s="41">
        <v>4201.62</v>
      </c>
      <c r="J50" s="41">
        <v>2598.5299999999997</v>
      </c>
      <c r="K50" s="41">
        <v>3334.04</v>
      </c>
      <c r="L50" s="41">
        <v>3790.06</v>
      </c>
      <c r="M50" s="9">
        <v>859.03999999999985</v>
      </c>
      <c r="N50" s="39">
        <v>354.13000000000005</v>
      </c>
      <c r="O50" s="9">
        <v>711.52</v>
      </c>
    </row>
    <row r="51" spans="1:15">
      <c r="A51" s="189"/>
      <c r="B51" s="41" t="s">
        <v>81</v>
      </c>
      <c r="C51" s="41">
        <v>1929.52</v>
      </c>
      <c r="D51" s="41">
        <v>12.4</v>
      </c>
      <c r="E51" s="41">
        <v>142.40999999999997</v>
      </c>
      <c r="F51" s="41">
        <v>0</v>
      </c>
      <c r="G51" s="41">
        <v>0</v>
      </c>
      <c r="H51" s="41">
        <v>3</v>
      </c>
      <c r="I51" s="41">
        <v>6.08</v>
      </c>
      <c r="J51" s="41">
        <v>0</v>
      </c>
      <c r="K51" s="41">
        <v>4.68</v>
      </c>
      <c r="L51" s="41">
        <v>349.98</v>
      </c>
      <c r="M51" s="9">
        <v>2.08</v>
      </c>
      <c r="N51" s="39">
        <v>0</v>
      </c>
      <c r="O51" s="9">
        <v>0</v>
      </c>
    </row>
    <row r="52" spans="1:15">
      <c r="A52" s="189"/>
      <c r="B52" s="41" t="s">
        <v>82</v>
      </c>
      <c r="C52" s="41">
        <v>90783.48000000001</v>
      </c>
      <c r="D52" s="41">
        <v>94062.379999999976</v>
      </c>
      <c r="E52" s="41">
        <v>53993.19</v>
      </c>
      <c r="F52" s="41">
        <v>60041.279999999992</v>
      </c>
      <c r="G52" s="41">
        <v>83310.969999999972</v>
      </c>
      <c r="H52" s="41">
        <v>51510.089999999975</v>
      </c>
      <c r="I52" s="41">
        <v>57225.919999999998</v>
      </c>
      <c r="J52" s="41">
        <v>55000.419999999984</v>
      </c>
      <c r="K52" s="41">
        <v>48486.39</v>
      </c>
      <c r="L52" s="41">
        <v>39699.62999999999</v>
      </c>
      <c r="M52" s="9">
        <v>41780.360000000008</v>
      </c>
      <c r="N52" s="39">
        <v>8914.369999999999</v>
      </c>
      <c r="O52" s="9">
        <v>28502.910000000003</v>
      </c>
    </row>
    <row r="53" spans="1:15">
      <c r="A53" s="189"/>
      <c r="B53" s="41" t="s">
        <v>83</v>
      </c>
      <c r="C53" s="41">
        <v>89547.079999999987</v>
      </c>
      <c r="D53" s="41">
        <v>124433.18000000008</v>
      </c>
      <c r="E53" s="41">
        <v>132326.69999999992</v>
      </c>
      <c r="F53" s="41">
        <v>159765.10000000003</v>
      </c>
      <c r="G53" s="41">
        <v>214968.27000000011</v>
      </c>
      <c r="H53" s="41">
        <v>208946.94999999987</v>
      </c>
      <c r="I53" s="41">
        <v>252618.81000000008</v>
      </c>
      <c r="J53" s="41">
        <v>309292.77000000014</v>
      </c>
      <c r="K53" s="41">
        <v>417407.15000000014</v>
      </c>
      <c r="L53" s="41">
        <v>335508.04999999993</v>
      </c>
      <c r="M53" s="9">
        <v>315355.20999999996</v>
      </c>
      <c r="N53" s="39">
        <v>75782.969999999987</v>
      </c>
      <c r="O53" s="9">
        <v>137430.40000000005</v>
      </c>
    </row>
    <row r="54" spans="1:15">
      <c r="A54" s="189"/>
      <c r="B54" s="41" t="s">
        <v>84</v>
      </c>
      <c r="C54" s="41">
        <v>5235.92</v>
      </c>
      <c r="D54" s="41">
        <v>4215.28</v>
      </c>
      <c r="E54" s="41">
        <v>5778.0999999999995</v>
      </c>
      <c r="F54" s="41">
        <v>6108.0999999999995</v>
      </c>
      <c r="G54" s="41">
        <v>8780.73</v>
      </c>
      <c r="H54" s="41">
        <v>10153.300000000001</v>
      </c>
      <c r="I54" s="41">
        <v>21282.85999999999</v>
      </c>
      <c r="J54" s="41">
        <v>24740.85</v>
      </c>
      <c r="K54" s="41">
        <v>27839.539999999997</v>
      </c>
      <c r="L54" s="41">
        <v>19703.429999999997</v>
      </c>
      <c r="M54" s="9">
        <v>15205.260000000002</v>
      </c>
      <c r="N54" s="39">
        <v>4691.9199999999992</v>
      </c>
      <c r="O54" s="9">
        <v>4934.7</v>
      </c>
    </row>
    <row r="55" spans="1:15">
      <c r="A55" s="189"/>
      <c r="B55" s="41" t="s">
        <v>85</v>
      </c>
      <c r="C55" s="41">
        <v>430455.80000000005</v>
      </c>
      <c r="D55" s="41">
        <v>86925.46</v>
      </c>
      <c r="E55" s="41">
        <v>77878.180000000008</v>
      </c>
      <c r="F55" s="41">
        <v>64472.939999999988</v>
      </c>
      <c r="G55" s="41">
        <v>81840.789999999979</v>
      </c>
      <c r="H55" s="41">
        <v>55333.419999999991</v>
      </c>
      <c r="I55" s="41">
        <v>53117.279999999999</v>
      </c>
      <c r="J55" s="41">
        <v>59259.689999999995</v>
      </c>
      <c r="K55" s="41">
        <v>114744.36</v>
      </c>
      <c r="L55" s="41">
        <v>59292.49</v>
      </c>
      <c r="M55" s="9">
        <v>48546.91</v>
      </c>
      <c r="N55" s="39">
        <v>15996.92</v>
      </c>
      <c r="O55" s="9">
        <v>15151.579999999998</v>
      </c>
    </row>
    <row r="56" spans="1:15">
      <c r="A56" s="189"/>
      <c r="B56" s="41" t="s">
        <v>86</v>
      </c>
      <c r="C56" s="41">
        <v>813.2</v>
      </c>
      <c r="D56" s="41">
        <v>214.07</v>
      </c>
      <c r="E56" s="41">
        <v>284.62</v>
      </c>
      <c r="F56" s="41">
        <v>477.69</v>
      </c>
      <c r="G56" s="41">
        <v>794.97</v>
      </c>
      <c r="H56" s="41">
        <v>138.07</v>
      </c>
      <c r="I56" s="41">
        <v>1786.79</v>
      </c>
      <c r="J56" s="41">
        <v>3282.54</v>
      </c>
      <c r="K56" s="41">
        <v>3230.44</v>
      </c>
      <c r="L56" s="41">
        <v>2074.2199999999998</v>
      </c>
      <c r="M56" s="9">
        <v>1819.67</v>
      </c>
      <c r="N56" s="39">
        <v>1437.2200000000003</v>
      </c>
      <c r="O56" s="9">
        <v>524.15</v>
      </c>
    </row>
    <row r="57" spans="1:15">
      <c r="A57" s="189"/>
      <c r="B57" s="41" t="s">
        <v>87</v>
      </c>
      <c r="C57" s="41">
        <v>164866.16000000003</v>
      </c>
      <c r="D57" s="41">
        <v>180851.42999999993</v>
      </c>
      <c r="E57" s="41">
        <v>159944.81999999998</v>
      </c>
      <c r="F57" s="41">
        <v>99675.010000000024</v>
      </c>
      <c r="G57" s="41">
        <v>68992.319999999992</v>
      </c>
      <c r="H57" s="41">
        <v>61529.899999999994</v>
      </c>
      <c r="I57" s="41">
        <v>45102.990000000013</v>
      </c>
      <c r="J57" s="41">
        <v>66377.02</v>
      </c>
      <c r="K57" s="41">
        <v>73501.420000000027</v>
      </c>
      <c r="L57" s="41">
        <v>103014.75</v>
      </c>
      <c r="M57" s="9">
        <v>65023.360000000015</v>
      </c>
      <c r="N57" s="39">
        <v>17539.93</v>
      </c>
      <c r="O57" s="9">
        <v>35552.019999999997</v>
      </c>
    </row>
    <row r="58" spans="1:15">
      <c r="A58" s="189"/>
      <c r="B58" s="41" t="s">
        <v>88</v>
      </c>
      <c r="C58" s="41">
        <v>620.81000000000029</v>
      </c>
      <c r="D58" s="41">
        <v>977.69</v>
      </c>
      <c r="E58" s="41">
        <v>588.23</v>
      </c>
      <c r="F58" s="41">
        <v>464.84000000000003</v>
      </c>
      <c r="G58" s="41">
        <v>524.42000000000007</v>
      </c>
      <c r="H58" s="41">
        <v>1892.1899999999998</v>
      </c>
      <c r="I58" s="41">
        <v>2729.190000000001</v>
      </c>
      <c r="J58" s="41">
        <v>1747.7099999999998</v>
      </c>
      <c r="K58" s="41">
        <v>2292.7800000000002</v>
      </c>
      <c r="L58" s="41">
        <v>3967.4</v>
      </c>
      <c r="M58" s="9">
        <v>1202.1099999999999</v>
      </c>
      <c r="N58" s="39">
        <v>240.95</v>
      </c>
      <c r="O58" s="9">
        <v>1039.8799999999999</v>
      </c>
    </row>
    <row r="59" spans="1:15">
      <c r="A59" s="189"/>
      <c r="B59" s="41" t="s">
        <v>89</v>
      </c>
      <c r="C59" s="41">
        <v>136644.29999999999</v>
      </c>
      <c r="D59" s="41">
        <v>119016.04000000001</v>
      </c>
      <c r="E59" s="41">
        <v>87709.330000000031</v>
      </c>
      <c r="F59" s="41">
        <v>63516.159999999982</v>
      </c>
      <c r="G59" s="41">
        <v>39229.960000000021</v>
      </c>
      <c r="H59" s="41">
        <v>41817.459999999985</v>
      </c>
      <c r="I59" s="41">
        <v>28235.490000000005</v>
      </c>
      <c r="J59" s="41">
        <v>29586.360000000004</v>
      </c>
      <c r="K59" s="41">
        <v>21834.859999999997</v>
      </c>
      <c r="L59" s="41">
        <v>32128.479999999996</v>
      </c>
      <c r="M59" s="9">
        <v>21316.29</v>
      </c>
      <c r="N59" s="39">
        <v>6168.8300000000008</v>
      </c>
      <c r="O59" s="9">
        <v>15406.289999999995</v>
      </c>
    </row>
    <row r="60" spans="1:15">
      <c r="A60" s="189"/>
      <c r="B60" s="41" t="s">
        <v>90</v>
      </c>
      <c r="C60" s="41">
        <v>197411.63000000009</v>
      </c>
      <c r="D60" s="41">
        <v>227223.72</v>
      </c>
      <c r="E60" s="41">
        <v>313599.29000000004</v>
      </c>
      <c r="F60" s="41">
        <v>308885.85000000003</v>
      </c>
      <c r="G60" s="41">
        <v>217256.33999999997</v>
      </c>
      <c r="H60" s="41">
        <v>151240.21</v>
      </c>
      <c r="I60" s="41">
        <v>162044.40000000005</v>
      </c>
      <c r="J60" s="41">
        <v>184599.74000000005</v>
      </c>
      <c r="K60" s="41">
        <v>167853.27000000005</v>
      </c>
      <c r="L60" s="41">
        <v>185439.39</v>
      </c>
      <c r="M60" s="9">
        <v>200450.34</v>
      </c>
      <c r="N60" s="39">
        <v>56197.550000000017</v>
      </c>
      <c r="O60" s="9">
        <v>101683.99000000003</v>
      </c>
    </row>
    <row r="61" spans="1:15">
      <c r="A61" s="189"/>
      <c r="B61" s="41" t="s">
        <v>91</v>
      </c>
      <c r="C61" s="41">
        <v>4289.2699999999995</v>
      </c>
      <c r="D61" s="41">
        <v>2560.9499999999998</v>
      </c>
      <c r="E61" s="41">
        <v>8499.99</v>
      </c>
      <c r="F61" s="41">
        <v>3192.2299999999996</v>
      </c>
      <c r="G61" s="41">
        <v>1859.2999999999993</v>
      </c>
      <c r="H61" s="41">
        <v>3764.2800000000007</v>
      </c>
      <c r="I61" s="41">
        <v>4354.7899999999991</v>
      </c>
      <c r="J61" s="41">
        <v>1095.49</v>
      </c>
      <c r="K61" s="41">
        <v>2255.6499999999996</v>
      </c>
      <c r="L61" s="41">
        <v>3662</v>
      </c>
      <c r="M61" s="9">
        <v>7842.9100000000008</v>
      </c>
      <c r="N61" s="39">
        <v>1964.2700000000002</v>
      </c>
      <c r="O61" s="9">
        <v>2771.8900000000003</v>
      </c>
    </row>
    <row r="62" spans="1:15">
      <c r="A62" s="189"/>
      <c r="B62" s="41" t="s">
        <v>92</v>
      </c>
      <c r="C62" s="41">
        <v>745629.17999999993</v>
      </c>
      <c r="D62" s="41">
        <v>772550.15999999968</v>
      </c>
      <c r="E62" s="41">
        <v>873785.25000000023</v>
      </c>
      <c r="F62" s="41">
        <v>812130.85999999975</v>
      </c>
      <c r="G62" s="41">
        <v>195694.17999999993</v>
      </c>
      <c r="H62" s="41">
        <v>100349.72</v>
      </c>
      <c r="I62" s="41">
        <v>92615.31</v>
      </c>
      <c r="J62" s="41">
        <v>94863.61</v>
      </c>
      <c r="K62" s="41">
        <v>76451.349999999991</v>
      </c>
      <c r="L62" s="41">
        <v>67569.340000000011</v>
      </c>
      <c r="M62" s="9">
        <v>49566.68</v>
      </c>
      <c r="N62" s="39">
        <v>13849.570000000002</v>
      </c>
      <c r="O62" s="9">
        <v>31444.519999999997</v>
      </c>
    </row>
    <row r="63" spans="1:15">
      <c r="A63" s="189"/>
      <c r="B63" s="41" t="s">
        <v>93</v>
      </c>
      <c r="C63" s="41">
        <v>235980.47999999995</v>
      </c>
      <c r="D63" s="41">
        <v>117038.21999999994</v>
      </c>
      <c r="E63" s="41">
        <v>154483.9</v>
      </c>
      <c r="F63" s="41">
        <v>116302.75</v>
      </c>
      <c r="G63" s="41">
        <v>94226.979999999967</v>
      </c>
      <c r="H63" s="41">
        <v>81512.76999999996</v>
      </c>
      <c r="I63" s="41">
        <v>81958.63</v>
      </c>
      <c r="J63" s="41">
        <v>90951.69</v>
      </c>
      <c r="K63" s="41">
        <v>97669.239999999976</v>
      </c>
      <c r="L63" s="41">
        <v>81246.180000000008</v>
      </c>
      <c r="M63" s="9">
        <v>119885.36999999995</v>
      </c>
      <c r="N63" s="39">
        <v>18064.619999999995</v>
      </c>
      <c r="O63" s="9">
        <v>124251.51999999999</v>
      </c>
    </row>
    <row r="64" spans="1:15">
      <c r="A64" s="189"/>
      <c r="B64" s="41" t="s">
        <v>94</v>
      </c>
      <c r="C64" s="41">
        <v>8.25</v>
      </c>
      <c r="D64" s="41">
        <v>170</v>
      </c>
      <c r="E64" s="41">
        <v>1.82</v>
      </c>
      <c r="F64" s="41">
        <v>5</v>
      </c>
      <c r="G64" s="41">
        <v>16.77</v>
      </c>
      <c r="H64" s="41">
        <v>973.93999999999994</v>
      </c>
      <c r="I64" s="41">
        <v>73.03</v>
      </c>
      <c r="J64" s="41">
        <v>0</v>
      </c>
      <c r="K64" s="41">
        <v>56</v>
      </c>
      <c r="L64" s="41">
        <v>9</v>
      </c>
      <c r="M64" s="9">
        <v>57</v>
      </c>
      <c r="N64" s="39">
        <v>20</v>
      </c>
      <c r="O64" s="9">
        <v>30.96</v>
      </c>
    </row>
    <row r="65" spans="1:15">
      <c r="A65" s="189"/>
      <c r="B65" s="41" t="s">
        <v>95</v>
      </c>
      <c r="C65" s="41">
        <v>2386.71</v>
      </c>
      <c r="D65" s="41">
        <v>7838.42</v>
      </c>
      <c r="E65" s="41">
        <v>4592.8600000000006</v>
      </c>
      <c r="F65" s="41">
        <v>1247.0600000000002</v>
      </c>
      <c r="G65" s="41">
        <v>1501.9099999999999</v>
      </c>
      <c r="H65" s="41">
        <v>1386.4299999999998</v>
      </c>
      <c r="I65" s="41">
        <v>3426.5800000000008</v>
      </c>
      <c r="J65" s="41">
        <v>6561.1699999999992</v>
      </c>
      <c r="K65" s="41">
        <v>2738.17</v>
      </c>
      <c r="L65" s="41">
        <v>1342.56</v>
      </c>
      <c r="M65" s="9">
        <v>4244.6099999999997</v>
      </c>
      <c r="N65" s="39">
        <v>69.820000000000007</v>
      </c>
      <c r="O65" s="9">
        <v>899.91999999999973</v>
      </c>
    </row>
    <row r="66" spans="1:15">
      <c r="A66" s="189"/>
      <c r="B66" s="41" t="s">
        <v>96</v>
      </c>
      <c r="C66" s="41">
        <v>18231.940000000002</v>
      </c>
      <c r="D66" s="41">
        <v>4563.54</v>
      </c>
      <c r="E66" s="41">
        <v>10869.289999999999</v>
      </c>
      <c r="F66" s="41">
        <v>1968.27</v>
      </c>
      <c r="G66" s="41">
        <v>7659.6600000000008</v>
      </c>
      <c r="H66" s="41">
        <v>2370.6299999999992</v>
      </c>
      <c r="I66" s="41">
        <v>15730.859999999999</v>
      </c>
      <c r="J66" s="41">
        <v>7327.97</v>
      </c>
      <c r="K66" s="41">
        <v>6042.7499999999991</v>
      </c>
      <c r="L66" s="41">
        <v>4043.7700000000004</v>
      </c>
      <c r="M66" s="9">
        <v>4366.9400000000005</v>
      </c>
      <c r="N66" s="39">
        <v>209.68</v>
      </c>
      <c r="O66" s="9">
        <v>2158.27</v>
      </c>
    </row>
    <row r="67" spans="1:15">
      <c r="A67" s="189"/>
      <c r="B67" s="41" t="s">
        <v>97</v>
      </c>
      <c r="C67" s="41">
        <v>371</v>
      </c>
      <c r="D67" s="41">
        <v>36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10.26</v>
      </c>
      <c r="L67" s="41">
        <v>138.28</v>
      </c>
      <c r="M67" s="9">
        <v>122.93</v>
      </c>
      <c r="N67" s="39">
        <v>118</v>
      </c>
      <c r="O67" s="9">
        <v>296.57</v>
      </c>
    </row>
    <row r="68" spans="1:15">
      <c r="A68" s="189"/>
      <c r="B68" s="41" t="s">
        <v>98</v>
      </c>
      <c r="C68" s="41">
        <v>133.79</v>
      </c>
      <c r="D68" s="41">
        <v>91.61</v>
      </c>
      <c r="E68" s="41">
        <v>130.07999999999998</v>
      </c>
      <c r="F68" s="41">
        <v>9.17</v>
      </c>
      <c r="G68" s="41">
        <v>1.34</v>
      </c>
      <c r="H68" s="41">
        <v>20</v>
      </c>
      <c r="I68" s="41">
        <v>178.7</v>
      </c>
      <c r="J68" s="41">
        <v>60</v>
      </c>
      <c r="K68" s="41">
        <v>6.2</v>
      </c>
      <c r="L68" s="41">
        <v>156.56</v>
      </c>
      <c r="M68" s="9">
        <v>23.929999999999996</v>
      </c>
      <c r="N68" s="39">
        <v>8.8699999999999992</v>
      </c>
      <c r="O68" s="9">
        <v>6.16</v>
      </c>
    </row>
    <row r="69" spans="1:15">
      <c r="A69" s="189"/>
      <c r="B69" s="41" t="s">
        <v>99</v>
      </c>
      <c r="C69" s="41">
        <v>41.55</v>
      </c>
      <c r="D69" s="41">
        <v>45</v>
      </c>
      <c r="E69" s="41">
        <v>124.02000000000002</v>
      </c>
      <c r="F69" s="41">
        <v>4048.0200000000004</v>
      </c>
      <c r="G69" s="41">
        <v>1172.3599999999997</v>
      </c>
      <c r="H69" s="41">
        <v>1321.83</v>
      </c>
      <c r="I69" s="41">
        <v>1334.5299999999997</v>
      </c>
      <c r="J69" s="41">
        <v>1342.2600000000002</v>
      </c>
      <c r="K69" s="41">
        <v>2094.8000000000006</v>
      </c>
      <c r="L69" s="41">
        <v>3545.66</v>
      </c>
      <c r="M69" s="9">
        <v>3980.08</v>
      </c>
      <c r="N69" s="39">
        <v>1547.44</v>
      </c>
      <c r="O69" s="9">
        <v>1771.8099999999997</v>
      </c>
    </row>
    <row r="70" spans="1:15">
      <c r="A70" s="189"/>
      <c r="B70" s="41" t="s">
        <v>100</v>
      </c>
      <c r="C70" s="41">
        <v>0</v>
      </c>
      <c r="D70" s="41">
        <v>0</v>
      </c>
      <c r="E70" s="41">
        <v>203.85999999999999</v>
      </c>
      <c r="F70" s="41">
        <v>15.229999999999999</v>
      </c>
      <c r="G70" s="41">
        <v>4.99</v>
      </c>
      <c r="H70" s="41">
        <v>187.72</v>
      </c>
      <c r="I70" s="41">
        <v>473.13</v>
      </c>
      <c r="J70" s="41">
        <v>379.64</v>
      </c>
      <c r="K70" s="41">
        <v>445.35999999999996</v>
      </c>
      <c r="L70" s="41">
        <v>35.79</v>
      </c>
      <c r="M70" s="9">
        <v>103.01</v>
      </c>
      <c r="N70" s="39">
        <v>0</v>
      </c>
      <c r="O70" s="9">
        <v>1.47</v>
      </c>
    </row>
    <row r="71" spans="1:15">
      <c r="A71" s="189"/>
      <c r="B71" s="41" t="s">
        <v>101</v>
      </c>
      <c r="C71" s="41">
        <v>471.83</v>
      </c>
      <c r="D71" s="41">
        <v>1633.54</v>
      </c>
      <c r="E71" s="41">
        <v>226.15</v>
      </c>
      <c r="F71" s="41">
        <v>1844.2699999999995</v>
      </c>
      <c r="G71" s="41">
        <v>195.94999999999996</v>
      </c>
      <c r="H71" s="41">
        <v>516.12</v>
      </c>
      <c r="I71" s="41">
        <v>322.61999999999995</v>
      </c>
      <c r="J71" s="41">
        <v>117.83</v>
      </c>
      <c r="K71" s="41">
        <v>300.02</v>
      </c>
      <c r="L71" s="41">
        <v>104.69</v>
      </c>
      <c r="M71" s="9">
        <v>556.63</v>
      </c>
      <c r="N71" s="39">
        <v>0.89</v>
      </c>
      <c r="O71" s="9">
        <v>0.95</v>
      </c>
    </row>
    <row r="72" spans="1:15">
      <c r="A72" s="189"/>
      <c r="B72" s="41" t="s">
        <v>102</v>
      </c>
      <c r="C72" s="41">
        <v>106</v>
      </c>
      <c r="D72" s="41">
        <v>516.36</v>
      </c>
      <c r="E72" s="41">
        <v>264.66999999999996</v>
      </c>
      <c r="F72" s="41">
        <v>483.38</v>
      </c>
      <c r="G72" s="41">
        <v>406.19000000000005</v>
      </c>
      <c r="H72" s="41">
        <v>739.38</v>
      </c>
      <c r="I72" s="41">
        <v>1596.6100000000001</v>
      </c>
      <c r="J72" s="41">
        <v>716</v>
      </c>
      <c r="K72" s="41">
        <v>849</v>
      </c>
      <c r="L72" s="41">
        <v>864</v>
      </c>
      <c r="M72" s="9">
        <v>1404.96</v>
      </c>
      <c r="N72" s="39">
        <v>1046.75</v>
      </c>
      <c r="O72" s="9">
        <v>0</v>
      </c>
    </row>
    <row r="73" spans="1:15">
      <c r="A73" s="189"/>
      <c r="B73" s="41" t="s">
        <v>103</v>
      </c>
      <c r="C73" s="41">
        <v>343266.27000000008</v>
      </c>
      <c r="D73" s="41">
        <v>248879.50999999998</v>
      </c>
      <c r="E73" s="41">
        <v>281841.37999999989</v>
      </c>
      <c r="F73" s="41">
        <v>204331.55000000005</v>
      </c>
      <c r="G73" s="41">
        <v>155344.56000000003</v>
      </c>
      <c r="H73" s="41">
        <v>95630.859999999957</v>
      </c>
      <c r="I73" s="41">
        <v>90785.280000000028</v>
      </c>
      <c r="J73" s="41">
        <v>122045.57999999999</v>
      </c>
      <c r="K73" s="41">
        <v>119034.72999999994</v>
      </c>
      <c r="L73" s="41">
        <v>104288.70999999999</v>
      </c>
      <c r="M73" s="9">
        <v>83497.700000000026</v>
      </c>
      <c r="N73" s="39">
        <v>23190.260000000009</v>
      </c>
      <c r="O73" s="9">
        <v>51392.259999999995</v>
      </c>
    </row>
    <row r="74" spans="1:15">
      <c r="A74" s="189"/>
      <c r="B74" s="41" t="s">
        <v>104</v>
      </c>
      <c r="C74" s="41">
        <v>478152.89999999991</v>
      </c>
      <c r="D74" s="41">
        <v>493512.8</v>
      </c>
      <c r="E74" s="41">
        <v>481215.97</v>
      </c>
      <c r="F74" s="41">
        <v>363205.56999999989</v>
      </c>
      <c r="G74" s="41">
        <v>355867.79</v>
      </c>
      <c r="H74" s="41">
        <v>346616.20999999996</v>
      </c>
      <c r="I74" s="41">
        <v>321313.47999999986</v>
      </c>
      <c r="J74" s="41">
        <v>366562.6599999998</v>
      </c>
      <c r="K74" s="41">
        <v>411481.36</v>
      </c>
      <c r="L74" s="41">
        <v>361279.88000000012</v>
      </c>
      <c r="M74" s="9">
        <v>303408.98999999993</v>
      </c>
      <c r="N74" s="39">
        <v>100575.00000000001</v>
      </c>
      <c r="O74" s="9">
        <v>172370.44999999995</v>
      </c>
    </row>
    <row r="75" spans="1:15">
      <c r="A75" s="189"/>
      <c r="B75" s="41" t="s">
        <v>105</v>
      </c>
      <c r="C75" s="41">
        <v>117.86000000000001</v>
      </c>
      <c r="D75" s="41">
        <v>10.69</v>
      </c>
      <c r="E75" s="41">
        <v>95.460000000000008</v>
      </c>
      <c r="F75" s="41">
        <v>0</v>
      </c>
      <c r="G75" s="41">
        <v>142.81</v>
      </c>
      <c r="H75" s="41">
        <v>117.13</v>
      </c>
      <c r="I75" s="41">
        <v>223.58</v>
      </c>
      <c r="J75" s="41">
        <v>298.66000000000003</v>
      </c>
      <c r="K75" s="41">
        <v>1070.6300000000001</v>
      </c>
      <c r="L75" s="41">
        <v>586.17000000000007</v>
      </c>
      <c r="M75" s="9">
        <v>931.6</v>
      </c>
      <c r="N75" s="39">
        <v>499.17</v>
      </c>
      <c r="O75" s="9">
        <v>281.82000000000005</v>
      </c>
    </row>
    <row r="76" spans="1:15">
      <c r="A76" s="189"/>
      <c r="B76" s="41" t="s">
        <v>106</v>
      </c>
      <c r="C76" s="41">
        <v>22618.989999999994</v>
      </c>
      <c r="D76" s="41">
        <v>29093.799999999996</v>
      </c>
      <c r="E76" s="41">
        <v>29035.520000000004</v>
      </c>
      <c r="F76" s="41">
        <v>17794.719999999998</v>
      </c>
      <c r="G76" s="41">
        <v>14386.780000000004</v>
      </c>
      <c r="H76" s="41">
        <v>17631.889999999996</v>
      </c>
      <c r="I76" s="41">
        <v>12878.74</v>
      </c>
      <c r="J76" s="41">
        <v>5800.2</v>
      </c>
      <c r="K76" s="41">
        <v>12669.779999999999</v>
      </c>
      <c r="L76" s="41">
        <v>17716.539999999997</v>
      </c>
      <c r="M76" s="9">
        <v>24939.240000000005</v>
      </c>
      <c r="N76" s="39">
        <v>5507.13</v>
      </c>
      <c r="O76" s="9">
        <v>13912.540000000005</v>
      </c>
    </row>
    <row r="77" spans="1:15">
      <c r="A77" s="189"/>
      <c r="B77" s="41" t="s">
        <v>107</v>
      </c>
      <c r="C77" s="41">
        <v>83842.73000000001</v>
      </c>
      <c r="D77" s="41">
        <v>92603.770000000019</v>
      </c>
      <c r="E77" s="41">
        <v>84804.089999999982</v>
      </c>
      <c r="F77" s="41">
        <v>59696.88</v>
      </c>
      <c r="G77" s="41">
        <v>59644.740000000013</v>
      </c>
      <c r="H77" s="41">
        <v>51310.900000000023</v>
      </c>
      <c r="I77" s="41">
        <v>50163.77</v>
      </c>
      <c r="J77" s="41">
        <v>44302.329999999994</v>
      </c>
      <c r="K77" s="41">
        <v>54286.590000000004</v>
      </c>
      <c r="L77" s="41">
        <v>64690.349999999991</v>
      </c>
      <c r="M77" s="9">
        <v>65262.95999999997</v>
      </c>
      <c r="N77" s="39">
        <v>11100.730000000001</v>
      </c>
      <c r="O77" s="9">
        <v>50745.720000000008</v>
      </c>
    </row>
    <row r="78" spans="1:15">
      <c r="A78" s="189"/>
      <c r="B78" s="41" t="s">
        <v>108</v>
      </c>
      <c r="C78" s="41">
        <v>167.22</v>
      </c>
      <c r="D78" s="41">
        <v>1624.2700000000002</v>
      </c>
      <c r="E78" s="41">
        <v>413.88000000000005</v>
      </c>
      <c r="F78" s="41">
        <v>403.03999999999996</v>
      </c>
      <c r="G78" s="41">
        <v>400.02000000000004</v>
      </c>
      <c r="H78" s="41">
        <v>1344.48</v>
      </c>
      <c r="I78" s="41">
        <v>5427.7100000000009</v>
      </c>
      <c r="J78" s="41">
        <v>4216.08</v>
      </c>
      <c r="K78" s="41">
        <v>1868.4400000000003</v>
      </c>
      <c r="L78" s="41">
        <v>2817.87</v>
      </c>
      <c r="M78" s="9">
        <v>2327.4900000000002</v>
      </c>
      <c r="N78" s="39">
        <v>305.96000000000004</v>
      </c>
      <c r="O78" s="9">
        <v>1098.1600000000003</v>
      </c>
    </row>
    <row r="79" spans="1:15">
      <c r="A79" s="189"/>
      <c r="B79" s="41" t="s">
        <v>109</v>
      </c>
      <c r="C79" s="41">
        <v>1552.71</v>
      </c>
      <c r="D79" s="41">
        <v>1432.49</v>
      </c>
      <c r="E79" s="41">
        <v>1743.56</v>
      </c>
      <c r="F79" s="41">
        <v>767.79000000000008</v>
      </c>
      <c r="G79" s="41">
        <v>1443.2</v>
      </c>
      <c r="H79" s="41">
        <v>1463.5800000000002</v>
      </c>
      <c r="I79" s="41">
        <v>976.41</v>
      </c>
      <c r="J79" s="41">
        <v>880.86000000000013</v>
      </c>
      <c r="K79" s="41">
        <v>821.9</v>
      </c>
      <c r="L79" s="41">
        <v>2206.2400000000002</v>
      </c>
      <c r="M79" s="9">
        <v>422.25000000000006</v>
      </c>
      <c r="N79" s="39">
        <v>0</v>
      </c>
      <c r="O79" s="9">
        <v>33.75</v>
      </c>
    </row>
    <row r="80" spans="1:15">
      <c r="A80" s="189"/>
      <c r="B80" s="41" t="s">
        <v>110</v>
      </c>
      <c r="C80" s="41">
        <v>60895.700000000004</v>
      </c>
      <c r="D80" s="41">
        <v>29906.170000000006</v>
      </c>
      <c r="E80" s="41">
        <v>39027.589999999997</v>
      </c>
      <c r="F80" s="41">
        <v>28395.87</v>
      </c>
      <c r="G80" s="41">
        <v>25105.16</v>
      </c>
      <c r="H80" s="41">
        <v>17163.140000000003</v>
      </c>
      <c r="I80" s="41">
        <v>15818.720000000005</v>
      </c>
      <c r="J80" s="41">
        <v>13444.009999999998</v>
      </c>
      <c r="K80" s="41">
        <v>7945.420000000001</v>
      </c>
      <c r="L80" s="41">
        <v>19760.270000000004</v>
      </c>
      <c r="M80" s="9">
        <v>11702.399999999998</v>
      </c>
      <c r="N80" s="39">
        <v>5001.74</v>
      </c>
      <c r="O80" s="9">
        <v>9585.9600000000028</v>
      </c>
    </row>
    <row r="81" spans="1:15">
      <c r="A81" s="189"/>
      <c r="B81" s="41" t="s">
        <v>111</v>
      </c>
      <c r="C81" s="41">
        <v>0</v>
      </c>
      <c r="D81" s="41">
        <v>0</v>
      </c>
      <c r="E81" s="41">
        <v>1113.1199999999999</v>
      </c>
      <c r="F81" s="41">
        <v>256.32</v>
      </c>
      <c r="G81" s="41">
        <v>551.71999999999991</v>
      </c>
      <c r="H81" s="41">
        <v>170.07999999999998</v>
      </c>
      <c r="I81" s="41">
        <v>323.27</v>
      </c>
      <c r="J81" s="41">
        <v>49.01</v>
      </c>
      <c r="K81" s="41">
        <v>252.62</v>
      </c>
      <c r="L81" s="41">
        <v>135.72</v>
      </c>
      <c r="M81" s="9">
        <v>87.87</v>
      </c>
      <c r="N81" s="39">
        <v>0</v>
      </c>
      <c r="O81" s="9">
        <v>0</v>
      </c>
    </row>
    <row r="82" spans="1:15">
      <c r="A82" s="189"/>
      <c r="B82" s="41" t="s">
        <v>112</v>
      </c>
      <c r="C82" s="41">
        <v>1883492.9200000018</v>
      </c>
      <c r="D82" s="41">
        <v>1546350.0300000005</v>
      </c>
      <c r="E82" s="41">
        <v>1618186.1099999996</v>
      </c>
      <c r="F82" s="41">
        <v>895656.69999999972</v>
      </c>
      <c r="G82" s="41">
        <v>420725.76000000001</v>
      </c>
      <c r="H82" s="41">
        <v>272790.58000000025</v>
      </c>
      <c r="I82" s="41">
        <v>279493.97000000009</v>
      </c>
      <c r="J82" s="41">
        <v>446324.19000000018</v>
      </c>
      <c r="K82" s="41">
        <v>314575.10000000003</v>
      </c>
      <c r="L82" s="41">
        <v>419696.77000000014</v>
      </c>
      <c r="M82" s="9">
        <v>280543.31000000017</v>
      </c>
      <c r="N82" s="39">
        <v>97404.140000000058</v>
      </c>
      <c r="O82" s="9">
        <v>190962.10000000003</v>
      </c>
    </row>
    <row r="83" spans="1:15">
      <c r="A83" s="189"/>
      <c r="B83" s="41" t="s">
        <v>113</v>
      </c>
      <c r="C83" s="41">
        <v>3340.6099999999997</v>
      </c>
      <c r="D83" s="41">
        <v>579.7600000000001</v>
      </c>
      <c r="E83" s="41">
        <v>35882.449999999997</v>
      </c>
      <c r="F83" s="41">
        <v>19501.45</v>
      </c>
      <c r="G83" s="41">
        <v>3840.8900000000003</v>
      </c>
      <c r="H83" s="41">
        <v>3314.3400000000006</v>
      </c>
      <c r="I83" s="41">
        <v>11723.000000000002</v>
      </c>
      <c r="J83" s="41">
        <v>2658.65</v>
      </c>
      <c r="K83" s="41">
        <v>10282.48</v>
      </c>
      <c r="L83" s="41">
        <v>8734.6700000000019</v>
      </c>
      <c r="M83" s="9">
        <v>7095.340000000002</v>
      </c>
      <c r="N83" s="39">
        <v>1387.34</v>
      </c>
      <c r="O83" s="9">
        <v>4826.2800000000007</v>
      </c>
    </row>
    <row r="84" spans="1:15">
      <c r="A84" s="189"/>
      <c r="B84" s="41" t="s">
        <v>114</v>
      </c>
      <c r="C84" s="41">
        <v>578981.18000000005</v>
      </c>
      <c r="D84" s="41">
        <v>621809.68999999971</v>
      </c>
      <c r="E84" s="41">
        <v>571973.56000000006</v>
      </c>
      <c r="F84" s="41">
        <v>672779.80000000028</v>
      </c>
      <c r="G84" s="41">
        <v>671907.58</v>
      </c>
      <c r="H84" s="41">
        <v>702687.63000000024</v>
      </c>
      <c r="I84" s="41">
        <v>808806.48</v>
      </c>
      <c r="J84" s="41">
        <v>820176.23000000021</v>
      </c>
      <c r="K84" s="41">
        <v>684566.94000000029</v>
      </c>
      <c r="L84" s="41">
        <v>650586.6599999998</v>
      </c>
      <c r="M84" s="9">
        <v>615823.2699999999</v>
      </c>
      <c r="N84" s="39">
        <v>208489.78999999998</v>
      </c>
      <c r="O84" s="9">
        <v>289335.26</v>
      </c>
    </row>
    <row r="85" spans="1:15">
      <c r="A85" s="189"/>
      <c r="B85" s="41" t="s">
        <v>115</v>
      </c>
      <c r="C85" s="41">
        <v>1727.03</v>
      </c>
      <c r="D85" s="41">
        <v>673.36</v>
      </c>
      <c r="E85" s="41">
        <v>622.34</v>
      </c>
      <c r="F85" s="41">
        <v>155.84</v>
      </c>
      <c r="G85" s="41">
        <v>111.21999999999998</v>
      </c>
      <c r="H85" s="41">
        <v>157.35999999999999</v>
      </c>
      <c r="I85" s="41">
        <v>1718.4699999999998</v>
      </c>
      <c r="J85" s="41">
        <v>961.5</v>
      </c>
      <c r="K85" s="41">
        <v>214.29000000000002</v>
      </c>
      <c r="L85" s="41">
        <v>509.11999999999995</v>
      </c>
      <c r="M85" s="9">
        <v>1416.33</v>
      </c>
      <c r="N85" s="39">
        <v>923.66</v>
      </c>
      <c r="O85" s="9">
        <v>64.61</v>
      </c>
    </row>
    <row r="86" spans="1:15">
      <c r="A86" s="189"/>
      <c r="B86" s="41" t="s">
        <v>116</v>
      </c>
      <c r="C86" s="41">
        <v>282.68</v>
      </c>
      <c r="D86" s="41">
        <v>269.40000000000003</v>
      </c>
      <c r="E86" s="41">
        <v>102.46000000000001</v>
      </c>
      <c r="F86" s="41">
        <v>61.47</v>
      </c>
      <c r="G86" s="41">
        <v>174.88</v>
      </c>
      <c r="H86" s="41">
        <v>134.59</v>
      </c>
      <c r="I86" s="41">
        <v>203.85</v>
      </c>
      <c r="J86" s="41">
        <v>172.10000000000002</v>
      </c>
      <c r="K86" s="41">
        <v>324.02</v>
      </c>
      <c r="L86" s="41">
        <v>366.78000000000003</v>
      </c>
      <c r="M86" s="9">
        <v>59.75</v>
      </c>
      <c r="N86" s="39">
        <v>20.369999999999997</v>
      </c>
      <c r="O86" s="9">
        <v>9.64</v>
      </c>
    </row>
    <row r="87" spans="1:15">
      <c r="A87" s="189"/>
      <c r="B87" s="41" t="s">
        <v>117</v>
      </c>
      <c r="C87" s="41">
        <v>17.759999999999998</v>
      </c>
      <c r="D87" s="41">
        <v>50.17</v>
      </c>
      <c r="E87" s="41">
        <v>63.429999999999993</v>
      </c>
      <c r="F87" s="41">
        <v>12.02</v>
      </c>
      <c r="G87" s="41">
        <v>10.38</v>
      </c>
      <c r="H87" s="41">
        <v>1220.1199999999999</v>
      </c>
      <c r="I87" s="41">
        <v>147.19</v>
      </c>
      <c r="J87" s="41">
        <v>17.73</v>
      </c>
      <c r="K87" s="41">
        <v>23.49</v>
      </c>
      <c r="L87" s="41">
        <v>13.23</v>
      </c>
      <c r="M87" s="9">
        <v>0</v>
      </c>
      <c r="N87" s="39">
        <v>0</v>
      </c>
      <c r="O87" s="9">
        <v>1.58</v>
      </c>
    </row>
    <row r="88" spans="1:15">
      <c r="A88" s="189"/>
      <c r="B88" s="41" t="s">
        <v>118</v>
      </c>
      <c r="C88" s="41">
        <v>25</v>
      </c>
      <c r="D88" s="41">
        <v>97.75</v>
      </c>
      <c r="E88" s="41">
        <v>364.61</v>
      </c>
      <c r="F88" s="41">
        <v>40.06</v>
      </c>
      <c r="G88" s="41">
        <v>9.27</v>
      </c>
      <c r="H88" s="41">
        <v>260.03000000000003</v>
      </c>
      <c r="I88" s="41">
        <v>4</v>
      </c>
      <c r="J88" s="41">
        <v>101.33000000000001</v>
      </c>
      <c r="K88" s="41">
        <v>201</v>
      </c>
      <c r="L88" s="41">
        <v>512.62</v>
      </c>
      <c r="M88" s="9">
        <v>213.2</v>
      </c>
      <c r="N88" s="39">
        <v>57.62</v>
      </c>
      <c r="O88" s="9">
        <v>51.46</v>
      </c>
    </row>
    <row r="89" spans="1:15">
      <c r="A89" s="189"/>
      <c r="B89" s="41" t="s">
        <v>119</v>
      </c>
      <c r="C89" s="41">
        <v>0</v>
      </c>
      <c r="D89" s="41">
        <v>1</v>
      </c>
      <c r="E89" s="41">
        <v>226.51</v>
      </c>
      <c r="F89" s="41">
        <v>30.18</v>
      </c>
      <c r="G89" s="41">
        <v>0</v>
      </c>
      <c r="H89" s="41">
        <v>0</v>
      </c>
      <c r="I89" s="41">
        <v>0</v>
      </c>
      <c r="J89" s="41">
        <v>0.92</v>
      </c>
      <c r="K89" s="41">
        <v>0</v>
      </c>
      <c r="L89" s="41">
        <v>14</v>
      </c>
      <c r="M89" s="9">
        <v>0</v>
      </c>
      <c r="N89" s="39">
        <v>0</v>
      </c>
      <c r="O89" s="9">
        <v>3.16</v>
      </c>
    </row>
    <row r="90" spans="1:15">
      <c r="A90" s="189"/>
      <c r="B90" s="41" t="s">
        <v>120</v>
      </c>
      <c r="C90" s="41">
        <v>34.019999999999996</v>
      </c>
      <c r="D90" s="41">
        <v>0.8</v>
      </c>
      <c r="E90" s="41">
        <v>40.629999999999995</v>
      </c>
      <c r="F90" s="41">
        <v>235.98999999999998</v>
      </c>
      <c r="G90" s="41">
        <v>0</v>
      </c>
      <c r="H90" s="41">
        <v>3.05</v>
      </c>
      <c r="I90" s="41">
        <v>10.42</v>
      </c>
      <c r="J90" s="41">
        <v>97.69</v>
      </c>
      <c r="K90" s="41">
        <v>59.250000000000007</v>
      </c>
      <c r="L90" s="41">
        <v>45.29</v>
      </c>
      <c r="M90" s="9">
        <v>179.79000000000002</v>
      </c>
      <c r="N90" s="39">
        <v>5</v>
      </c>
      <c r="O90" s="9">
        <v>13</v>
      </c>
    </row>
    <row r="91" spans="1:15">
      <c r="A91" s="189"/>
      <c r="B91" s="41" t="s">
        <v>121</v>
      </c>
      <c r="C91" s="41">
        <v>70</v>
      </c>
      <c r="D91" s="41">
        <v>407.79</v>
      </c>
      <c r="E91" s="41">
        <v>98.43</v>
      </c>
      <c r="F91" s="41">
        <v>16.149999999999999</v>
      </c>
      <c r="G91" s="41">
        <v>8.5</v>
      </c>
      <c r="H91" s="41">
        <v>81.12</v>
      </c>
      <c r="I91" s="41">
        <v>1.45</v>
      </c>
      <c r="J91" s="41">
        <v>83.97</v>
      </c>
      <c r="K91" s="41">
        <v>0</v>
      </c>
      <c r="L91" s="41">
        <v>0</v>
      </c>
      <c r="M91" s="9">
        <v>243.41</v>
      </c>
      <c r="N91" s="39">
        <v>147.41</v>
      </c>
      <c r="O91" s="9">
        <v>0</v>
      </c>
    </row>
    <row r="92" spans="1:15">
      <c r="A92" s="189"/>
      <c r="B92" s="41" t="s">
        <v>122</v>
      </c>
      <c r="C92" s="41">
        <v>300.89999999999998</v>
      </c>
      <c r="D92" s="41">
        <v>56.3</v>
      </c>
      <c r="E92" s="41">
        <v>0</v>
      </c>
      <c r="F92" s="41">
        <v>0</v>
      </c>
      <c r="G92" s="41">
        <v>0</v>
      </c>
      <c r="H92" s="41">
        <v>8.4</v>
      </c>
      <c r="I92" s="41">
        <v>0.88</v>
      </c>
      <c r="J92" s="41">
        <v>16.98</v>
      </c>
      <c r="K92" s="41">
        <v>0</v>
      </c>
      <c r="L92" s="41">
        <v>14.180000000000001</v>
      </c>
      <c r="M92" s="9">
        <v>0</v>
      </c>
      <c r="N92" s="39">
        <v>0</v>
      </c>
      <c r="O92" s="9">
        <v>0</v>
      </c>
    </row>
    <row r="93" spans="1:15">
      <c r="A93" s="189"/>
      <c r="B93" s="41" t="s">
        <v>123</v>
      </c>
      <c r="C93" s="41">
        <v>0</v>
      </c>
      <c r="D93" s="41">
        <v>0</v>
      </c>
      <c r="E93" s="41">
        <v>10.29</v>
      </c>
      <c r="F93" s="41">
        <v>0</v>
      </c>
      <c r="G93" s="41">
        <v>121.86</v>
      </c>
      <c r="H93" s="41">
        <v>181.51999999999998</v>
      </c>
      <c r="I93" s="41">
        <v>94.73</v>
      </c>
      <c r="J93" s="41">
        <v>34.06</v>
      </c>
      <c r="K93" s="41">
        <v>12.12</v>
      </c>
      <c r="L93" s="41">
        <v>0</v>
      </c>
      <c r="M93" s="9">
        <v>0</v>
      </c>
      <c r="N93" s="39">
        <v>0</v>
      </c>
      <c r="O93" s="9">
        <v>0</v>
      </c>
    </row>
    <row r="94" spans="1:15">
      <c r="A94" s="189"/>
      <c r="B94" s="41" t="s">
        <v>124</v>
      </c>
      <c r="C94" s="41">
        <v>23603.280000000002</v>
      </c>
      <c r="D94" s="41">
        <v>39147.089999999997</v>
      </c>
      <c r="E94" s="41">
        <v>37710.01</v>
      </c>
      <c r="F94" s="41">
        <v>26512.39</v>
      </c>
      <c r="G94" s="41">
        <v>15247.529999999997</v>
      </c>
      <c r="H94" s="41">
        <v>13466.800000000001</v>
      </c>
      <c r="I94" s="41">
        <v>10612.129999999997</v>
      </c>
      <c r="J94" s="41">
        <v>28170.47</v>
      </c>
      <c r="K94" s="41">
        <v>19417.190000000002</v>
      </c>
      <c r="L94" s="41">
        <v>34994.490000000005</v>
      </c>
      <c r="M94" s="9">
        <v>36930.009999999995</v>
      </c>
      <c r="N94" s="39">
        <v>7613.079999999999</v>
      </c>
      <c r="O94" s="9">
        <v>10779.609999999999</v>
      </c>
    </row>
    <row r="95" spans="1:15">
      <c r="A95" s="189"/>
      <c r="B95" s="41" t="s">
        <v>125</v>
      </c>
      <c r="C95" s="41">
        <v>1329.78</v>
      </c>
      <c r="D95" s="41">
        <v>2191.8700000000003</v>
      </c>
      <c r="E95" s="41">
        <v>1085.2299999999998</v>
      </c>
      <c r="F95" s="41">
        <v>976.89</v>
      </c>
      <c r="G95" s="41">
        <v>1187.0599999999997</v>
      </c>
      <c r="H95" s="41">
        <v>698.42</v>
      </c>
      <c r="I95" s="41">
        <v>249.62999999999997</v>
      </c>
      <c r="J95" s="41">
        <v>445.7299999999999</v>
      </c>
      <c r="K95" s="41">
        <v>43.18</v>
      </c>
      <c r="L95" s="41">
        <v>322.45</v>
      </c>
      <c r="M95" s="9">
        <v>140.84</v>
      </c>
      <c r="N95" s="39">
        <v>0</v>
      </c>
      <c r="O95" s="9">
        <v>473.83000000000004</v>
      </c>
    </row>
    <row r="96" spans="1:15">
      <c r="A96" s="189"/>
      <c r="B96" s="41" t="s">
        <v>126</v>
      </c>
      <c r="C96" s="41">
        <v>11941.019999999999</v>
      </c>
      <c r="D96" s="41">
        <v>16082.48</v>
      </c>
      <c r="E96" s="41">
        <v>15934.34</v>
      </c>
      <c r="F96" s="41">
        <v>10292.35</v>
      </c>
      <c r="G96" s="41">
        <v>7474.5300000000007</v>
      </c>
      <c r="H96" s="41">
        <v>5872.96</v>
      </c>
      <c r="I96" s="41">
        <v>18773.84</v>
      </c>
      <c r="J96" s="41">
        <v>10843.919999999998</v>
      </c>
      <c r="K96" s="41">
        <v>5567.92</v>
      </c>
      <c r="L96" s="41">
        <v>1086.3900000000001</v>
      </c>
      <c r="M96" s="9">
        <v>334.81</v>
      </c>
      <c r="N96" s="39">
        <v>158.99</v>
      </c>
      <c r="O96" s="9">
        <v>76.600000000000009</v>
      </c>
    </row>
    <row r="97" spans="1:15">
      <c r="A97" s="189"/>
      <c r="B97" s="41" t="s">
        <v>127</v>
      </c>
      <c r="C97" s="41">
        <v>294648.19</v>
      </c>
      <c r="D97" s="41">
        <v>37251.19999999999</v>
      </c>
      <c r="E97" s="41">
        <v>23514.469999999998</v>
      </c>
      <c r="F97" s="41">
        <v>21853.98</v>
      </c>
      <c r="G97" s="41">
        <v>16552.02</v>
      </c>
      <c r="H97" s="41">
        <v>18355.099999999995</v>
      </c>
      <c r="I97" s="41">
        <v>9623.33</v>
      </c>
      <c r="J97" s="41">
        <v>6650.0200000000013</v>
      </c>
      <c r="K97" s="41">
        <v>5916.6499999999987</v>
      </c>
      <c r="L97" s="41">
        <v>11184.350000000002</v>
      </c>
      <c r="M97" s="9">
        <v>11622.850000000002</v>
      </c>
      <c r="N97" s="39">
        <v>4536.7599999999993</v>
      </c>
      <c r="O97" s="9">
        <v>6333.62</v>
      </c>
    </row>
    <row r="98" spans="1:15">
      <c r="A98" s="189"/>
      <c r="B98" s="41" t="s">
        <v>128</v>
      </c>
      <c r="C98" s="41">
        <v>38349.829999999994</v>
      </c>
      <c r="D98" s="41">
        <v>13571.369999999999</v>
      </c>
      <c r="E98" s="41">
        <v>23464.850000000002</v>
      </c>
      <c r="F98" s="41">
        <v>16118.150000000001</v>
      </c>
      <c r="G98" s="41">
        <v>16571.449999999997</v>
      </c>
      <c r="H98" s="41">
        <v>13788.16</v>
      </c>
      <c r="I98" s="41">
        <v>9541.630000000001</v>
      </c>
      <c r="J98" s="41">
        <v>23071.010000000002</v>
      </c>
      <c r="K98" s="41">
        <v>22093.889999999996</v>
      </c>
      <c r="L98" s="41">
        <v>10952.409999999998</v>
      </c>
      <c r="M98" s="9">
        <v>11046.1</v>
      </c>
      <c r="N98" s="39">
        <v>4100.18</v>
      </c>
      <c r="O98" s="9">
        <v>5464.1900000000014</v>
      </c>
    </row>
    <row r="99" spans="1:15">
      <c r="A99" s="189"/>
      <c r="B99" s="41" t="s">
        <v>129</v>
      </c>
      <c r="C99" s="41">
        <v>185224.48999999996</v>
      </c>
      <c r="D99" s="41">
        <v>332928.9500000003</v>
      </c>
      <c r="E99" s="41">
        <v>228438.9800000001</v>
      </c>
      <c r="F99" s="41">
        <v>433154.6399999999</v>
      </c>
      <c r="G99" s="41">
        <v>331886.5</v>
      </c>
      <c r="H99" s="41">
        <v>309090.44999999995</v>
      </c>
      <c r="I99" s="41">
        <v>292282.66000000015</v>
      </c>
      <c r="J99" s="41">
        <v>181124.91999999993</v>
      </c>
      <c r="K99" s="41">
        <v>189617.40999999997</v>
      </c>
      <c r="L99" s="41">
        <v>244120.8000000001</v>
      </c>
      <c r="M99" s="9">
        <v>170552.03999999998</v>
      </c>
      <c r="N99" s="39">
        <v>67760.640000000014</v>
      </c>
      <c r="O99" s="9">
        <v>82390.829999999987</v>
      </c>
    </row>
    <row r="100" spans="1:15">
      <c r="A100" s="189"/>
      <c r="B100" s="41" t="s">
        <v>130</v>
      </c>
      <c r="C100" s="41">
        <v>948.43999999999994</v>
      </c>
      <c r="D100" s="41">
        <v>626.05000000000007</v>
      </c>
      <c r="E100" s="41">
        <v>6384.9599999999991</v>
      </c>
      <c r="F100" s="41">
        <v>2413.23</v>
      </c>
      <c r="G100" s="41">
        <v>1196.8799999999999</v>
      </c>
      <c r="H100" s="41">
        <v>238.75</v>
      </c>
      <c r="I100" s="41">
        <v>670.34999999999991</v>
      </c>
      <c r="J100" s="41">
        <v>811.65</v>
      </c>
      <c r="K100" s="41">
        <v>1841.1100000000001</v>
      </c>
      <c r="L100" s="41">
        <v>3906.48</v>
      </c>
      <c r="M100" s="9">
        <v>8076.2599999999993</v>
      </c>
      <c r="N100" s="39">
        <v>7848.57</v>
      </c>
      <c r="O100" s="9">
        <v>639.96999999999991</v>
      </c>
    </row>
    <row r="101" spans="1:15">
      <c r="A101" s="189"/>
      <c r="B101" s="41" t="s">
        <v>131</v>
      </c>
      <c r="C101" s="41">
        <v>57150.269999999982</v>
      </c>
      <c r="D101" s="41">
        <v>97276.94</v>
      </c>
      <c r="E101" s="41">
        <v>98157.490000000034</v>
      </c>
      <c r="F101" s="41">
        <v>92650.10000000002</v>
      </c>
      <c r="G101" s="41">
        <v>49160.249999999985</v>
      </c>
      <c r="H101" s="41">
        <v>58249.2</v>
      </c>
      <c r="I101" s="41">
        <v>55013.869999999981</v>
      </c>
      <c r="J101" s="41">
        <v>71100.369999999981</v>
      </c>
      <c r="K101" s="41">
        <v>51213.819999999992</v>
      </c>
      <c r="L101" s="41">
        <v>92401.520000000019</v>
      </c>
      <c r="M101" s="9">
        <v>40301.78</v>
      </c>
      <c r="N101" s="39">
        <v>15177.730000000001</v>
      </c>
      <c r="O101" s="9">
        <v>16185.26</v>
      </c>
    </row>
    <row r="102" spans="1:15">
      <c r="A102" s="189"/>
      <c r="B102" s="41" t="s">
        <v>132</v>
      </c>
      <c r="C102" s="41">
        <v>18479.309999999994</v>
      </c>
      <c r="D102" s="41">
        <v>15032.12</v>
      </c>
      <c r="E102" s="41">
        <v>9262.5399999999991</v>
      </c>
      <c r="F102" s="41">
        <v>7055.6100000000015</v>
      </c>
      <c r="G102" s="41">
        <v>8880.44</v>
      </c>
      <c r="H102" s="41">
        <v>9509.51</v>
      </c>
      <c r="I102" s="41">
        <v>7596.3799999999983</v>
      </c>
      <c r="J102" s="41">
        <v>26527.809999999998</v>
      </c>
      <c r="K102" s="41">
        <v>30373.990000000005</v>
      </c>
      <c r="L102" s="41">
        <v>18498.97</v>
      </c>
      <c r="M102" s="9">
        <v>21777.629999999997</v>
      </c>
      <c r="N102" s="39">
        <v>6866.38</v>
      </c>
      <c r="O102" s="9">
        <v>1593.42</v>
      </c>
    </row>
    <row r="103" spans="1:15">
      <c r="A103" s="189"/>
      <c r="B103" s="41" t="s">
        <v>133</v>
      </c>
      <c r="C103" s="41">
        <v>0</v>
      </c>
      <c r="D103" s="41">
        <v>19.97</v>
      </c>
      <c r="E103" s="41">
        <v>0.19</v>
      </c>
      <c r="F103" s="41">
        <v>0</v>
      </c>
      <c r="G103" s="41">
        <v>0</v>
      </c>
      <c r="H103" s="41">
        <v>0.4</v>
      </c>
      <c r="I103" s="41">
        <v>14</v>
      </c>
      <c r="J103" s="41">
        <v>4.21</v>
      </c>
      <c r="K103" s="41">
        <v>4.62</v>
      </c>
      <c r="L103" s="41">
        <v>0</v>
      </c>
      <c r="M103" s="9">
        <v>0</v>
      </c>
      <c r="N103" s="39">
        <v>0</v>
      </c>
      <c r="O103" s="9">
        <v>0</v>
      </c>
    </row>
    <row r="104" spans="1:15">
      <c r="A104" s="189"/>
      <c r="B104" s="41" t="s">
        <v>134</v>
      </c>
      <c r="C104" s="41">
        <v>93.049999999999983</v>
      </c>
      <c r="D104" s="41">
        <v>28.04</v>
      </c>
      <c r="E104" s="41">
        <v>75.28</v>
      </c>
      <c r="F104" s="41">
        <v>192.01</v>
      </c>
      <c r="G104" s="41">
        <v>288.72000000000003</v>
      </c>
      <c r="H104" s="41">
        <v>52.910000000000011</v>
      </c>
      <c r="I104" s="41">
        <v>36.449999999999996</v>
      </c>
      <c r="J104" s="41">
        <v>20.190000000000001</v>
      </c>
      <c r="K104" s="41">
        <v>69.53</v>
      </c>
      <c r="L104" s="41">
        <v>56.290000000000006</v>
      </c>
      <c r="M104" s="9">
        <v>5488.44</v>
      </c>
      <c r="N104" s="39">
        <v>5480.7</v>
      </c>
      <c r="O104" s="9">
        <v>20.080000000000002</v>
      </c>
    </row>
    <row r="105" spans="1:15">
      <c r="A105" s="189"/>
      <c r="B105" s="41" t="s">
        <v>135</v>
      </c>
      <c r="C105" s="41">
        <v>4771.0299999999988</v>
      </c>
      <c r="D105" s="41">
        <v>6207.7300000000014</v>
      </c>
      <c r="E105" s="41">
        <v>8590.66</v>
      </c>
      <c r="F105" s="41">
        <v>2982.4700000000003</v>
      </c>
      <c r="G105" s="41">
        <v>898.49</v>
      </c>
      <c r="H105" s="41">
        <v>285.32</v>
      </c>
      <c r="I105" s="41">
        <v>188.31000000000003</v>
      </c>
      <c r="J105" s="41">
        <v>823.70999999999992</v>
      </c>
      <c r="K105" s="41">
        <v>300.37999999999994</v>
      </c>
      <c r="L105" s="41">
        <v>11.07</v>
      </c>
      <c r="M105" s="9">
        <v>148.04</v>
      </c>
      <c r="N105" s="39">
        <v>0</v>
      </c>
      <c r="O105" s="9">
        <v>99.8</v>
      </c>
    </row>
    <row r="106" spans="1:15">
      <c r="A106" s="189"/>
      <c r="B106" s="41" t="s">
        <v>136</v>
      </c>
      <c r="C106" s="41">
        <v>20525.320000000007</v>
      </c>
      <c r="D106" s="41">
        <v>12593.299999999997</v>
      </c>
      <c r="E106" s="41">
        <v>7037.0599999999986</v>
      </c>
      <c r="F106" s="41">
        <v>4959.1100000000006</v>
      </c>
      <c r="G106" s="41">
        <v>3180.57</v>
      </c>
      <c r="H106" s="41">
        <v>3664.2400000000002</v>
      </c>
      <c r="I106" s="41">
        <v>2561.4599999999991</v>
      </c>
      <c r="J106" s="41">
        <v>1083.8800000000003</v>
      </c>
      <c r="K106" s="41">
        <v>2728.0199999999991</v>
      </c>
      <c r="L106" s="41">
        <v>1939.3400000000004</v>
      </c>
      <c r="M106" s="9">
        <v>1261.1099999999994</v>
      </c>
      <c r="N106" s="39">
        <v>603.49</v>
      </c>
      <c r="O106" s="9">
        <v>352.43</v>
      </c>
    </row>
    <row r="107" spans="1:15">
      <c r="A107" s="189"/>
      <c r="B107" s="41" t="s">
        <v>137</v>
      </c>
      <c r="C107" s="41">
        <v>703.01</v>
      </c>
      <c r="D107" s="41">
        <v>118.9</v>
      </c>
      <c r="E107" s="41">
        <v>65</v>
      </c>
      <c r="F107" s="41">
        <v>0</v>
      </c>
      <c r="G107" s="41">
        <v>47.8</v>
      </c>
      <c r="H107" s="41">
        <v>38.65</v>
      </c>
      <c r="I107" s="41">
        <v>494.23999999999995</v>
      </c>
      <c r="J107" s="41">
        <v>25</v>
      </c>
      <c r="K107" s="41">
        <v>189.76</v>
      </c>
      <c r="L107" s="41">
        <v>27.28</v>
      </c>
      <c r="M107" s="9">
        <v>112.78</v>
      </c>
      <c r="N107" s="39">
        <v>0</v>
      </c>
      <c r="O107" s="9">
        <v>0</v>
      </c>
    </row>
    <row r="108" spans="1:15">
      <c r="A108" s="189"/>
      <c r="B108" s="41" t="s">
        <v>138</v>
      </c>
      <c r="C108" s="41">
        <v>1756.11</v>
      </c>
      <c r="D108" s="41">
        <v>2126.3300000000004</v>
      </c>
      <c r="E108" s="41">
        <v>2014.27</v>
      </c>
      <c r="F108" s="41">
        <v>212.47000000000003</v>
      </c>
      <c r="G108" s="41">
        <v>252.36</v>
      </c>
      <c r="H108" s="41">
        <v>940.16000000000008</v>
      </c>
      <c r="I108" s="41">
        <v>1369.54</v>
      </c>
      <c r="J108" s="41">
        <v>2453.84</v>
      </c>
      <c r="K108" s="41">
        <v>308.64</v>
      </c>
      <c r="L108" s="41">
        <v>457.39</v>
      </c>
      <c r="M108" s="9">
        <v>2617.3999999999996</v>
      </c>
      <c r="N108" s="39">
        <v>9.1300000000000008</v>
      </c>
      <c r="O108" s="9">
        <v>1676.4</v>
      </c>
    </row>
    <row r="109" spans="1:15">
      <c r="A109" s="189"/>
      <c r="B109" s="41" t="s">
        <v>139</v>
      </c>
      <c r="C109" s="41">
        <v>6089.82</v>
      </c>
      <c r="D109" s="41">
        <v>3206</v>
      </c>
      <c r="E109" s="41">
        <v>3740.28</v>
      </c>
      <c r="F109" s="41">
        <v>3925.4200000000005</v>
      </c>
      <c r="G109" s="41">
        <v>4776.07</v>
      </c>
      <c r="H109" s="41">
        <v>3705.9599999999996</v>
      </c>
      <c r="I109" s="41">
        <v>3715.4199999999996</v>
      </c>
      <c r="J109" s="41">
        <v>2972.18</v>
      </c>
      <c r="K109" s="41">
        <v>3843.1999999999994</v>
      </c>
      <c r="L109" s="41">
        <v>3188.07</v>
      </c>
      <c r="M109" s="9">
        <v>1507.99</v>
      </c>
      <c r="N109" s="39">
        <v>417.14000000000004</v>
      </c>
      <c r="O109" s="9">
        <v>3018.7399999999993</v>
      </c>
    </row>
    <row r="110" spans="1:15">
      <c r="A110" s="189"/>
      <c r="B110" s="41" t="s">
        <v>140</v>
      </c>
      <c r="C110" s="41">
        <v>914.76</v>
      </c>
      <c r="D110" s="41">
        <v>689.31999999999994</v>
      </c>
      <c r="E110" s="41">
        <v>12.19</v>
      </c>
      <c r="F110" s="41">
        <v>1129</v>
      </c>
      <c r="G110" s="41">
        <v>2.7</v>
      </c>
      <c r="H110" s="41">
        <v>0</v>
      </c>
      <c r="I110" s="41">
        <v>5.62</v>
      </c>
      <c r="J110" s="41">
        <v>0</v>
      </c>
      <c r="K110" s="41">
        <v>0</v>
      </c>
      <c r="L110" s="41">
        <v>123.63</v>
      </c>
      <c r="M110" s="9">
        <v>17.55</v>
      </c>
      <c r="N110" s="39">
        <v>0</v>
      </c>
      <c r="O110" s="9">
        <v>1.3</v>
      </c>
    </row>
    <row r="111" spans="1:15">
      <c r="A111" s="189"/>
      <c r="B111" s="41" t="s">
        <v>141</v>
      </c>
      <c r="C111" s="41">
        <v>112998.37000000005</v>
      </c>
      <c r="D111" s="41">
        <v>143148.35999999999</v>
      </c>
      <c r="E111" s="41">
        <v>176184.44999999992</v>
      </c>
      <c r="F111" s="41">
        <v>183599.55</v>
      </c>
      <c r="G111" s="41">
        <v>163405.97000000006</v>
      </c>
      <c r="H111" s="41">
        <v>148582.09000000003</v>
      </c>
      <c r="I111" s="41">
        <v>160529.76000000007</v>
      </c>
      <c r="J111" s="41">
        <v>160971.63999999996</v>
      </c>
      <c r="K111" s="41">
        <v>154988.14999999994</v>
      </c>
      <c r="L111" s="41">
        <v>176934.56</v>
      </c>
      <c r="M111" s="9">
        <v>111262.86</v>
      </c>
      <c r="N111" s="39">
        <v>63907.199999999983</v>
      </c>
      <c r="O111" s="9">
        <v>65655.990000000034</v>
      </c>
    </row>
    <row r="112" spans="1:15">
      <c r="A112" s="189"/>
      <c r="B112" s="41" t="s">
        <v>142</v>
      </c>
      <c r="C112" s="41">
        <v>146.85999999999999</v>
      </c>
      <c r="D112" s="41">
        <v>1182.33</v>
      </c>
      <c r="E112" s="41">
        <v>632.42999999999995</v>
      </c>
      <c r="F112" s="41">
        <v>158.83000000000001</v>
      </c>
      <c r="G112" s="41">
        <v>60.21</v>
      </c>
      <c r="H112" s="41">
        <v>386.28</v>
      </c>
      <c r="I112" s="41">
        <v>784.67000000000007</v>
      </c>
      <c r="J112" s="41">
        <v>772.78999999999985</v>
      </c>
      <c r="K112" s="41">
        <v>753.17</v>
      </c>
      <c r="L112" s="41">
        <v>72.72</v>
      </c>
      <c r="M112" s="9">
        <v>158.71</v>
      </c>
      <c r="N112" s="39">
        <v>9</v>
      </c>
      <c r="O112" s="9">
        <v>0</v>
      </c>
    </row>
    <row r="113" spans="1:15">
      <c r="A113" s="189"/>
      <c r="B113" s="41" t="s">
        <v>143</v>
      </c>
      <c r="C113" s="41">
        <v>126.61</v>
      </c>
      <c r="D113" s="41">
        <v>2292.67</v>
      </c>
      <c r="E113" s="41">
        <v>38.659999999999997</v>
      </c>
      <c r="F113" s="41">
        <v>11.120000000000001</v>
      </c>
      <c r="G113" s="41">
        <v>3230.2799999999997</v>
      </c>
      <c r="H113" s="41">
        <v>9832.659999999998</v>
      </c>
      <c r="I113" s="41">
        <v>15105.499999999998</v>
      </c>
      <c r="J113" s="41">
        <v>25825.31</v>
      </c>
      <c r="K113" s="41">
        <v>25205.100000000002</v>
      </c>
      <c r="L113" s="41">
        <v>20483.459999999995</v>
      </c>
      <c r="M113" s="9">
        <v>20281.059999999994</v>
      </c>
      <c r="N113" s="39">
        <v>9154.3300000000017</v>
      </c>
      <c r="O113" s="9">
        <v>11174.340000000002</v>
      </c>
    </row>
    <row r="114" spans="1:15">
      <c r="A114" s="189"/>
      <c r="B114" s="41" t="s">
        <v>144</v>
      </c>
      <c r="C114" s="41">
        <v>37651.150000000016</v>
      </c>
      <c r="D114" s="41">
        <v>50718.570000000007</v>
      </c>
      <c r="E114" s="41">
        <v>39769.279999999999</v>
      </c>
      <c r="F114" s="41">
        <v>23689.680000000008</v>
      </c>
      <c r="G114" s="41">
        <v>25634.599999999995</v>
      </c>
      <c r="H114" s="41">
        <v>11974.379999999996</v>
      </c>
      <c r="I114" s="41">
        <v>12852.41</v>
      </c>
      <c r="J114" s="41">
        <v>18912.18</v>
      </c>
      <c r="K114" s="41">
        <v>18927.059999999998</v>
      </c>
      <c r="L114" s="41">
        <v>24750.689999999988</v>
      </c>
      <c r="M114" s="9">
        <v>12300.139999999994</v>
      </c>
      <c r="N114" s="39">
        <v>6911.23</v>
      </c>
      <c r="O114" s="9">
        <v>6492.19</v>
      </c>
    </row>
    <row r="115" spans="1:15">
      <c r="A115" s="189"/>
      <c r="B115" s="41" t="s">
        <v>145</v>
      </c>
      <c r="C115" s="41">
        <v>147617.22999999995</v>
      </c>
      <c r="D115" s="41">
        <v>163477.64000000007</v>
      </c>
      <c r="E115" s="41">
        <v>189827.08000000002</v>
      </c>
      <c r="F115" s="41">
        <v>174353.04</v>
      </c>
      <c r="G115" s="41">
        <v>173696.51999999993</v>
      </c>
      <c r="H115" s="41">
        <v>136121.40000000002</v>
      </c>
      <c r="I115" s="41">
        <v>190163.52000000008</v>
      </c>
      <c r="J115" s="41">
        <v>183138.16000000003</v>
      </c>
      <c r="K115" s="41">
        <v>150859.32000000009</v>
      </c>
      <c r="L115" s="41">
        <v>157683.02000000008</v>
      </c>
      <c r="M115" s="9">
        <v>127104.16</v>
      </c>
      <c r="N115" s="39">
        <v>41373.849999999991</v>
      </c>
      <c r="O115" s="9">
        <v>84434.149999999951</v>
      </c>
    </row>
    <row r="116" spans="1:15">
      <c r="A116" s="189"/>
      <c r="B116" s="41" t="s">
        <v>146</v>
      </c>
      <c r="C116" s="41">
        <v>1</v>
      </c>
      <c r="D116" s="41">
        <v>18.87</v>
      </c>
      <c r="E116" s="41">
        <v>0.5</v>
      </c>
      <c r="F116" s="41">
        <v>2</v>
      </c>
      <c r="G116" s="41">
        <v>0.41</v>
      </c>
      <c r="H116" s="41">
        <v>0</v>
      </c>
      <c r="I116" s="41">
        <v>0.2</v>
      </c>
      <c r="J116" s="41">
        <v>0</v>
      </c>
      <c r="K116" s="41">
        <v>0</v>
      </c>
      <c r="L116" s="41">
        <v>0</v>
      </c>
      <c r="M116" s="9">
        <v>9.86</v>
      </c>
      <c r="N116" s="39">
        <v>9.86</v>
      </c>
      <c r="O116" s="9">
        <v>0</v>
      </c>
    </row>
    <row r="117" spans="1:15">
      <c r="A117" s="189"/>
      <c r="B117" s="41" t="s">
        <v>147</v>
      </c>
      <c r="C117" s="41">
        <v>96.539999999999992</v>
      </c>
      <c r="D117" s="41">
        <v>794.02</v>
      </c>
      <c r="E117" s="41">
        <v>585.18999999999994</v>
      </c>
      <c r="F117" s="41">
        <v>72.209999999999994</v>
      </c>
      <c r="G117" s="41">
        <v>894.51999999999987</v>
      </c>
      <c r="H117" s="41">
        <v>664.79</v>
      </c>
      <c r="I117" s="41">
        <v>1504.19</v>
      </c>
      <c r="J117" s="41">
        <v>897.65999999999974</v>
      </c>
      <c r="K117" s="41">
        <v>418.68000000000012</v>
      </c>
      <c r="L117" s="41">
        <v>1352.18</v>
      </c>
      <c r="M117" s="9">
        <v>831.97</v>
      </c>
      <c r="N117" s="39">
        <v>183.63</v>
      </c>
      <c r="O117" s="9">
        <v>436.04999999999995</v>
      </c>
    </row>
    <row r="118" spans="1:15">
      <c r="A118" s="189"/>
      <c r="B118" s="41" t="s">
        <v>148</v>
      </c>
      <c r="C118" s="41">
        <v>10255.230000000001</v>
      </c>
      <c r="D118" s="41">
        <v>16974.470000000005</v>
      </c>
      <c r="E118" s="41">
        <v>15994.85</v>
      </c>
      <c r="F118" s="41">
        <v>17090.889999999992</v>
      </c>
      <c r="G118" s="41">
        <v>13875.009999999997</v>
      </c>
      <c r="H118" s="41">
        <v>13180.460000000001</v>
      </c>
      <c r="I118" s="41">
        <v>14936.230000000001</v>
      </c>
      <c r="J118" s="41">
        <v>17742.899999999998</v>
      </c>
      <c r="K118" s="41">
        <v>21611.070000000003</v>
      </c>
      <c r="L118" s="41">
        <v>22560.680000000004</v>
      </c>
      <c r="M118" s="9">
        <v>14656.559999999992</v>
      </c>
      <c r="N118" s="39">
        <v>8077.9500000000007</v>
      </c>
      <c r="O118" s="9">
        <v>6185.0199999999995</v>
      </c>
    </row>
    <row r="119" spans="1:15">
      <c r="A119" s="189"/>
      <c r="B119" s="41" t="s">
        <v>149</v>
      </c>
      <c r="C119" s="41">
        <v>536.80999999999995</v>
      </c>
      <c r="D119" s="41">
        <v>2872.2000000000003</v>
      </c>
      <c r="E119" s="41">
        <v>245.17000000000002</v>
      </c>
      <c r="F119" s="41">
        <v>427.15</v>
      </c>
      <c r="G119" s="41">
        <v>161.18999999999997</v>
      </c>
      <c r="H119" s="41">
        <v>67.260000000000005</v>
      </c>
      <c r="I119" s="41">
        <v>3992.5499999999997</v>
      </c>
      <c r="J119" s="41">
        <v>281.20999999999998</v>
      </c>
      <c r="K119" s="41">
        <v>8985.51</v>
      </c>
      <c r="L119" s="41">
        <v>1352.75</v>
      </c>
      <c r="M119" s="9">
        <v>1862.8799999999999</v>
      </c>
      <c r="N119" s="39">
        <v>304</v>
      </c>
      <c r="O119" s="9">
        <v>859.6</v>
      </c>
    </row>
    <row r="120" spans="1:15">
      <c r="A120" s="189"/>
      <c r="B120" s="41" t="s">
        <v>150</v>
      </c>
      <c r="C120" s="41">
        <v>45586.26</v>
      </c>
      <c r="D120" s="41">
        <v>75361.319999999992</v>
      </c>
      <c r="E120" s="41">
        <v>75917.409999999989</v>
      </c>
      <c r="F120" s="41">
        <v>61747.359999999986</v>
      </c>
      <c r="G120" s="41">
        <v>50822.73</v>
      </c>
      <c r="H120" s="41">
        <v>45946.490000000005</v>
      </c>
      <c r="I120" s="41">
        <v>48813.500000000007</v>
      </c>
      <c r="J120" s="41">
        <v>43071.069999999992</v>
      </c>
      <c r="K120" s="41">
        <v>42125.02</v>
      </c>
      <c r="L120" s="41">
        <v>37962.219999999994</v>
      </c>
      <c r="M120" s="9">
        <v>12582.890000000001</v>
      </c>
      <c r="N120" s="39">
        <v>7413.1399999999985</v>
      </c>
      <c r="O120" s="9">
        <v>3434.5700000000006</v>
      </c>
    </row>
    <row r="121" spans="1:15">
      <c r="A121" s="189"/>
      <c r="B121" s="41" t="s">
        <v>151</v>
      </c>
      <c r="C121" s="41">
        <v>7129.6099999999988</v>
      </c>
      <c r="D121" s="41">
        <v>2581.2799999999997</v>
      </c>
      <c r="E121" s="41">
        <v>1494.78</v>
      </c>
      <c r="F121" s="41">
        <v>135.41999999999999</v>
      </c>
      <c r="G121" s="41">
        <v>286.34000000000003</v>
      </c>
      <c r="H121" s="41">
        <v>43.489999999999995</v>
      </c>
      <c r="I121" s="41">
        <v>663.37999999999988</v>
      </c>
      <c r="J121" s="41">
        <v>347.05</v>
      </c>
      <c r="K121" s="41">
        <v>423.92999999999995</v>
      </c>
      <c r="L121" s="41">
        <v>1316.0599999999997</v>
      </c>
      <c r="M121" s="9">
        <v>720.68000000000006</v>
      </c>
      <c r="N121" s="39">
        <v>106.72999999999999</v>
      </c>
      <c r="O121" s="9">
        <v>664.69</v>
      </c>
    </row>
    <row r="122" spans="1:15">
      <c r="A122" s="189"/>
      <c r="B122" s="41" t="s">
        <v>152</v>
      </c>
      <c r="C122" s="41">
        <v>47.580000000000005</v>
      </c>
      <c r="D122" s="41">
        <v>560.52</v>
      </c>
      <c r="E122" s="41">
        <v>562.81999999999994</v>
      </c>
      <c r="F122" s="41">
        <v>2245.65</v>
      </c>
      <c r="G122" s="41">
        <v>370.73999999999995</v>
      </c>
      <c r="H122" s="41">
        <v>33.520000000000003</v>
      </c>
      <c r="I122" s="41">
        <v>358.87</v>
      </c>
      <c r="J122" s="41">
        <v>1976.0900000000001</v>
      </c>
      <c r="K122" s="41">
        <v>1317.93</v>
      </c>
      <c r="L122" s="41">
        <v>1455.8300000000002</v>
      </c>
      <c r="M122" s="9">
        <v>857.18000000000006</v>
      </c>
      <c r="N122" s="39">
        <v>294.2</v>
      </c>
      <c r="O122" s="9">
        <v>248.51</v>
      </c>
    </row>
    <row r="123" spans="1:15">
      <c r="A123" s="189"/>
      <c r="B123" s="41" t="s">
        <v>153</v>
      </c>
      <c r="C123" s="41">
        <v>8046.32</v>
      </c>
      <c r="D123" s="41">
        <v>7080.15</v>
      </c>
      <c r="E123" s="41">
        <v>6662.9900000000016</v>
      </c>
      <c r="F123" s="41">
        <v>5208.3899999999985</v>
      </c>
      <c r="G123" s="41">
        <v>5765.369999999999</v>
      </c>
      <c r="H123" s="41">
        <v>4186.3599999999997</v>
      </c>
      <c r="I123" s="41">
        <v>3858.5699999999997</v>
      </c>
      <c r="J123" s="41">
        <v>1335.08</v>
      </c>
      <c r="K123" s="41">
        <v>1701.3700000000001</v>
      </c>
      <c r="L123" s="41">
        <v>1541.4399999999998</v>
      </c>
      <c r="M123" s="9">
        <v>634.64</v>
      </c>
      <c r="N123" s="39">
        <v>263.77</v>
      </c>
      <c r="O123" s="9">
        <v>186.04999999999998</v>
      </c>
    </row>
    <row r="124" spans="1:15">
      <c r="A124" s="189"/>
      <c r="B124" s="41" t="s">
        <v>154</v>
      </c>
      <c r="C124" s="41">
        <v>21.1</v>
      </c>
      <c r="D124" s="41">
        <v>34.160000000000004</v>
      </c>
      <c r="E124" s="41">
        <v>84.990000000000009</v>
      </c>
      <c r="F124" s="41">
        <v>76.42</v>
      </c>
      <c r="G124" s="41">
        <v>30</v>
      </c>
      <c r="H124" s="41">
        <v>6.5</v>
      </c>
      <c r="I124" s="41">
        <v>446.9</v>
      </c>
      <c r="J124" s="41">
        <v>606.92000000000007</v>
      </c>
      <c r="K124" s="41">
        <v>83.53</v>
      </c>
      <c r="L124" s="41">
        <v>258.93</v>
      </c>
      <c r="M124" s="9">
        <v>195.20999999999998</v>
      </c>
      <c r="N124" s="39">
        <v>7.9</v>
      </c>
      <c r="O124" s="9">
        <v>39.5</v>
      </c>
    </row>
    <row r="125" spans="1:15">
      <c r="A125" s="189"/>
      <c r="B125" s="41" t="s">
        <v>155</v>
      </c>
      <c r="C125" s="41">
        <v>329</v>
      </c>
      <c r="D125" s="41">
        <v>442.68</v>
      </c>
      <c r="E125" s="41">
        <v>738.17000000000007</v>
      </c>
      <c r="F125" s="41">
        <v>27.110000000000003</v>
      </c>
      <c r="G125" s="41">
        <v>60</v>
      </c>
      <c r="H125" s="41">
        <v>53.8</v>
      </c>
      <c r="I125" s="41">
        <v>105.30000000000001</v>
      </c>
      <c r="J125" s="41">
        <v>386.66</v>
      </c>
      <c r="K125" s="41">
        <v>1331.03</v>
      </c>
      <c r="L125" s="41">
        <v>3156.74</v>
      </c>
      <c r="M125" s="9">
        <v>477.05999999999995</v>
      </c>
      <c r="N125" s="39">
        <v>217.23000000000002</v>
      </c>
      <c r="O125" s="9">
        <v>0.5</v>
      </c>
    </row>
    <row r="126" spans="1:15">
      <c r="A126" s="189"/>
      <c r="B126" s="41" t="s">
        <v>156</v>
      </c>
      <c r="C126" s="41">
        <v>386628.65</v>
      </c>
      <c r="D126" s="41">
        <v>501410.4</v>
      </c>
      <c r="E126" s="41">
        <v>657971.57000000007</v>
      </c>
      <c r="F126" s="41">
        <v>376709.77999999991</v>
      </c>
      <c r="G126" s="41">
        <v>273533.0500000001</v>
      </c>
      <c r="H126" s="41">
        <v>116367.52</v>
      </c>
      <c r="I126" s="41">
        <v>119832.05000000002</v>
      </c>
      <c r="J126" s="41">
        <v>113491.56999999998</v>
      </c>
      <c r="K126" s="41">
        <v>102746.57000000005</v>
      </c>
      <c r="L126" s="41">
        <v>77871.350000000035</v>
      </c>
      <c r="M126" s="9">
        <v>43184</v>
      </c>
      <c r="N126" s="39">
        <v>17154.57</v>
      </c>
      <c r="O126" s="9">
        <v>35930.369999999995</v>
      </c>
    </row>
    <row r="127" spans="1:15">
      <c r="A127" s="189"/>
      <c r="B127" s="41" t="s">
        <v>157</v>
      </c>
      <c r="C127" s="41">
        <v>1081726.1400000006</v>
      </c>
      <c r="D127" s="41">
        <v>479793.38000000018</v>
      </c>
      <c r="E127" s="41">
        <v>221457.66999999995</v>
      </c>
      <c r="F127" s="41">
        <v>196570.50999999998</v>
      </c>
      <c r="G127" s="41">
        <v>129049.04999999996</v>
      </c>
      <c r="H127" s="41">
        <v>78633.709999999992</v>
      </c>
      <c r="I127" s="41">
        <v>119169.75000000003</v>
      </c>
      <c r="J127" s="41">
        <v>93943.530000000013</v>
      </c>
      <c r="K127" s="41">
        <v>114272.39999999997</v>
      </c>
      <c r="L127" s="41">
        <v>110852.3</v>
      </c>
      <c r="M127" s="9">
        <v>97095.84000000004</v>
      </c>
      <c r="N127" s="39">
        <v>39653.30999999999</v>
      </c>
      <c r="O127" s="9">
        <v>51378.519999999968</v>
      </c>
    </row>
    <row r="128" spans="1:15">
      <c r="A128" s="189"/>
      <c r="B128" s="41" t="s">
        <v>158</v>
      </c>
      <c r="C128" s="41">
        <v>339.79999999999995</v>
      </c>
      <c r="D128" s="41">
        <v>222.47</v>
      </c>
      <c r="E128" s="41">
        <v>1966.8500000000001</v>
      </c>
      <c r="F128" s="41">
        <v>611.39</v>
      </c>
      <c r="G128" s="41">
        <v>874.92</v>
      </c>
      <c r="H128" s="41">
        <v>1924.4699999999998</v>
      </c>
      <c r="I128" s="41">
        <v>8466.5500000000011</v>
      </c>
      <c r="J128" s="41">
        <v>11895.1</v>
      </c>
      <c r="K128" s="41">
        <v>5859.0800000000017</v>
      </c>
      <c r="L128" s="41">
        <v>5181.09</v>
      </c>
      <c r="M128" s="9">
        <v>1072.3899999999999</v>
      </c>
      <c r="N128" s="39">
        <v>78.389999999999986</v>
      </c>
      <c r="O128" s="9">
        <v>364.01</v>
      </c>
    </row>
    <row r="129" spans="1:15">
      <c r="A129" s="189"/>
      <c r="B129" s="41" t="s">
        <v>159</v>
      </c>
      <c r="C129" s="41">
        <v>1386.48</v>
      </c>
      <c r="D129" s="41">
        <v>1219.6099999999997</v>
      </c>
      <c r="E129" s="41">
        <v>4132.9299999999994</v>
      </c>
      <c r="F129" s="41">
        <v>8110.1500000000005</v>
      </c>
      <c r="G129" s="41">
        <v>7771.0999999999985</v>
      </c>
      <c r="H129" s="41">
        <v>12627.770000000004</v>
      </c>
      <c r="I129" s="41">
        <v>14655.470000000001</v>
      </c>
      <c r="J129" s="41">
        <v>13215.170000000002</v>
      </c>
      <c r="K129" s="41">
        <v>1997.23</v>
      </c>
      <c r="L129" s="41">
        <v>13247.010000000002</v>
      </c>
      <c r="M129" s="9">
        <v>17232.97</v>
      </c>
      <c r="N129" s="39">
        <v>332.70000000000005</v>
      </c>
      <c r="O129" s="9">
        <v>966.6099999999999</v>
      </c>
    </row>
    <row r="130" spans="1:15">
      <c r="A130" s="189"/>
      <c r="B130" s="41" t="s">
        <v>160</v>
      </c>
      <c r="C130" s="41">
        <v>0</v>
      </c>
      <c r="D130" s="41">
        <v>4.71</v>
      </c>
      <c r="E130" s="41">
        <v>10</v>
      </c>
      <c r="F130" s="41">
        <v>0.18</v>
      </c>
      <c r="G130" s="41">
        <v>0</v>
      </c>
      <c r="H130" s="41">
        <v>0</v>
      </c>
      <c r="I130" s="41">
        <v>0.13</v>
      </c>
      <c r="J130" s="41">
        <v>0</v>
      </c>
      <c r="K130" s="41">
        <v>27.45</v>
      </c>
      <c r="L130" s="41">
        <v>23.41</v>
      </c>
      <c r="M130" s="9">
        <v>16.05</v>
      </c>
      <c r="N130" s="39">
        <v>11.05</v>
      </c>
      <c r="O130" s="9">
        <v>0</v>
      </c>
    </row>
    <row r="131" spans="1:15">
      <c r="A131" s="189"/>
      <c r="B131" s="41" t="s">
        <v>161</v>
      </c>
      <c r="C131" s="41">
        <v>4.07</v>
      </c>
      <c r="D131" s="41">
        <v>8.5300000000000011</v>
      </c>
      <c r="E131" s="41">
        <v>1.03</v>
      </c>
      <c r="F131" s="41">
        <v>178.85</v>
      </c>
      <c r="G131" s="41">
        <v>0</v>
      </c>
      <c r="H131" s="41">
        <v>40.46</v>
      </c>
      <c r="I131" s="41">
        <v>25.259999999999998</v>
      </c>
      <c r="J131" s="41">
        <v>8.74</v>
      </c>
      <c r="K131" s="41">
        <v>0.1</v>
      </c>
      <c r="L131" s="41">
        <v>351.08000000000004</v>
      </c>
      <c r="M131" s="9">
        <v>0</v>
      </c>
      <c r="N131" s="39">
        <v>0</v>
      </c>
      <c r="O131" s="9">
        <v>0</v>
      </c>
    </row>
    <row r="132" spans="1:15">
      <c r="A132" s="189"/>
      <c r="B132" s="41" t="s">
        <v>162</v>
      </c>
      <c r="C132" s="41">
        <v>959.82</v>
      </c>
      <c r="D132" s="41">
        <v>410.84</v>
      </c>
      <c r="E132" s="41">
        <v>320.33</v>
      </c>
      <c r="F132" s="41">
        <v>617.2700000000001</v>
      </c>
      <c r="G132" s="41">
        <v>184.36</v>
      </c>
      <c r="H132" s="41">
        <v>229.43999999999997</v>
      </c>
      <c r="I132" s="41">
        <v>6600.1</v>
      </c>
      <c r="J132" s="41">
        <v>2048</v>
      </c>
      <c r="K132" s="41">
        <v>250.55000000000004</v>
      </c>
      <c r="L132" s="41">
        <v>335.57</v>
      </c>
      <c r="M132" s="9">
        <v>793.07</v>
      </c>
      <c r="N132" s="39">
        <v>218.13000000000002</v>
      </c>
      <c r="O132" s="9">
        <v>176.39999999999998</v>
      </c>
    </row>
    <row r="133" spans="1:15">
      <c r="A133" s="189"/>
      <c r="B133" s="41" t="s">
        <v>163</v>
      </c>
      <c r="C133" s="41">
        <v>2526.15</v>
      </c>
      <c r="D133" s="41">
        <v>1984.6899999999998</v>
      </c>
      <c r="E133" s="41">
        <v>2269.31</v>
      </c>
      <c r="F133" s="41">
        <v>2729.0699999999997</v>
      </c>
      <c r="G133" s="41">
        <v>1849.3</v>
      </c>
      <c r="H133" s="41">
        <v>1355.57</v>
      </c>
      <c r="I133" s="41">
        <v>1148</v>
      </c>
      <c r="J133" s="41">
        <v>1426.4</v>
      </c>
      <c r="K133" s="41">
        <v>1050.6300000000001</v>
      </c>
      <c r="L133" s="41">
        <v>2337.37</v>
      </c>
      <c r="M133" s="9">
        <v>2453.17</v>
      </c>
      <c r="N133" s="39">
        <v>579.08000000000004</v>
      </c>
      <c r="O133" s="9">
        <v>666.83</v>
      </c>
    </row>
    <row r="134" spans="1:15">
      <c r="A134" s="189"/>
      <c r="B134" s="41" t="s">
        <v>164</v>
      </c>
      <c r="C134" s="41">
        <v>2422.7599999999993</v>
      </c>
      <c r="D134" s="41">
        <v>3458.84</v>
      </c>
      <c r="E134" s="41">
        <v>1889.7499999999998</v>
      </c>
      <c r="F134" s="41">
        <v>6009.8599999999988</v>
      </c>
      <c r="G134" s="41">
        <v>5614.1099999999988</v>
      </c>
      <c r="H134" s="41">
        <v>5804.9800000000005</v>
      </c>
      <c r="I134" s="41">
        <v>3547.8900000000003</v>
      </c>
      <c r="J134" s="41">
        <v>1890.6499999999996</v>
      </c>
      <c r="K134" s="41">
        <v>2327.1</v>
      </c>
      <c r="L134" s="41">
        <v>3440.08</v>
      </c>
      <c r="M134" s="9">
        <v>15710.780000000004</v>
      </c>
      <c r="N134" s="39">
        <v>4875.9099999999989</v>
      </c>
      <c r="O134" s="9">
        <v>360.94000000000005</v>
      </c>
    </row>
    <row r="135" spans="1:15">
      <c r="A135" s="189"/>
      <c r="B135" s="41" t="s">
        <v>165</v>
      </c>
      <c r="C135" s="41">
        <v>12.53</v>
      </c>
      <c r="D135" s="41">
        <v>9.16</v>
      </c>
      <c r="E135" s="41">
        <v>60.58</v>
      </c>
      <c r="F135" s="41">
        <v>26.39</v>
      </c>
      <c r="G135" s="41">
        <v>1.92</v>
      </c>
      <c r="H135" s="41">
        <v>1013.79</v>
      </c>
      <c r="I135" s="41">
        <v>657.93</v>
      </c>
      <c r="J135" s="41">
        <v>918.67000000000007</v>
      </c>
      <c r="K135" s="41">
        <v>899.19</v>
      </c>
      <c r="L135" s="41">
        <v>86.25</v>
      </c>
      <c r="M135" s="9">
        <v>9.0499999999999989</v>
      </c>
      <c r="N135" s="39">
        <v>8.1</v>
      </c>
      <c r="O135" s="9">
        <v>3.5</v>
      </c>
    </row>
    <row r="136" spans="1:15">
      <c r="A136" s="189"/>
      <c r="B136" s="41" t="s">
        <v>166</v>
      </c>
      <c r="C136" s="41">
        <v>51.07</v>
      </c>
      <c r="D136" s="41">
        <v>45.33</v>
      </c>
      <c r="E136" s="41">
        <v>34.330000000000005</v>
      </c>
      <c r="F136" s="41">
        <v>37.879999999999995</v>
      </c>
      <c r="G136" s="41">
        <v>112.18</v>
      </c>
      <c r="H136" s="41">
        <v>3.02</v>
      </c>
      <c r="I136" s="41">
        <v>111.06</v>
      </c>
      <c r="J136" s="41">
        <v>84.12</v>
      </c>
      <c r="K136" s="41">
        <v>127.76999999999997</v>
      </c>
      <c r="L136" s="41">
        <v>85.75</v>
      </c>
      <c r="M136" s="9">
        <v>107.72</v>
      </c>
      <c r="N136" s="39">
        <v>33.099999999999994</v>
      </c>
      <c r="O136" s="9">
        <v>50.35</v>
      </c>
    </row>
    <row r="137" spans="1:15">
      <c r="A137" s="189"/>
      <c r="B137" s="41" t="s">
        <v>167</v>
      </c>
      <c r="C137" s="41">
        <v>6150.5200000000013</v>
      </c>
      <c r="D137" s="41">
        <v>7577.369999999999</v>
      </c>
      <c r="E137" s="41">
        <v>9886.0399999999991</v>
      </c>
      <c r="F137" s="41">
        <v>6855.0800000000045</v>
      </c>
      <c r="G137" s="41">
        <v>6425.3300000000008</v>
      </c>
      <c r="H137" s="41">
        <v>8205.1699999999983</v>
      </c>
      <c r="I137" s="41">
        <v>8699.149999999996</v>
      </c>
      <c r="J137" s="41">
        <v>8597.9</v>
      </c>
      <c r="K137" s="41">
        <v>7742.3199999999979</v>
      </c>
      <c r="L137" s="41">
        <v>14686.789999999997</v>
      </c>
      <c r="M137" s="9">
        <v>8713.57</v>
      </c>
      <c r="N137" s="39">
        <v>2100.7800000000007</v>
      </c>
      <c r="O137" s="9">
        <v>3789.4700000000007</v>
      </c>
    </row>
    <row r="138" spans="1:15">
      <c r="A138" s="189"/>
      <c r="B138" s="41" t="s">
        <v>168</v>
      </c>
      <c r="C138" s="41">
        <v>15386.43</v>
      </c>
      <c r="D138" s="41">
        <v>5650.0199999999986</v>
      </c>
      <c r="E138" s="41">
        <v>9674.2400000000016</v>
      </c>
      <c r="F138" s="41">
        <v>15332.909999999998</v>
      </c>
      <c r="G138" s="41">
        <v>21775.389999999996</v>
      </c>
      <c r="H138" s="41">
        <v>17623.2</v>
      </c>
      <c r="I138" s="41">
        <v>6182.74</v>
      </c>
      <c r="J138" s="41">
        <v>8368.1899999999987</v>
      </c>
      <c r="K138" s="41">
        <v>7656.51</v>
      </c>
      <c r="L138" s="41">
        <v>3202.48</v>
      </c>
      <c r="M138" s="9">
        <v>2562.0500000000002</v>
      </c>
      <c r="N138" s="39">
        <v>1076.49</v>
      </c>
      <c r="O138" s="9">
        <v>1064.17</v>
      </c>
    </row>
    <row r="139" spans="1:15">
      <c r="A139" s="189"/>
      <c r="B139" s="41" t="s">
        <v>169</v>
      </c>
      <c r="C139" s="41">
        <v>25061.549999999996</v>
      </c>
      <c r="D139" s="41">
        <v>26300.850000000002</v>
      </c>
      <c r="E139" s="41">
        <v>21743.13</v>
      </c>
      <c r="F139" s="41">
        <v>15347.35</v>
      </c>
      <c r="G139" s="41">
        <v>10060.059999999998</v>
      </c>
      <c r="H139" s="41">
        <v>2143.19</v>
      </c>
      <c r="I139" s="41">
        <v>2449.3500000000004</v>
      </c>
      <c r="J139" s="41">
        <v>560.85</v>
      </c>
      <c r="K139" s="41">
        <v>1344.0900000000001</v>
      </c>
      <c r="L139" s="41">
        <v>2087.44</v>
      </c>
      <c r="M139" s="9">
        <v>1504.1100000000001</v>
      </c>
      <c r="N139" s="39">
        <v>659.36</v>
      </c>
      <c r="O139" s="9">
        <v>4949.96</v>
      </c>
    </row>
    <row r="140" spans="1:15">
      <c r="A140" s="189"/>
      <c r="B140" s="41" t="s">
        <v>170</v>
      </c>
      <c r="C140" s="41">
        <v>188.52</v>
      </c>
      <c r="D140" s="41">
        <v>189.29000000000002</v>
      </c>
      <c r="E140" s="41">
        <v>90.95</v>
      </c>
      <c r="F140" s="41">
        <v>267.52</v>
      </c>
      <c r="G140" s="41">
        <v>1.43</v>
      </c>
      <c r="H140" s="41">
        <v>68.31</v>
      </c>
      <c r="I140" s="41">
        <v>34.28</v>
      </c>
      <c r="J140" s="41">
        <v>50.67</v>
      </c>
      <c r="K140" s="41">
        <v>34.659999999999997</v>
      </c>
      <c r="L140" s="41">
        <v>185.36</v>
      </c>
      <c r="M140" s="9">
        <v>0</v>
      </c>
      <c r="N140" s="39">
        <v>0</v>
      </c>
      <c r="O140" s="9">
        <v>34.159999999999997</v>
      </c>
    </row>
    <row r="141" spans="1:15">
      <c r="A141" s="189"/>
      <c r="B141" s="41" t="s">
        <v>171</v>
      </c>
      <c r="C141" s="41">
        <v>2015.9699999999998</v>
      </c>
      <c r="D141" s="41">
        <v>2827.17</v>
      </c>
      <c r="E141" s="41">
        <v>3935.01</v>
      </c>
      <c r="F141" s="41">
        <v>2576.0799999999995</v>
      </c>
      <c r="G141" s="41">
        <v>1066.8700000000001</v>
      </c>
      <c r="H141" s="41">
        <v>4062.5800000000004</v>
      </c>
      <c r="I141" s="41">
        <v>4944.3500000000004</v>
      </c>
      <c r="J141" s="41">
        <v>4783.4399999999996</v>
      </c>
      <c r="K141" s="41">
        <v>461.72</v>
      </c>
      <c r="L141" s="41">
        <v>987.40000000000009</v>
      </c>
      <c r="M141" s="9">
        <v>1256.77</v>
      </c>
      <c r="N141" s="39">
        <v>41.55</v>
      </c>
      <c r="O141" s="9">
        <v>158.15</v>
      </c>
    </row>
    <row r="142" spans="1:15">
      <c r="A142" s="189"/>
      <c r="B142" s="41" t="s">
        <v>172</v>
      </c>
      <c r="C142" s="41">
        <v>8848.7199999999993</v>
      </c>
      <c r="D142" s="41">
        <v>59758.05000000001</v>
      </c>
      <c r="E142" s="41">
        <v>128964.47000000002</v>
      </c>
      <c r="F142" s="41">
        <v>43387.35</v>
      </c>
      <c r="G142" s="41">
        <v>13423.579999999998</v>
      </c>
      <c r="H142" s="41">
        <v>16919.670000000002</v>
      </c>
      <c r="I142" s="41">
        <v>35415.479999999996</v>
      </c>
      <c r="J142" s="41">
        <v>12201.02</v>
      </c>
      <c r="K142" s="41">
        <v>14338.970000000003</v>
      </c>
      <c r="L142" s="41">
        <v>12359.919999999998</v>
      </c>
      <c r="M142" s="9">
        <v>16346.739999999998</v>
      </c>
      <c r="N142" s="39">
        <v>6874.49</v>
      </c>
      <c r="O142" s="9">
        <v>6902.12</v>
      </c>
    </row>
    <row r="143" spans="1:15">
      <c r="A143" s="189"/>
      <c r="B143" s="41" t="s">
        <v>173</v>
      </c>
      <c r="C143" s="41">
        <v>55</v>
      </c>
      <c r="D143" s="41">
        <v>332</v>
      </c>
      <c r="E143" s="41">
        <v>1085.3900000000001</v>
      </c>
      <c r="F143" s="41">
        <v>20.170000000000002</v>
      </c>
      <c r="G143" s="41">
        <v>97.46</v>
      </c>
      <c r="H143" s="41">
        <v>18.29</v>
      </c>
      <c r="I143" s="41">
        <v>12.95</v>
      </c>
      <c r="J143" s="41">
        <v>460</v>
      </c>
      <c r="K143" s="41">
        <v>127.65</v>
      </c>
      <c r="L143" s="41">
        <v>811.21</v>
      </c>
      <c r="M143" s="9">
        <v>453</v>
      </c>
      <c r="N143" s="39">
        <v>418</v>
      </c>
      <c r="O143" s="9">
        <v>1.65</v>
      </c>
    </row>
    <row r="144" spans="1:15">
      <c r="A144" s="189"/>
      <c r="B144" s="41" t="s">
        <v>174</v>
      </c>
      <c r="C144" s="41">
        <v>0</v>
      </c>
      <c r="D144" s="41">
        <v>8.89</v>
      </c>
      <c r="E144" s="41">
        <v>31.85</v>
      </c>
      <c r="F144" s="41">
        <v>85.34</v>
      </c>
      <c r="G144" s="41">
        <v>0</v>
      </c>
      <c r="H144" s="41">
        <v>2.72</v>
      </c>
      <c r="I144" s="41">
        <v>78.17</v>
      </c>
      <c r="J144" s="41">
        <v>4.59</v>
      </c>
      <c r="K144" s="41">
        <v>0.5</v>
      </c>
      <c r="L144" s="41">
        <v>31.19</v>
      </c>
      <c r="M144" s="9">
        <v>0.36</v>
      </c>
      <c r="N144" s="39">
        <v>0</v>
      </c>
      <c r="O144" s="9">
        <v>0</v>
      </c>
    </row>
    <row r="145" spans="1:15">
      <c r="A145" s="189"/>
      <c r="B145" s="41" t="s">
        <v>175</v>
      </c>
      <c r="C145" s="41">
        <v>55651.540000000023</v>
      </c>
      <c r="D145" s="41">
        <v>20734.839999999997</v>
      </c>
      <c r="E145" s="41">
        <v>57701.119999999995</v>
      </c>
      <c r="F145" s="41">
        <v>147311.05000000002</v>
      </c>
      <c r="G145" s="41">
        <v>86587.680000000008</v>
      </c>
      <c r="H145" s="41">
        <v>75021.659999999989</v>
      </c>
      <c r="I145" s="41">
        <v>42919.869999999995</v>
      </c>
      <c r="J145" s="41">
        <v>16091.350000000004</v>
      </c>
      <c r="K145" s="41">
        <v>2466.2499999999995</v>
      </c>
      <c r="L145" s="41">
        <v>2027.3400000000004</v>
      </c>
      <c r="M145" s="9">
        <v>5223.4800000000005</v>
      </c>
      <c r="N145" s="39">
        <v>418.24999999999994</v>
      </c>
      <c r="O145" s="9">
        <v>9965.6600000000035</v>
      </c>
    </row>
    <row r="146" spans="1:15">
      <c r="A146" s="189"/>
      <c r="B146" s="41" t="s">
        <v>176</v>
      </c>
      <c r="C146" s="41">
        <v>4989.33</v>
      </c>
      <c r="D146" s="41">
        <v>6432.16</v>
      </c>
      <c r="E146" s="41">
        <v>9923.5599999999977</v>
      </c>
      <c r="F146" s="41">
        <v>8146.130000000001</v>
      </c>
      <c r="G146" s="41">
        <v>5143.6399999999994</v>
      </c>
      <c r="H146" s="41">
        <v>6317.63</v>
      </c>
      <c r="I146" s="41">
        <v>7852.54</v>
      </c>
      <c r="J146" s="41">
        <v>14663.29</v>
      </c>
      <c r="K146" s="41">
        <v>14669.799999999997</v>
      </c>
      <c r="L146" s="41">
        <v>9231.8799999999974</v>
      </c>
      <c r="M146" s="9">
        <v>8714.17</v>
      </c>
      <c r="N146" s="39">
        <v>5748.42</v>
      </c>
      <c r="O146" s="9">
        <v>7241.7999999999993</v>
      </c>
    </row>
    <row r="147" spans="1:15">
      <c r="A147" s="189"/>
      <c r="B147" s="41" t="s">
        <v>177</v>
      </c>
      <c r="C147" s="41">
        <v>241.97</v>
      </c>
      <c r="D147" s="41">
        <v>73.94</v>
      </c>
      <c r="E147" s="41">
        <v>59.580000000000005</v>
      </c>
      <c r="F147" s="41">
        <v>43.26</v>
      </c>
      <c r="G147" s="41">
        <v>5.27</v>
      </c>
      <c r="H147" s="41">
        <v>373.44000000000005</v>
      </c>
      <c r="I147" s="41">
        <v>182.6</v>
      </c>
      <c r="J147" s="41">
        <v>9.66</v>
      </c>
      <c r="K147" s="41">
        <v>125.35</v>
      </c>
      <c r="L147" s="41">
        <v>100.82</v>
      </c>
      <c r="M147" s="9">
        <v>505.79</v>
      </c>
      <c r="N147" s="39">
        <v>3.28</v>
      </c>
      <c r="O147" s="9">
        <v>15.04</v>
      </c>
    </row>
    <row r="148" spans="1:15">
      <c r="A148" s="189"/>
      <c r="B148" s="41" t="s">
        <v>178</v>
      </c>
      <c r="C148" s="41">
        <v>733.37000000000012</v>
      </c>
      <c r="D148" s="41">
        <v>96.179999999999993</v>
      </c>
      <c r="E148" s="41">
        <v>371.73999999999995</v>
      </c>
      <c r="F148" s="41">
        <v>1115.8599999999999</v>
      </c>
      <c r="G148" s="41">
        <v>1855.73</v>
      </c>
      <c r="H148" s="41">
        <v>770.29000000000008</v>
      </c>
      <c r="I148" s="41">
        <v>1059.94</v>
      </c>
      <c r="J148" s="41">
        <v>394.85</v>
      </c>
      <c r="K148" s="41">
        <v>1294.0500000000002</v>
      </c>
      <c r="L148" s="41">
        <v>420.58000000000004</v>
      </c>
      <c r="M148" s="9">
        <v>128.28</v>
      </c>
      <c r="N148" s="39">
        <v>100.3</v>
      </c>
      <c r="O148" s="9">
        <v>0</v>
      </c>
    </row>
    <row r="149" spans="1:15">
      <c r="A149" s="189"/>
      <c r="B149" s="41" t="s">
        <v>179</v>
      </c>
      <c r="C149" s="41">
        <v>2844.75</v>
      </c>
      <c r="D149" s="41">
        <v>29028.440000000002</v>
      </c>
      <c r="E149" s="41">
        <v>5647.6800000000021</v>
      </c>
      <c r="F149" s="41">
        <v>5461.9800000000005</v>
      </c>
      <c r="G149" s="41">
        <v>1307.7799999999995</v>
      </c>
      <c r="H149" s="41">
        <v>1746.28</v>
      </c>
      <c r="I149" s="41">
        <v>1597.1699999999998</v>
      </c>
      <c r="J149" s="41">
        <v>2108.0199999999991</v>
      </c>
      <c r="K149" s="41">
        <v>1746.0799999999995</v>
      </c>
      <c r="L149" s="41">
        <v>4310.4699999999984</v>
      </c>
      <c r="M149" s="9">
        <v>2545.6299999999997</v>
      </c>
      <c r="N149" s="39">
        <v>209.44000000000003</v>
      </c>
      <c r="O149" s="9">
        <v>232.06</v>
      </c>
    </row>
    <row r="150" spans="1:15">
      <c r="A150" s="189"/>
      <c r="B150" s="41" t="s">
        <v>180</v>
      </c>
      <c r="C150" s="41">
        <v>13148.47</v>
      </c>
      <c r="D150" s="41">
        <v>21954.560000000005</v>
      </c>
      <c r="E150" s="41">
        <v>17609.28</v>
      </c>
      <c r="F150" s="41">
        <v>17100.61</v>
      </c>
      <c r="G150" s="41">
        <v>15712.910000000002</v>
      </c>
      <c r="H150" s="41">
        <v>12262.89</v>
      </c>
      <c r="I150" s="41">
        <v>11731.419999999996</v>
      </c>
      <c r="J150" s="41">
        <v>12319.800000000003</v>
      </c>
      <c r="K150" s="41">
        <v>14181.66</v>
      </c>
      <c r="L150" s="41">
        <v>11522.620000000003</v>
      </c>
      <c r="M150" s="9">
        <v>9288.8000000000011</v>
      </c>
      <c r="N150" s="39">
        <v>2956.09</v>
      </c>
      <c r="O150" s="9">
        <v>3572.09</v>
      </c>
    </row>
    <row r="151" spans="1:15">
      <c r="A151" s="189"/>
      <c r="B151" s="41" t="s">
        <v>181</v>
      </c>
      <c r="C151" s="41">
        <v>225.92000000000002</v>
      </c>
      <c r="D151" s="41">
        <v>1.1000000000000001</v>
      </c>
      <c r="E151" s="41">
        <v>9.32</v>
      </c>
      <c r="F151" s="41">
        <v>71.33</v>
      </c>
      <c r="G151" s="41">
        <v>9.01</v>
      </c>
      <c r="H151" s="41">
        <v>8.39</v>
      </c>
      <c r="I151" s="41">
        <v>53.55</v>
      </c>
      <c r="J151" s="41">
        <v>107.42999999999998</v>
      </c>
      <c r="K151" s="41">
        <v>29.240000000000002</v>
      </c>
      <c r="L151" s="41">
        <v>256.08000000000004</v>
      </c>
      <c r="M151" s="9">
        <v>43.63</v>
      </c>
      <c r="N151" s="39">
        <v>0</v>
      </c>
      <c r="O151" s="9">
        <v>26.96</v>
      </c>
    </row>
    <row r="152" spans="1:15">
      <c r="A152" s="189"/>
      <c r="B152" s="41" t="s">
        <v>182</v>
      </c>
      <c r="C152" s="41">
        <v>80.710000000000008</v>
      </c>
      <c r="D152" s="41">
        <v>35.06</v>
      </c>
      <c r="E152" s="41">
        <v>0</v>
      </c>
      <c r="F152" s="41">
        <v>64.850000000000009</v>
      </c>
      <c r="G152" s="41">
        <v>10.59</v>
      </c>
      <c r="H152" s="41">
        <v>32.35</v>
      </c>
      <c r="I152" s="41">
        <v>0</v>
      </c>
      <c r="J152" s="41">
        <v>0</v>
      </c>
      <c r="K152" s="41">
        <v>0</v>
      </c>
      <c r="L152" s="41">
        <v>5.0199999999999996</v>
      </c>
      <c r="M152" s="9">
        <v>5.68</v>
      </c>
      <c r="N152" s="39">
        <v>0</v>
      </c>
      <c r="O152" s="9">
        <v>8.6000000000000014</v>
      </c>
    </row>
    <row r="153" spans="1:15">
      <c r="A153" s="189"/>
      <c r="B153" s="41" t="s">
        <v>183</v>
      </c>
      <c r="C153" s="41">
        <v>5449.119999999999</v>
      </c>
      <c r="D153" s="41">
        <v>6802.9600000000019</v>
      </c>
      <c r="E153" s="41">
        <v>5892.8399999999992</v>
      </c>
      <c r="F153" s="41">
        <v>58286.459999999985</v>
      </c>
      <c r="G153" s="41">
        <v>64806.339999999989</v>
      </c>
      <c r="H153" s="41">
        <v>44216.149999999987</v>
      </c>
      <c r="I153" s="41">
        <v>9527.5999999999985</v>
      </c>
      <c r="J153" s="41">
        <v>17463.38</v>
      </c>
      <c r="K153" s="41">
        <v>23635.560000000005</v>
      </c>
      <c r="L153" s="41">
        <v>139425.54000000004</v>
      </c>
      <c r="M153" s="9">
        <v>178294.9</v>
      </c>
      <c r="N153" s="39">
        <v>80341.089999999967</v>
      </c>
      <c r="O153" s="9">
        <v>6538.6100000000006</v>
      </c>
    </row>
    <row r="154" spans="1:15">
      <c r="A154" s="189"/>
      <c r="B154" s="41" t="s">
        <v>184</v>
      </c>
      <c r="C154" s="41">
        <v>1931.72</v>
      </c>
      <c r="D154" s="41">
        <v>2387.6099999999997</v>
      </c>
      <c r="E154" s="41">
        <v>4430.51</v>
      </c>
      <c r="F154" s="41">
        <v>3581.39</v>
      </c>
      <c r="G154" s="41">
        <v>2854.3499999999995</v>
      </c>
      <c r="H154" s="41">
        <v>3194.47</v>
      </c>
      <c r="I154" s="41">
        <v>4214.1600000000008</v>
      </c>
      <c r="J154" s="41">
        <v>10412.040000000003</v>
      </c>
      <c r="K154" s="41">
        <v>4142.1200000000008</v>
      </c>
      <c r="L154" s="41">
        <v>8151.0600000000013</v>
      </c>
      <c r="M154" s="9">
        <v>5724.45</v>
      </c>
      <c r="N154" s="39">
        <v>2695.5000000000005</v>
      </c>
      <c r="O154" s="9">
        <v>1519</v>
      </c>
    </row>
    <row r="155" spans="1:15">
      <c r="A155" s="189"/>
      <c r="B155" s="41" t="s">
        <v>185</v>
      </c>
      <c r="C155" s="41">
        <v>328.09000000000003</v>
      </c>
      <c r="D155" s="41">
        <v>271.88</v>
      </c>
      <c r="E155" s="41">
        <v>277.89999999999998</v>
      </c>
      <c r="F155" s="41">
        <v>202.31000000000003</v>
      </c>
      <c r="G155" s="41">
        <v>32.97</v>
      </c>
      <c r="H155" s="41">
        <v>4.25</v>
      </c>
      <c r="I155" s="41">
        <v>36.590000000000003</v>
      </c>
      <c r="J155" s="41">
        <v>191.86000000000007</v>
      </c>
      <c r="K155" s="41">
        <v>335.34000000000003</v>
      </c>
      <c r="L155" s="41">
        <v>1315.38</v>
      </c>
      <c r="M155" s="9">
        <v>41.400000000000006</v>
      </c>
      <c r="N155" s="39">
        <v>2.56</v>
      </c>
      <c r="O155" s="9">
        <v>9.48</v>
      </c>
    </row>
    <row r="156" spans="1:15">
      <c r="A156" s="189"/>
      <c r="B156" s="41" t="s">
        <v>186</v>
      </c>
      <c r="C156" s="41">
        <v>61518.32</v>
      </c>
      <c r="D156" s="41">
        <v>77312.180000000008</v>
      </c>
      <c r="E156" s="41">
        <v>50914.05000000001</v>
      </c>
      <c r="F156" s="41">
        <v>67313.959999999992</v>
      </c>
      <c r="G156" s="41">
        <v>71482.89</v>
      </c>
      <c r="H156" s="41">
        <v>53853.909999999996</v>
      </c>
      <c r="I156" s="41">
        <v>34702.090000000004</v>
      </c>
      <c r="J156" s="41">
        <v>18868.090000000004</v>
      </c>
      <c r="K156" s="41">
        <v>30989.020000000008</v>
      </c>
      <c r="L156" s="41">
        <v>18758.66</v>
      </c>
      <c r="M156" s="9">
        <v>1441.2000000000003</v>
      </c>
      <c r="N156" s="39">
        <v>1286.7</v>
      </c>
      <c r="O156" s="9">
        <v>1405.78</v>
      </c>
    </row>
    <row r="157" spans="1:15">
      <c r="A157" s="189"/>
      <c r="B157" s="41" t="s">
        <v>187</v>
      </c>
      <c r="C157" s="41">
        <v>14466.14</v>
      </c>
      <c r="D157" s="41">
        <v>13191.18</v>
      </c>
      <c r="E157" s="41">
        <v>14542.9</v>
      </c>
      <c r="F157" s="41">
        <v>17429.879999999997</v>
      </c>
      <c r="G157" s="41">
        <v>8680.9700000000012</v>
      </c>
      <c r="H157" s="41">
        <v>8400.02</v>
      </c>
      <c r="I157" s="41">
        <v>6465.8400000000011</v>
      </c>
      <c r="J157" s="41">
        <v>13925.01</v>
      </c>
      <c r="K157" s="41">
        <v>24067.320000000003</v>
      </c>
      <c r="L157" s="41">
        <v>21673.91</v>
      </c>
      <c r="M157" s="9">
        <v>6743.91</v>
      </c>
      <c r="N157" s="39">
        <v>5517.87</v>
      </c>
      <c r="O157" s="9">
        <v>878.3</v>
      </c>
    </row>
    <row r="158" spans="1:15">
      <c r="A158" s="189"/>
      <c r="B158" s="41" t="s">
        <v>188</v>
      </c>
      <c r="C158" s="41">
        <v>70.66</v>
      </c>
      <c r="D158" s="41">
        <v>24.54</v>
      </c>
      <c r="E158" s="41">
        <v>65.539999999999992</v>
      </c>
      <c r="F158" s="41">
        <v>97.11</v>
      </c>
      <c r="G158" s="41">
        <v>470.71000000000004</v>
      </c>
      <c r="H158" s="41">
        <v>195</v>
      </c>
      <c r="I158" s="41">
        <v>131.81</v>
      </c>
      <c r="J158" s="41">
        <v>454.53</v>
      </c>
      <c r="K158" s="41">
        <v>190.15</v>
      </c>
      <c r="L158" s="41">
        <v>10791.66</v>
      </c>
      <c r="M158" s="9">
        <v>959.38</v>
      </c>
      <c r="N158" s="39">
        <v>7.95</v>
      </c>
      <c r="O158" s="9">
        <v>44.209999999999994</v>
      </c>
    </row>
    <row r="159" spans="1:15">
      <c r="A159" s="189"/>
      <c r="B159" s="41" t="s">
        <v>189</v>
      </c>
      <c r="C159" s="41">
        <v>19486.25</v>
      </c>
      <c r="D159" s="41">
        <v>3354.5599999999995</v>
      </c>
      <c r="E159" s="41">
        <v>929.82999999999993</v>
      </c>
      <c r="F159" s="41">
        <v>626.87</v>
      </c>
      <c r="G159" s="41">
        <v>1317.8199999999997</v>
      </c>
      <c r="H159" s="41">
        <v>3444.8</v>
      </c>
      <c r="I159" s="41">
        <v>1994.65</v>
      </c>
      <c r="J159" s="41">
        <v>177.98000000000002</v>
      </c>
      <c r="K159" s="41">
        <v>172.05</v>
      </c>
      <c r="L159" s="41">
        <v>277.31000000000006</v>
      </c>
      <c r="M159" s="9">
        <v>1074.22</v>
      </c>
      <c r="N159" s="39">
        <v>66.849999999999994</v>
      </c>
      <c r="O159" s="9">
        <v>115.95</v>
      </c>
    </row>
    <row r="160" spans="1:15">
      <c r="A160" s="189"/>
      <c r="B160" s="41" t="s">
        <v>190</v>
      </c>
      <c r="C160" s="41">
        <v>8346.19</v>
      </c>
      <c r="D160" s="41">
        <v>697.79</v>
      </c>
      <c r="E160" s="41">
        <v>806.27999999999986</v>
      </c>
      <c r="F160" s="41">
        <v>23363.8</v>
      </c>
      <c r="G160" s="41">
        <v>250.29999999999998</v>
      </c>
      <c r="H160" s="41">
        <v>1564.4</v>
      </c>
      <c r="I160" s="41">
        <v>1622.19</v>
      </c>
      <c r="J160" s="41">
        <v>2806.5099999999998</v>
      </c>
      <c r="K160" s="41">
        <v>4749.4699999999993</v>
      </c>
      <c r="L160" s="41">
        <v>4420.87</v>
      </c>
      <c r="M160" s="9">
        <v>1472.68</v>
      </c>
      <c r="N160" s="39">
        <v>144.37</v>
      </c>
      <c r="O160" s="9">
        <v>6458.08</v>
      </c>
    </row>
    <row r="161" spans="1:15">
      <c r="A161" s="189"/>
      <c r="B161" s="41" t="s">
        <v>191</v>
      </c>
      <c r="C161" s="41">
        <v>0</v>
      </c>
      <c r="D161" s="41">
        <v>0</v>
      </c>
      <c r="E161" s="41">
        <v>5.95</v>
      </c>
      <c r="F161" s="41">
        <v>21.1</v>
      </c>
      <c r="G161" s="41">
        <v>3840</v>
      </c>
      <c r="H161" s="41">
        <v>0</v>
      </c>
      <c r="I161" s="41">
        <v>0</v>
      </c>
      <c r="J161" s="41">
        <v>1.38</v>
      </c>
      <c r="K161" s="41">
        <v>51.24</v>
      </c>
      <c r="L161" s="41">
        <v>179.3</v>
      </c>
      <c r="M161" s="9">
        <v>0</v>
      </c>
      <c r="N161" s="39">
        <v>0</v>
      </c>
      <c r="O161" s="9">
        <v>10</v>
      </c>
    </row>
    <row r="162" spans="1:15">
      <c r="A162" s="189"/>
      <c r="B162" s="41" t="s">
        <v>192</v>
      </c>
      <c r="C162" s="41">
        <v>94</v>
      </c>
      <c r="D162" s="41">
        <v>64.06</v>
      </c>
      <c r="E162" s="41">
        <v>39</v>
      </c>
      <c r="F162" s="41">
        <v>19</v>
      </c>
      <c r="G162" s="41">
        <v>70.150000000000006</v>
      </c>
      <c r="H162" s="41">
        <v>39</v>
      </c>
      <c r="I162" s="41">
        <v>42.660000000000004</v>
      </c>
      <c r="J162" s="41">
        <v>28.8</v>
      </c>
      <c r="K162" s="41">
        <v>91.7</v>
      </c>
      <c r="L162" s="41">
        <v>650.07000000000005</v>
      </c>
      <c r="M162" s="9">
        <v>617.5100000000001</v>
      </c>
      <c r="N162" s="39">
        <v>51.07</v>
      </c>
      <c r="O162" s="9">
        <v>32.04</v>
      </c>
    </row>
    <row r="163" spans="1:15">
      <c r="A163" s="189"/>
      <c r="B163" s="41" t="s">
        <v>193</v>
      </c>
      <c r="C163" s="41">
        <v>64916.119999999995</v>
      </c>
      <c r="D163" s="41">
        <v>101172.46999999999</v>
      </c>
      <c r="E163" s="41">
        <v>45485.109999999986</v>
      </c>
      <c r="F163" s="41">
        <v>40881.699999999997</v>
      </c>
      <c r="G163" s="41">
        <v>49212.260000000009</v>
      </c>
      <c r="H163" s="41">
        <v>48347.260000000046</v>
      </c>
      <c r="I163" s="41">
        <v>34909.760000000002</v>
      </c>
      <c r="J163" s="41">
        <v>33766.040000000008</v>
      </c>
      <c r="K163" s="41">
        <v>25986.460000000006</v>
      </c>
      <c r="L163" s="41">
        <v>22830.249999999993</v>
      </c>
      <c r="M163" s="9">
        <v>8948.5</v>
      </c>
      <c r="N163" s="39">
        <v>2054.23</v>
      </c>
      <c r="O163" s="9">
        <v>60.99</v>
      </c>
    </row>
    <row r="164" spans="1:15">
      <c r="A164" s="189"/>
      <c r="B164" s="41" t="s">
        <v>194</v>
      </c>
      <c r="C164" s="41">
        <v>5039.0999999999995</v>
      </c>
      <c r="D164" s="41">
        <v>9867.26</v>
      </c>
      <c r="E164" s="41">
        <v>9761.1499999999978</v>
      </c>
      <c r="F164" s="41">
        <v>10913.669999999998</v>
      </c>
      <c r="G164" s="41">
        <v>7481.4800000000023</v>
      </c>
      <c r="H164" s="41">
        <v>6533.9899999999989</v>
      </c>
      <c r="I164" s="41">
        <v>5593.4</v>
      </c>
      <c r="J164" s="41">
        <v>13285.86</v>
      </c>
      <c r="K164" s="41">
        <v>10657.240000000002</v>
      </c>
      <c r="L164" s="41">
        <v>18512.7</v>
      </c>
      <c r="M164" s="9">
        <v>10939.28</v>
      </c>
      <c r="N164" s="39">
        <v>6041.61</v>
      </c>
      <c r="O164" s="9">
        <v>3373.1800000000003</v>
      </c>
    </row>
    <row r="165" spans="1:15">
      <c r="A165" s="189"/>
      <c r="B165" s="41" t="s">
        <v>195</v>
      </c>
      <c r="C165" s="41">
        <v>47567.169999999976</v>
      </c>
      <c r="D165" s="41">
        <v>67045.19</v>
      </c>
      <c r="E165" s="41">
        <v>42056.25</v>
      </c>
      <c r="F165" s="41">
        <v>97061.12000000001</v>
      </c>
      <c r="G165" s="41">
        <v>39873.07</v>
      </c>
      <c r="H165" s="41">
        <v>59816.80000000001</v>
      </c>
      <c r="I165" s="41">
        <v>40052.610000000022</v>
      </c>
      <c r="J165" s="41">
        <v>32098.420000000013</v>
      </c>
      <c r="K165" s="41">
        <v>20277.190000000002</v>
      </c>
      <c r="L165" s="41">
        <v>19155.620000000003</v>
      </c>
      <c r="M165" s="9">
        <v>14466.429999999998</v>
      </c>
      <c r="N165" s="39">
        <v>5176.1899999999978</v>
      </c>
      <c r="O165" s="9">
        <v>3051.17</v>
      </c>
    </row>
    <row r="166" spans="1:15">
      <c r="A166" s="189"/>
      <c r="B166" s="41" t="s">
        <v>196</v>
      </c>
      <c r="C166" s="41">
        <v>440.09000000000003</v>
      </c>
      <c r="D166" s="41">
        <v>2077.2300000000005</v>
      </c>
      <c r="E166" s="41">
        <v>176.93</v>
      </c>
      <c r="F166" s="41">
        <v>492.38</v>
      </c>
      <c r="G166" s="41">
        <v>1334.1499999999999</v>
      </c>
      <c r="H166" s="41">
        <v>1655.86</v>
      </c>
      <c r="I166" s="41">
        <v>1875.37</v>
      </c>
      <c r="J166" s="41">
        <v>1393.1</v>
      </c>
      <c r="K166" s="41">
        <v>2658.72</v>
      </c>
      <c r="L166" s="41">
        <v>5178.3599999999997</v>
      </c>
      <c r="M166" s="9">
        <v>2171.5100000000002</v>
      </c>
      <c r="N166" s="39">
        <v>259.39999999999998</v>
      </c>
      <c r="O166" s="9">
        <v>828.51</v>
      </c>
    </row>
    <row r="167" spans="1:15">
      <c r="A167" s="189"/>
      <c r="B167" s="41" t="s">
        <v>197</v>
      </c>
      <c r="C167" s="41">
        <v>101238.44999999995</v>
      </c>
      <c r="D167" s="41">
        <v>185603.08000000002</v>
      </c>
      <c r="E167" s="41">
        <v>166161.01999999999</v>
      </c>
      <c r="F167" s="41">
        <v>63351.55</v>
      </c>
      <c r="G167" s="41">
        <v>39217.980000000003</v>
      </c>
      <c r="H167" s="41">
        <v>52857.090000000004</v>
      </c>
      <c r="I167" s="41">
        <v>51359.530000000006</v>
      </c>
      <c r="J167" s="41">
        <v>27202.369999999995</v>
      </c>
      <c r="K167" s="41">
        <v>23490.880000000008</v>
      </c>
      <c r="L167" s="41">
        <v>24832.510000000006</v>
      </c>
      <c r="M167" s="9">
        <v>7078.1600000000008</v>
      </c>
      <c r="N167" s="39">
        <v>3891.52</v>
      </c>
      <c r="O167" s="9">
        <v>534.74</v>
      </c>
    </row>
    <row r="168" spans="1:15">
      <c r="A168" s="189"/>
      <c r="B168" s="41" t="s">
        <v>198</v>
      </c>
      <c r="C168" s="41">
        <v>5730375.3099999959</v>
      </c>
      <c r="D168" s="41">
        <v>4165733.1300000008</v>
      </c>
      <c r="E168" s="41">
        <v>3998411.0000000047</v>
      </c>
      <c r="F168" s="41">
        <v>3336837.0400000038</v>
      </c>
      <c r="G168" s="41">
        <v>2668913.0599999991</v>
      </c>
      <c r="H168" s="41">
        <v>3141609.689999999</v>
      </c>
      <c r="I168" s="41">
        <v>2204471.14</v>
      </c>
      <c r="J168" s="41">
        <v>2745891.180000002</v>
      </c>
      <c r="K168" s="41">
        <v>3045519.5799999987</v>
      </c>
      <c r="L168" s="41">
        <v>2377500.4899999984</v>
      </c>
      <c r="M168" s="9">
        <v>650929.31999999995</v>
      </c>
      <c r="N168" s="39">
        <v>322213.15000000002</v>
      </c>
      <c r="O168" s="9">
        <v>293075.51</v>
      </c>
    </row>
    <row r="169" spans="1:15">
      <c r="A169" s="189"/>
      <c r="B169" s="41" t="s">
        <v>199</v>
      </c>
      <c r="C169" s="41">
        <v>11751.43</v>
      </c>
      <c r="D169" s="41">
        <v>389273.32</v>
      </c>
      <c r="E169" s="41">
        <v>53208.92</v>
      </c>
      <c r="F169" s="41">
        <v>19345.59</v>
      </c>
      <c r="G169" s="41">
        <v>7557.57</v>
      </c>
      <c r="H169" s="41">
        <v>3089.7499999999995</v>
      </c>
      <c r="I169" s="41">
        <v>3341.5699999999997</v>
      </c>
      <c r="J169" s="41">
        <v>2569.34</v>
      </c>
      <c r="K169" s="41">
        <v>2802.4</v>
      </c>
      <c r="L169" s="41">
        <v>3140.32</v>
      </c>
      <c r="M169" s="9">
        <v>1516.6899999999998</v>
      </c>
      <c r="N169" s="39">
        <v>1</v>
      </c>
      <c r="O169" s="9">
        <v>3.5</v>
      </c>
    </row>
    <row r="170" spans="1:15">
      <c r="A170" s="189"/>
      <c r="B170" s="41" t="s">
        <v>200</v>
      </c>
      <c r="C170" s="41">
        <v>453093.94999999995</v>
      </c>
      <c r="D170" s="41">
        <v>419525.20000000019</v>
      </c>
      <c r="E170" s="41">
        <v>424874.89</v>
      </c>
      <c r="F170" s="41">
        <v>360904.93</v>
      </c>
      <c r="G170" s="41">
        <v>373157.05</v>
      </c>
      <c r="H170" s="41">
        <v>319969.23999999993</v>
      </c>
      <c r="I170" s="41">
        <v>259141.31</v>
      </c>
      <c r="J170" s="41">
        <v>352489.78</v>
      </c>
      <c r="K170" s="41">
        <v>273349.98000000004</v>
      </c>
      <c r="L170" s="41">
        <v>229843.42999999993</v>
      </c>
      <c r="M170" s="9">
        <v>164683.08000000002</v>
      </c>
      <c r="N170" s="39">
        <v>57755.119999999995</v>
      </c>
      <c r="O170" s="9">
        <v>71932.179999999993</v>
      </c>
    </row>
    <row r="171" spans="1:15">
      <c r="A171" s="189"/>
      <c r="B171" s="41" t="s">
        <v>201</v>
      </c>
      <c r="C171" s="41">
        <v>342248.72000000003</v>
      </c>
      <c r="D171" s="41">
        <v>204890.01999999993</v>
      </c>
      <c r="E171" s="41">
        <v>193173.88000000003</v>
      </c>
      <c r="F171" s="41">
        <v>133106.89999999997</v>
      </c>
      <c r="G171" s="41">
        <v>74210.690000000031</v>
      </c>
      <c r="H171" s="41">
        <v>80505.939999999973</v>
      </c>
      <c r="I171" s="41">
        <v>73045.849999999962</v>
      </c>
      <c r="J171" s="41">
        <v>59954.369999999988</v>
      </c>
      <c r="K171" s="41">
        <v>78728.08</v>
      </c>
      <c r="L171" s="41">
        <v>53713.310000000005</v>
      </c>
      <c r="M171" s="9">
        <v>33501.410000000003</v>
      </c>
      <c r="N171" s="39">
        <v>13728.6</v>
      </c>
      <c r="O171" s="9">
        <v>15137.9</v>
      </c>
    </row>
    <row r="172" spans="1:15">
      <c r="A172" s="189"/>
      <c r="B172" s="41" t="s">
        <v>202</v>
      </c>
      <c r="C172" s="41">
        <v>12767.310000000001</v>
      </c>
      <c r="D172" s="41">
        <v>8428.77</v>
      </c>
      <c r="E172" s="41">
        <v>7789.46</v>
      </c>
      <c r="F172" s="41">
        <v>2415.87</v>
      </c>
      <c r="G172" s="41">
        <v>4128.91</v>
      </c>
      <c r="H172" s="41">
        <v>5615.3700000000008</v>
      </c>
      <c r="I172" s="41">
        <v>5781.6900000000005</v>
      </c>
      <c r="J172" s="41">
        <v>7706.4000000000005</v>
      </c>
      <c r="K172" s="41">
        <v>8239.2799999999988</v>
      </c>
      <c r="L172" s="41">
        <v>7947.28</v>
      </c>
      <c r="M172" s="9">
        <v>2688.56</v>
      </c>
      <c r="N172" s="39">
        <v>782.27000000000021</v>
      </c>
      <c r="O172" s="9">
        <v>1938.2199999999998</v>
      </c>
    </row>
    <row r="173" spans="1:15">
      <c r="A173" s="189"/>
      <c r="B173" s="41" t="s">
        <v>203</v>
      </c>
      <c r="C173" s="41">
        <v>1.49</v>
      </c>
      <c r="D173" s="41">
        <v>22.9</v>
      </c>
      <c r="E173" s="41">
        <v>0</v>
      </c>
      <c r="F173" s="41">
        <v>0.2</v>
      </c>
      <c r="G173" s="41">
        <v>0</v>
      </c>
      <c r="H173" s="41">
        <v>0.28000000000000003</v>
      </c>
      <c r="I173" s="41">
        <v>0</v>
      </c>
      <c r="J173" s="41">
        <v>7.8</v>
      </c>
      <c r="K173" s="41">
        <v>0</v>
      </c>
      <c r="L173" s="41">
        <v>0</v>
      </c>
      <c r="M173" s="9">
        <v>0</v>
      </c>
      <c r="N173" s="39">
        <v>0</v>
      </c>
      <c r="O173" s="9">
        <v>367</v>
      </c>
    </row>
    <row r="174" spans="1:15">
      <c r="A174" s="189"/>
      <c r="B174" s="41" t="s">
        <v>204</v>
      </c>
      <c r="C174" s="41">
        <v>2912.58</v>
      </c>
      <c r="D174" s="41">
        <v>121.14</v>
      </c>
      <c r="E174" s="41">
        <v>505.88</v>
      </c>
      <c r="F174" s="41">
        <v>191.37</v>
      </c>
      <c r="G174" s="41">
        <v>216.96</v>
      </c>
      <c r="H174" s="41">
        <v>548.94999999999993</v>
      </c>
      <c r="I174" s="41">
        <v>889.55000000000007</v>
      </c>
      <c r="J174" s="41">
        <v>567.35</v>
      </c>
      <c r="K174" s="41">
        <v>300.55</v>
      </c>
      <c r="L174" s="41">
        <v>1285.6799999999998</v>
      </c>
      <c r="M174" s="9">
        <v>719.31000000000006</v>
      </c>
      <c r="N174" s="39">
        <v>224.6</v>
      </c>
      <c r="O174" s="9">
        <v>1904.41</v>
      </c>
    </row>
    <row r="175" spans="1:15">
      <c r="A175" s="189"/>
      <c r="B175" s="41" t="s">
        <v>205</v>
      </c>
      <c r="C175" s="41">
        <v>423.52</v>
      </c>
      <c r="D175" s="41">
        <v>861.91000000000008</v>
      </c>
      <c r="E175" s="41">
        <v>1228.6099999999999</v>
      </c>
      <c r="F175" s="41">
        <v>397.25</v>
      </c>
      <c r="G175" s="41">
        <v>589.70000000000005</v>
      </c>
      <c r="H175" s="41">
        <v>550.47</v>
      </c>
      <c r="I175" s="41">
        <v>339.25</v>
      </c>
      <c r="J175" s="41">
        <v>194.48</v>
      </c>
      <c r="K175" s="41">
        <v>364.44</v>
      </c>
      <c r="L175" s="41">
        <v>679.37</v>
      </c>
      <c r="M175" s="9">
        <v>512.56999999999994</v>
      </c>
      <c r="N175" s="39">
        <v>65.959999999999994</v>
      </c>
      <c r="O175" s="9">
        <v>105.68000000000002</v>
      </c>
    </row>
    <row r="176" spans="1:15">
      <c r="A176" s="189"/>
      <c r="B176" s="41" t="s">
        <v>206</v>
      </c>
      <c r="C176" s="41">
        <v>0.62</v>
      </c>
      <c r="D176" s="41">
        <v>163.51</v>
      </c>
      <c r="E176" s="41">
        <v>20</v>
      </c>
      <c r="F176" s="41">
        <v>34</v>
      </c>
      <c r="G176" s="41">
        <v>5.15</v>
      </c>
      <c r="H176" s="41">
        <v>335.39</v>
      </c>
      <c r="I176" s="41">
        <v>69.28</v>
      </c>
      <c r="J176" s="41">
        <v>126.19</v>
      </c>
      <c r="K176" s="41">
        <v>268.29000000000002</v>
      </c>
      <c r="L176" s="41">
        <v>165.44000000000003</v>
      </c>
      <c r="M176" s="9">
        <v>152.29</v>
      </c>
      <c r="N176" s="39">
        <v>67.650000000000006</v>
      </c>
      <c r="O176" s="9">
        <v>151.54</v>
      </c>
    </row>
    <row r="177" spans="1:15">
      <c r="A177" s="189"/>
      <c r="B177" s="41" t="s">
        <v>207</v>
      </c>
      <c r="C177" s="41">
        <v>0</v>
      </c>
      <c r="D177" s="41">
        <v>0</v>
      </c>
      <c r="E177" s="41">
        <v>662.35</v>
      </c>
      <c r="F177" s="41">
        <v>0</v>
      </c>
      <c r="G177" s="41">
        <v>0</v>
      </c>
      <c r="H177" s="41">
        <v>0</v>
      </c>
      <c r="I177" s="41">
        <v>0</v>
      </c>
      <c r="J177" s="41">
        <v>28.11</v>
      </c>
      <c r="K177" s="41">
        <v>0</v>
      </c>
      <c r="L177" s="41">
        <v>0</v>
      </c>
      <c r="M177" s="9">
        <v>0</v>
      </c>
      <c r="N177" s="39">
        <v>0</v>
      </c>
      <c r="O177" s="9">
        <v>0</v>
      </c>
    </row>
    <row r="178" spans="1:15">
      <c r="A178" s="189"/>
      <c r="B178" s="41" t="s">
        <v>208</v>
      </c>
      <c r="C178" s="41">
        <v>8687.760000000002</v>
      </c>
      <c r="D178" s="41">
        <v>10786.890000000001</v>
      </c>
      <c r="E178" s="41">
        <v>4402.3999999999996</v>
      </c>
      <c r="F178" s="41">
        <v>2836.93</v>
      </c>
      <c r="G178" s="41">
        <v>1678.2399999999998</v>
      </c>
      <c r="H178" s="41">
        <v>5035.6900000000005</v>
      </c>
      <c r="I178" s="41">
        <v>4384.46</v>
      </c>
      <c r="J178" s="41">
        <v>3066.01</v>
      </c>
      <c r="K178" s="41">
        <v>2286.5800000000004</v>
      </c>
      <c r="L178" s="41">
        <v>1857.8399999999997</v>
      </c>
      <c r="M178" s="9">
        <v>1273.95</v>
      </c>
      <c r="N178" s="39">
        <v>235.38</v>
      </c>
      <c r="O178" s="9">
        <v>151.49</v>
      </c>
    </row>
    <row r="179" spans="1:15">
      <c r="A179" s="189"/>
      <c r="B179" s="41" t="s">
        <v>209</v>
      </c>
      <c r="C179" s="41">
        <v>19880.77</v>
      </c>
      <c r="D179" s="41">
        <v>4724.55</v>
      </c>
      <c r="E179" s="41">
        <v>2840.13</v>
      </c>
      <c r="F179" s="41">
        <v>939.17000000000007</v>
      </c>
      <c r="G179" s="41">
        <v>1617.9099999999999</v>
      </c>
      <c r="H179" s="41">
        <v>2498.7800000000002</v>
      </c>
      <c r="I179" s="41">
        <v>3769.41</v>
      </c>
      <c r="J179" s="41">
        <v>2563.16</v>
      </c>
      <c r="K179" s="41">
        <v>1685.2299999999998</v>
      </c>
      <c r="L179" s="41">
        <v>2570.02</v>
      </c>
      <c r="M179" s="9">
        <v>1803.66</v>
      </c>
      <c r="N179" s="39">
        <v>564.61</v>
      </c>
      <c r="O179" s="9">
        <v>1517.68</v>
      </c>
    </row>
    <row r="180" spans="1:15">
      <c r="A180" s="189"/>
      <c r="B180" s="41" t="s">
        <v>210</v>
      </c>
      <c r="C180" s="41">
        <v>1108.5600000000002</v>
      </c>
      <c r="D180" s="41">
        <v>731.19999999999993</v>
      </c>
      <c r="E180" s="41">
        <v>432.64000000000004</v>
      </c>
      <c r="F180" s="41">
        <v>875.62999999999988</v>
      </c>
      <c r="G180" s="41">
        <v>568.70000000000005</v>
      </c>
      <c r="H180" s="41">
        <v>301.5</v>
      </c>
      <c r="I180" s="41">
        <v>1551</v>
      </c>
      <c r="J180" s="41">
        <v>1942.3299999999997</v>
      </c>
      <c r="K180" s="41">
        <v>1355.22</v>
      </c>
      <c r="L180" s="41">
        <v>2073.3999999999996</v>
      </c>
      <c r="M180" s="9">
        <v>1934.8400000000004</v>
      </c>
      <c r="N180" s="39">
        <v>297.88000000000005</v>
      </c>
      <c r="O180" s="9">
        <v>271.91999999999996</v>
      </c>
    </row>
    <row r="181" spans="1:15">
      <c r="A181" s="189"/>
      <c r="B181" s="41" t="s">
        <v>211</v>
      </c>
      <c r="C181" s="41">
        <v>4218.1500000000005</v>
      </c>
      <c r="D181" s="41">
        <v>4135.1000000000004</v>
      </c>
      <c r="E181" s="41">
        <v>3568.82</v>
      </c>
      <c r="F181" s="41">
        <v>2965.6600000000003</v>
      </c>
      <c r="G181" s="41">
        <v>1749.5500000000002</v>
      </c>
      <c r="H181" s="41">
        <v>65.02000000000001</v>
      </c>
      <c r="I181" s="41">
        <v>340.15000000000003</v>
      </c>
      <c r="J181" s="41">
        <v>128.5</v>
      </c>
      <c r="K181" s="41">
        <v>3549.0800000000008</v>
      </c>
      <c r="L181" s="41">
        <v>12145.26</v>
      </c>
      <c r="M181" s="9">
        <v>1144.31</v>
      </c>
      <c r="N181" s="39">
        <v>1056.8900000000001</v>
      </c>
      <c r="O181" s="9">
        <v>173.79000000000002</v>
      </c>
    </row>
    <row r="182" spans="1:15">
      <c r="A182" s="189"/>
      <c r="B182" s="41" t="s">
        <v>212</v>
      </c>
      <c r="C182" s="41">
        <v>7869.81</v>
      </c>
      <c r="D182" s="41">
        <v>12654.719999999996</v>
      </c>
      <c r="E182" s="41">
        <v>18665.909999999996</v>
      </c>
      <c r="F182" s="41">
        <v>12649.430000000006</v>
      </c>
      <c r="G182" s="41">
        <v>11603.369999999997</v>
      </c>
      <c r="H182" s="41">
        <v>16159.970000000001</v>
      </c>
      <c r="I182" s="41">
        <v>20752.329999999998</v>
      </c>
      <c r="J182" s="41">
        <v>21517.349999999995</v>
      </c>
      <c r="K182" s="41">
        <v>27423.449999999997</v>
      </c>
      <c r="L182" s="41">
        <v>20155.709999999992</v>
      </c>
      <c r="M182" s="9">
        <v>11200.570000000002</v>
      </c>
      <c r="N182" s="39">
        <v>4303.2299999999996</v>
      </c>
      <c r="O182" s="9">
        <v>2605.44</v>
      </c>
    </row>
    <row r="183" spans="1:15">
      <c r="A183" s="189"/>
      <c r="B183" s="41" t="s">
        <v>213</v>
      </c>
      <c r="C183" s="41">
        <v>26901.879999999994</v>
      </c>
      <c r="D183" s="41">
        <v>42915.090000000004</v>
      </c>
      <c r="E183" s="41">
        <v>25550.109999999997</v>
      </c>
      <c r="F183" s="41">
        <v>20736.750000000004</v>
      </c>
      <c r="G183" s="41">
        <v>17269.63</v>
      </c>
      <c r="H183" s="41">
        <v>18481.699999999997</v>
      </c>
      <c r="I183" s="41">
        <v>11959.88</v>
      </c>
      <c r="J183" s="41">
        <v>13836.27</v>
      </c>
      <c r="K183" s="41">
        <v>15502.78</v>
      </c>
      <c r="L183" s="41">
        <v>13988.12</v>
      </c>
      <c r="M183" s="9">
        <v>10832.620000000004</v>
      </c>
      <c r="N183" s="39">
        <v>4650.7199999999993</v>
      </c>
      <c r="O183" s="9">
        <v>3019.09</v>
      </c>
    </row>
    <row r="184" spans="1:15">
      <c r="A184" s="189"/>
      <c r="B184" s="41" t="s">
        <v>214</v>
      </c>
      <c r="C184" s="41">
        <v>886.1</v>
      </c>
      <c r="D184" s="41">
        <v>1052.7700000000002</v>
      </c>
      <c r="E184" s="41">
        <v>5200.47</v>
      </c>
      <c r="F184" s="41">
        <v>2985.46</v>
      </c>
      <c r="G184" s="41">
        <v>1294.4899999999998</v>
      </c>
      <c r="H184" s="41">
        <v>1007.36</v>
      </c>
      <c r="I184" s="41">
        <v>1984.2699999999998</v>
      </c>
      <c r="J184" s="41">
        <v>3799.3500000000008</v>
      </c>
      <c r="K184" s="41">
        <v>5179.4300000000012</v>
      </c>
      <c r="L184" s="41">
        <v>3137.6800000000003</v>
      </c>
      <c r="M184" s="9">
        <v>1681.43</v>
      </c>
      <c r="N184" s="39">
        <v>281.88</v>
      </c>
      <c r="O184" s="9">
        <v>732.6099999999999</v>
      </c>
    </row>
    <row r="185" spans="1:15">
      <c r="A185" s="189"/>
      <c r="B185" s="41" t="s">
        <v>215</v>
      </c>
      <c r="C185" s="41">
        <v>16.48</v>
      </c>
      <c r="D185" s="41">
        <v>32.65</v>
      </c>
      <c r="E185" s="41">
        <v>50.269999999999996</v>
      </c>
      <c r="F185" s="41">
        <v>121.45</v>
      </c>
      <c r="G185" s="41">
        <v>15.95</v>
      </c>
      <c r="H185" s="41">
        <v>41.949999999999996</v>
      </c>
      <c r="I185" s="41">
        <v>110.86</v>
      </c>
      <c r="J185" s="41">
        <v>8.879999999999999</v>
      </c>
      <c r="K185" s="41">
        <v>397.94000000000005</v>
      </c>
      <c r="L185" s="41">
        <v>417.64</v>
      </c>
      <c r="M185" s="9">
        <v>18.009999999999998</v>
      </c>
      <c r="N185" s="39">
        <v>0.49</v>
      </c>
      <c r="O185" s="9">
        <v>75.41</v>
      </c>
    </row>
    <row r="186" spans="1:15">
      <c r="A186" s="189"/>
      <c r="B186" s="41" t="s">
        <v>216</v>
      </c>
      <c r="C186" s="41">
        <v>80135.74000000002</v>
      </c>
      <c r="D186" s="41">
        <v>45192.389999999985</v>
      </c>
      <c r="E186" s="41">
        <v>38724.629999999976</v>
      </c>
      <c r="F186" s="41">
        <v>26567.709999999988</v>
      </c>
      <c r="G186" s="41">
        <v>21382.640000000003</v>
      </c>
      <c r="H186" s="41">
        <v>25858.98</v>
      </c>
      <c r="I186" s="41">
        <v>28247.66</v>
      </c>
      <c r="J186" s="41">
        <v>25571.539999999997</v>
      </c>
      <c r="K186" s="41">
        <v>32894.630000000005</v>
      </c>
      <c r="L186" s="41">
        <v>35401.660000000003</v>
      </c>
      <c r="M186" s="9">
        <v>18511.760000000002</v>
      </c>
      <c r="N186" s="39">
        <v>7657.829999999999</v>
      </c>
      <c r="O186" s="9">
        <v>8196.6899999999951</v>
      </c>
    </row>
    <row r="187" spans="1:15">
      <c r="A187" s="189"/>
      <c r="B187" s="41" t="s">
        <v>217</v>
      </c>
      <c r="C187" s="41">
        <v>84120.85000000002</v>
      </c>
      <c r="D187" s="41">
        <v>65469.44999999999</v>
      </c>
      <c r="E187" s="41">
        <v>28629.47</v>
      </c>
      <c r="F187" s="41">
        <v>30526.230000000003</v>
      </c>
      <c r="G187" s="41">
        <v>28067.01</v>
      </c>
      <c r="H187" s="41">
        <v>23804.999999999993</v>
      </c>
      <c r="I187" s="41">
        <v>29292.070000000003</v>
      </c>
      <c r="J187" s="41">
        <v>30368.050000000003</v>
      </c>
      <c r="K187" s="41">
        <v>28369.58</v>
      </c>
      <c r="L187" s="41">
        <v>30846.590000000004</v>
      </c>
      <c r="M187" s="9">
        <v>16949.780000000002</v>
      </c>
      <c r="N187" s="39">
        <v>6318.66</v>
      </c>
      <c r="O187" s="9">
        <v>4140.2299999999996</v>
      </c>
    </row>
    <row r="188" spans="1:15">
      <c r="A188" s="189"/>
      <c r="B188" s="41" t="s">
        <v>218</v>
      </c>
      <c r="C188" s="41">
        <v>4035.5300000000007</v>
      </c>
      <c r="D188" s="41">
        <v>5477.2300000000014</v>
      </c>
      <c r="E188" s="41">
        <v>12829.599999999997</v>
      </c>
      <c r="F188" s="41">
        <v>19221.670000000006</v>
      </c>
      <c r="G188" s="41">
        <v>18859.979999999996</v>
      </c>
      <c r="H188" s="41">
        <v>32320.139999999996</v>
      </c>
      <c r="I188" s="41">
        <v>36771.39</v>
      </c>
      <c r="J188" s="41">
        <v>21880.760000000006</v>
      </c>
      <c r="K188" s="41">
        <v>17425.110000000004</v>
      </c>
      <c r="L188" s="41">
        <v>31960.26</v>
      </c>
      <c r="M188" s="9">
        <v>16281.82</v>
      </c>
      <c r="N188" s="39">
        <v>5728.43</v>
      </c>
      <c r="O188" s="9">
        <v>9819.24</v>
      </c>
    </row>
    <row r="189" spans="1:15">
      <c r="A189" s="189"/>
      <c r="B189" s="41" t="s">
        <v>219</v>
      </c>
      <c r="C189" s="41">
        <v>6068.5500000000029</v>
      </c>
      <c r="D189" s="41">
        <v>3681.31</v>
      </c>
      <c r="E189" s="41">
        <v>3023.2400000000007</v>
      </c>
      <c r="F189" s="41">
        <v>1986.0200000000002</v>
      </c>
      <c r="G189" s="41">
        <v>1201.6500000000001</v>
      </c>
      <c r="H189" s="41">
        <v>1393.45</v>
      </c>
      <c r="I189" s="41">
        <v>2093.6799999999998</v>
      </c>
      <c r="J189" s="41">
        <v>1504.1200000000001</v>
      </c>
      <c r="K189" s="41">
        <v>3270.6499999999996</v>
      </c>
      <c r="L189" s="41">
        <v>5698.6399999999985</v>
      </c>
      <c r="M189" s="9">
        <v>4139.74</v>
      </c>
      <c r="N189" s="39">
        <v>1648</v>
      </c>
      <c r="O189" s="9">
        <v>2773.0499999999997</v>
      </c>
    </row>
    <row r="190" spans="1:15">
      <c r="A190" s="189"/>
      <c r="B190" s="41" t="s">
        <v>220</v>
      </c>
      <c r="C190" s="41">
        <v>1035.9100000000001</v>
      </c>
      <c r="D190" s="41">
        <v>1117.5</v>
      </c>
      <c r="E190" s="41">
        <v>897.53</v>
      </c>
      <c r="F190" s="41">
        <v>1048.5000000000002</v>
      </c>
      <c r="G190" s="41">
        <v>417.88000000000011</v>
      </c>
      <c r="H190" s="41">
        <v>21.82</v>
      </c>
      <c r="I190" s="41">
        <v>27.259999999999998</v>
      </c>
      <c r="J190" s="41">
        <v>36.049999999999997</v>
      </c>
      <c r="K190" s="41">
        <v>2201.58</v>
      </c>
      <c r="L190" s="41">
        <v>7737.8500000000013</v>
      </c>
      <c r="M190" s="9">
        <v>673.37</v>
      </c>
      <c r="N190" s="39">
        <v>589.21</v>
      </c>
      <c r="O190" s="9">
        <v>1.1299999999999999</v>
      </c>
    </row>
    <row r="191" spans="1:15">
      <c r="A191" s="189"/>
      <c r="B191" s="41" t="s">
        <v>221</v>
      </c>
      <c r="C191" s="41">
        <v>24000.800000000003</v>
      </c>
      <c r="D191" s="41">
        <v>25072.220000000005</v>
      </c>
      <c r="E191" s="41">
        <v>28423.63</v>
      </c>
      <c r="F191" s="41">
        <v>19766.120000000017</v>
      </c>
      <c r="G191" s="41">
        <v>16012.720000000007</v>
      </c>
      <c r="H191" s="41">
        <v>9302.8500000000022</v>
      </c>
      <c r="I191" s="41">
        <v>10223.36</v>
      </c>
      <c r="J191" s="41">
        <v>11222.919999999995</v>
      </c>
      <c r="K191" s="41">
        <v>31604.419999999995</v>
      </c>
      <c r="L191" s="41">
        <v>22999.959999999995</v>
      </c>
      <c r="M191" s="9">
        <v>18977.519999999997</v>
      </c>
      <c r="N191" s="39">
        <v>8613.67</v>
      </c>
      <c r="O191" s="9">
        <v>7420.9699999999993</v>
      </c>
    </row>
    <row r="192" spans="1:15">
      <c r="A192" s="189"/>
      <c r="B192" s="41" t="s">
        <v>222</v>
      </c>
      <c r="C192" s="41">
        <v>9565.4399999999969</v>
      </c>
      <c r="D192" s="41">
        <v>20524.59</v>
      </c>
      <c r="E192" s="41">
        <v>9458.2699999999986</v>
      </c>
      <c r="F192" s="41">
        <v>10542.899999999998</v>
      </c>
      <c r="G192" s="41">
        <v>12085.850000000006</v>
      </c>
      <c r="H192" s="41">
        <v>9829.6800000000039</v>
      </c>
      <c r="I192" s="41">
        <v>7079.32</v>
      </c>
      <c r="J192" s="41">
        <v>9173.0399999999991</v>
      </c>
      <c r="K192" s="41">
        <v>11172.9</v>
      </c>
      <c r="L192" s="41">
        <v>10050.399999999996</v>
      </c>
      <c r="M192" s="9">
        <v>8693.9600000000009</v>
      </c>
      <c r="N192" s="39">
        <v>3718.7199999999989</v>
      </c>
      <c r="O192" s="9">
        <v>2547.0299999999997</v>
      </c>
    </row>
    <row r="193" spans="1:15">
      <c r="A193" s="189"/>
      <c r="B193" s="41" t="s">
        <v>223</v>
      </c>
      <c r="C193" s="41">
        <v>1142.0699999999997</v>
      </c>
      <c r="D193" s="41">
        <v>1416.6599999999999</v>
      </c>
      <c r="E193" s="41">
        <v>2450.0500000000002</v>
      </c>
      <c r="F193" s="41">
        <v>3763.4199999999996</v>
      </c>
      <c r="G193" s="41">
        <v>6736.6</v>
      </c>
      <c r="H193" s="41">
        <v>9196.8599999999951</v>
      </c>
      <c r="I193" s="41">
        <v>4111.5299999999988</v>
      </c>
      <c r="J193" s="41">
        <v>3116.43</v>
      </c>
      <c r="K193" s="41">
        <v>3213.98</v>
      </c>
      <c r="L193" s="41">
        <v>8329.0700000000015</v>
      </c>
      <c r="M193" s="9">
        <v>5289.0699999999979</v>
      </c>
      <c r="N193" s="39">
        <v>1755.12</v>
      </c>
      <c r="O193" s="9">
        <v>2308.8400000000006</v>
      </c>
    </row>
    <row r="194" spans="1:15">
      <c r="A194" s="189"/>
      <c r="B194" s="41" t="s">
        <v>224</v>
      </c>
      <c r="C194" s="41">
        <v>2908.1400000000003</v>
      </c>
      <c r="D194" s="41">
        <v>2817.88</v>
      </c>
      <c r="E194" s="41">
        <v>1700.6100000000001</v>
      </c>
      <c r="F194" s="41">
        <v>1953.01</v>
      </c>
      <c r="G194" s="41">
        <v>1350.8399999999997</v>
      </c>
      <c r="H194" s="41">
        <v>1415.43</v>
      </c>
      <c r="I194" s="41">
        <v>30.91</v>
      </c>
      <c r="J194" s="41">
        <v>14.959999999999999</v>
      </c>
      <c r="K194" s="41">
        <v>3718.9500000000007</v>
      </c>
      <c r="L194" s="41">
        <v>10559.41</v>
      </c>
      <c r="M194" s="9">
        <v>1800.4</v>
      </c>
      <c r="N194" s="39">
        <v>1739.57</v>
      </c>
      <c r="O194" s="9">
        <v>5.7</v>
      </c>
    </row>
    <row r="195" spans="1:15">
      <c r="A195" s="189"/>
      <c r="B195" s="41" t="s">
        <v>225</v>
      </c>
      <c r="C195" s="41">
        <v>1743894.0399999996</v>
      </c>
      <c r="D195" s="41">
        <v>1248236.9800000007</v>
      </c>
      <c r="E195" s="41">
        <v>1305823.9999999995</v>
      </c>
      <c r="F195" s="41">
        <v>1258173.33</v>
      </c>
      <c r="G195" s="41">
        <v>1137343.99</v>
      </c>
      <c r="H195" s="41">
        <v>1293857.8099999996</v>
      </c>
      <c r="I195" s="41">
        <v>1368446.4999999998</v>
      </c>
      <c r="J195" s="41">
        <v>1165844.2899999998</v>
      </c>
      <c r="K195" s="41">
        <v>1520397.3700000003</v>
      </c>
      <c r="L195" s="41">
        <v>1751247.6600000015</v>
      </c>
      <c r="M195" s="9">
        <v>1322380.2200000002</v>
      </c>
      <c r="N195" s="39">
        <v>436208.56000000006</v>
      </c>
      <c r="O195" s="9">
        <v>599741.19999999995</v>
      </c>
    </row>
    <row r="196" spans="1:15">
      <c r="A196" s="189"/>
      <c r="B196" s="41" t="s">
        <v>226</v>
      </c>
      <c r="C196" s="41">
        <v>80845.45</v>
      </c>
      <c r="D196" s="41">
        <v>89869.659999999974</v>
      </c>
      <c r="E196" s="41">
        <v>65754.789999999979</v>
      </c>
      <c r="F196" s="41">
        <v>51704.720000000008</v>
      </c>
      <c r="G196" s="41">
        <v>53200.650000000016</v>
      </c>
      <c r="H196" s="41">
        <v>43699.939999999988</v>
      </c>
      <c r="I196" s="41">
        <v>43855.95</v>
      </c>
      <c r="J196" s="41">
        <v>42773.590000000018</v>
      </c>
      <c r="K196" s="41">
        <v>60764.899999999994</v>
      </c>
      <c r="L196" s="41">
        <v>52503.549999999974</v>
      </c>
      <c r="M196" s="9">
        <v>30076.139999999996</v>
      </c>
      <c r="N196" s="39">
        <v>13046.969999999998</v>
      </c>
      <c r="O196" s="9">
        <v>14714.280000000002</v>
      </c>
    </row>
    <row r="197" spans="1:15">
      <c r="A197" s="189"/>
      <c r="B197" s="41" t="s">
        <v>227</v>
      </c>
      <c r="C197" s="41">
        <v>56130.670000000006</v>
      </c>
      <c r="D197" s="41">
        <v>19761.760000000013</v>
      </c>
      <c r="E197" s="41">
        <v>24391.489999999994</v>
      </c>
      <c r="F197" s="41">
        <v>33760.640000000014</v>
      </c>
      <c r="G197" s="41">
        <v>50943.580000000016</v>
      </c>
      <c r="H197" s="41">
        <v>45478.619999999995</v>
      </c>
      <c r="I197" s="41">
        <v>36388.939999999973</v>
      </c>
      <c r="J197" s="41">
        <v>40084.799999999996</v>
      </c>
      <c r="K197" s="41">
        <v>35367.910000000011</v>
      </c>
      <c r="L197" s="41">
        <v>45403.079999999973</v>
      </c>
      <c r="M197" s="9">
        <v>29521.69000000001</v>
      </c>
      <c r="N197" s="39">
        <v>8217.2999999999993</v>
      </c>
      <c r="O197" s="9">
        <v>7262.46</v>
      </c>
    </row>
    <row r="198" spans="1:15">
      <c r="A198" s="189"/>
      <c r="B198" s="41" t="s">
        <v>228</v>
      </c>
      <c r="C198" s="41">
        <v>363851.73999999993</v>
      </c>
      <c r="D198" s="41">
        <v>383144.09</v>
      </c>
      <c r="E198" s="41">
        <v>279153.32000000012</v>
      </c>
      <c r="F198" s="41">
        <v>290077.83</v>
      </c>
      <c r="G198" s="41">
        <v>283837.28000000003</v>
      </c>
      <c r="H198" s="41">
        <v>209905.19000000006</v>
      </c>
      <c r="I198" s="41">
        <v>220755.56999999998</v>
      </c>
      <c r="J198" s="41">
        <v>194290.38000000009</v>
      </c>
      <c r="K198" s="41">
        <v>193855.64</v>
      </c>
      <c r="L198" s="41">
        <v>215398.54999999996</v>
      </c>
      <c r="M198" s="9">
        <v>83232.809999999969</v>
      </c>
      <c r="N198" s="39">
        <v>38569.419999999976</v>
      </c>
      <c r="O198" s="9">
        <v>23515.489999999998</v>
      </c>
    </row>
    <row r="199" spans="1:15">
      <c r="A199" s="189"/>
      <c r="B199" s="41" t="s">
        <v>229</v>
      </c>
      <c r="C199" s="41">
        <v>825524.97</v>
      </c>
      <c r="D199" s="41">
        <v>59404.51</v>
      </c>
      <c r="E199" s="41">
        <v>108479.15999999999</v>
      </c>
      <c r="F199" s="41">
        <v>51366.020000000011</v>
      </c>
      <c r="G199" s="41">
        <v>30469.83</v>
      </c>
      <c r="H199" s="41">
        <v>32030.399999999998</v>
      </c>
      <c r="I199" s="41">
        <v>32460.97</v>
      </c>
      <c r="J199" s="41">
        <v>33880.130000000005</v>
      </c>
      <c r="K199" s="41">
        <v>34833.26</v>
      </c>
      <c r="L199" s="41">
        <v>36363.969999999994</v>
      </c>
      <c r="M199" s="9">
        <v>21186.52</v>
      </c>
      <c r="N199" s="39">
        <v>10787.569999999998</v>
      </c>
      <c r="O199" s="9">
        <v>11394.35</v>
      </c>
    </row>
    <row r="200" spans="1:15">
      <c r="A200" s="189"/>
      <c r="B200" s="41" t="s">
        <v>230</v>
      </c>
      <c r="C200" s="41">
        <v>0</v>
      </c>
      <c r="D200" s="41">
        <v>8.89</v>
      </c>
      <c r="E200" s="41">
        <v>177.79</v>
      </c>
      <c r="F200" s="41">
        <v>0</v>
      </c>
      <c r="G200" s="41">
        <v>0</v>
      </c>
      <c r="H200" s="41">
        <v>0</v>
      </c>
      <c r="I200" s="41">
        <v>2.61</v>
      </c>
      <c r="J200" s="41">
        <v>0</v>
      </c>
      <c r="K200" s="41">
        <v>50</v>
      </c>
      <c r="L200" s="41">
        <v>3.39</v>
      </c>
      <c r="M200" s="9">
        <v>1.9100000000000001</v>
      </c>
      <c r="N200" s="39">
        <v>0.28999999999999998</v>
      </c>
      <c r="O200" s="9">
        <v>0</v>
      </c>
    </row>
    <row r="201" spans="1:15">
      <c r="A201" s="189"/>
      <c r="B201" s="41" t="s">
        <v>231</v>
      </c>
      <c r="C201" s="41">
        <v>12932.5</v>
      </c>
      <c r="D201" s="41">
        <v>13021.230000000003</v>
      </c>
      <c r="E201" s="41">
        <v>14834.559999999996</v>
      </c>
      <c r="F201" s="41">
        <v>13217.969999999996</v>
      </c>
      <c r="G201" s="41">
        <v>14052.270000000002</v>
      </c>
      <c r="H201" s="41">
        <v>10378.660000000002</v>
      </c>
      <c r="I201" s="41">
        <v>17424.630000000008</v>
      </c>
      <c r="J201" s="41">
        <v>13191.329999999998</v>
      </c>
      <c r="K201" s="41">
        <v>17141.310000000001</v>
      </c>
      <c r="L201" s="41">
        <v>13340.810000000003</v>
      </c>
      <c r="M201" s="9">
        <v>6281.9099999999971</v>
      </c>
      <c r="N201" s="39">
        <v>2478.2900000000004</v>
      </c>
      <c r="O201" s="9">
        <v>1450.15</v>
      </c>
    </row>
    <row r="202" spans="1:15">
      <c r="A202" s="189"/>
      <c r="B202" s="41" t="s">
        <v>232</v>
      </c>
      <c r="C202" s="41">
        <v>1550.9700000000003</v>
      </c>
      <c r="D202" s="41">
        <v>1449.0599999999997</v>
      </c>
      <c r="E202" s="41">
        <v>2046.3400000000001</v>
      </c>
      <c r="F202" s="41">
        <v>1391.6799999999998</v>
      </c>
      <c r="G202" s="41">
        <v>1288.8900000000003</v>
      </c>
      <c r="H202" s="41">
        <v>1089.6399999999999</v>
      </c>
      <c r="I202" s="41">
        <v>502.98</v>
      </c>
      <c r="J202" s="41">
        <v>297.57</v>
      </c>
      <c r="K202" s="41">
        <v>359.27</v>
      </c>
      <c r="L202" s="41">
        <v>135.86000000000001</v>
      </c>
      <c r="M202" s="9">
        <v>247.32999999999998</v>
      </c>
      <c r="N202" s="39">
        <v>212.87999999999997</v>
      </c>
      <c r="O202" s="9">
        <v>67.290000000000006</v>
      </c>
    </row>
    <row r="203" spans="1:15">
      <c r="A203" s="189"/>
      <c r="B203" s="41" t="s">
        <v>233</v>
      </c>
      <c r="C203" s="41">
        <v>8.64</v>
      </c>
      <c r="D203" s="41">
        <v>148.76</v>
      </c>
      <c r="E203" s="41">
        <v>1275.6100000000001</v>
      </c>
      <c r="F203" s="41">
        <v>96.960000000000008</v>
      </c>
      <c r="G203" s="41">
        <v>239.42000000000002</v>
      </c>
      <c r="H203" s="41">
        <v>257.04000000000002</v>
      </c>
      <c r="I203" s="41">
        <v>656.34999999999991</v>
      </c>
      <c r="J203" s="41">
        <v>367.92</v>
      </c>
      <c r="K203" s="41">
        <v>33.31</v>
      </c>
      <c r="L203" s="41">
        <v>162.02000000000001</v>
      </c>
      <c r="M203" s="9">
        <v>474.40000000000003</v>
      </c>
      <c r="N203" s="39">
        <v>34.44</v>
      </c>
      <c r="O203" s="9">
        <v>142.65</v>
      </c>
    </row>
    <row r="204" spans="1:15">
      <c r="A204" s="189"/>
      <c r="B204" s="41" t="s">
        <v>234</v>
      </c>
      <c r="C204" s="41">
        <v>380602.85000000003</v>
      </c>
      <c r="D204" s="41">
        <v>84130.870000000054</v>
      </c>
      <c r="E204" s="41">
        <v>78070.109999999942</v>
      </c>
      <c r="F204" s="41">
        <v>40005.500000000015</v>
      </c>
      <c r="G204" s="41">
        <v>54713.940000000017</v>
      </c>
      <c r="H204" s="41">
        <v>45630.510000000009</v>
      </c>
      <c r="I204" s="41">
        <v>63245.760000000031</v>
      </c>
      <c r="J204" s="41">
        <v>58324.439999999988</v>
      </c>
      <c r="K204" s="41">
        <v>70170.629999999976</v>
      </c>
      <c r="L204" s="41">
        <v>75091.240000000005</v>
      </c>
      <c r="M204" s="9">
        <v>38336.160000000003</v>
      </c>
      <c r="N204" s="39">
        <v>17341.379999999997</v>
      </c>
      <c r="O204" s="9">
        <v>18601.709999999988</v>
      </c>
    </row>
    <row r="205" spans="1:15">
      <c r="A205" s="189"/>
      <c r="B205" s="41" t="s">
        <v>235</v>
      </c>
      <c r="C205" s="41">
        <v>33977.999999999993</v>
      </c>
      <c r="D205" s="41">
        <v>39338.69</v>
      </c>
      <c r="E205" s="41">
        <v>74435.139999999985</v>
      </c>
      <c r="F205" s="41">
        <v>125807.91999999993</v>
      </c>
      <c r="G205" s="41">
        <v>127012.53000000004</v>
      </c>
      <c r="H205" s="41">
        <v>168889.91</v>
      </c>
      <c r="I205" s="41">
        <v>175876.73000000004</v>
      </c>
      <c r="J205" s="41">
        <v>188301.06999999995</v>
      </c>
      <c r="K205" s="41">
        <v>193761.18999999994</v>
      </c>
      <c r="L205" s="41">
        <v>186021.75999999989</v>
      </c>
      <c r="M205" s="9">
        <v>127640.36999999998</v>
      </c>
      <c r="N205" s="39">
        <v>51636.09</v>
      </c>
      <c r="O205" s="9">
        <v>56487.81</v>
      </c>
    </row>
    <row r="206" spans="1:15">
      <c r="A206" s="189"/>
      <c r="B206" s="41" t="s">
        <v>236</v>
      </c>
      <c r="C206" s="41">
        <v>1767.1099999999997</v>
      </c>
      <c r="D206" s="41">
        <v>3374.44</v>
      </c>
      <c r="E206" s="41">
        <v>3790.2199999999993</v>
      </c>
      <c r="F206" s="41">
        <v>1973.2199999999998</v>
      </c>
      <c r="G206" s="41">
        <v>1804.25</v>
      </c>
      <c r="H206" s="41">
        <v>1096.0800000000002</v>
      </c>
      <c r="I206" s="41">
        <v>4566.1799999999994</v>
      </c>
      <c r="J206" s="41">
        <v>4458.4599999999991</v>
      </c>
      <c r="K206" s="41">
        <v>10480.830000000004</v>
      </c>
      <c r="L206" s="41">
        <v>12584.749999999996</v>
      </c>
      <c r="M206" s="9">
        <v>7859.65</v>
      </c>
      <c r="N206" s="39">
        <v>3209.6500000000005</v>
      </c>
      <c r="O206" s="9">
        <v>3175.8699999999994</v>
      </c>
    </row>
    <row r="207" spans="1:15">
      <c r="A207" s="189"/>
      <c r="B207" s="41" t="s">
        <v>237</v>
      </c>
      <c r="C207" s="41">
        <v>8268.7900000000009</v>
      </c>
      <c r="D207" s="41">
        <v>10209.320000000002</v>
      </c>
      <c r="E207" s="41">
        <v>9090.91</v>
      </c>
      <c r="F207" s="41">
        <v>4586.5499999999993</v>
      </c>
      <c r="G207" s="41">
        <v>3141.3199999999997</v>
      </c>
      <c r="H207" s="41">
        <v>2919.9000000000005</v>
      </c>
      <c r="I207" s="41">
        <v>2854.48</v>
      </c>
      <c r="J207" s="41">
        <v>2379.1</v>
      </c>
      <c r="K207" s="41">
        <v>3221.3199999999997</v>
      </c>
      <c r="L207" s="41">
        <v>3697.1699999999996</v>
      </c>
      <c r="M207" s="9">
        <v>3007.4300000000003</v>
      </c>
      <c r="N207" s="39">
        <v>465.76999999999992</v>
      </c>
      <c r="O207" s="9">
        <v>892.26</v>
      </c>
    </row>
    <row r="208" spans="1:15">
      <c r="A208" s="189"/>
      <c r="B208" s="41" t="s">
        <v>238</v>
      </c>
      <c r="C208" s="41">
        <v>256.01</v>
      </c>
      <c r="D208" s="41">
        <v>943.93000000000006</v>
      </c>
      <c r="E208" s="41">
        <v>743.71</v>
      </c>
      <c r="F208" s="41">
        <v>242.93</v>
      </c>
      <c r="G208" s="41">
        <v>294.65999999999997</v>
      </c>
      <c r="H208" s="41">
        <v>619.36</v>
      </c>
      <c r="I208" s="41">
        <v>336.13000000000005</v>
      </c>
      <c r="J208" s="41">
        <v>346.38</v>
      </c>
      <c r="K208" s="41">
        <v>722.32999999999993</v>
      </c>
      <c r="L208" s="41">
        <v>2452.17</v>
      </c>
      <c r="M208" s="9">
        <v>1203.5600000000002</v>
      </c>
      <c r="N208" s="39">
        <v>210.69</v>
      </c>
      <c r="O208" s="9">
        <v>272.59000000000003</v>
      </c>
    </row>
    <row r="209" spans="1:15">
      <c r="A209" s="189"/>
      <c r="B209" s="41" t="s">
        <v>239</v>
      </c>
      <c r="C209" s="41">
        <v>596.91</v>
      </c>
      <c r="D209" s="41">
        <v>1076.99</v>
      </c>
      <c r="E209" s="41">
        <v>1734.7900000000002</v>
      </c>
      <c r="F209" s="41">
        <v>464.74000000000007</v>
      </c>
      <c r="G209" s="41">
        <v>4430.12</v>
      </c>
      <c r="H209" s="41">
        <v>2141.6200000000003</v>
      </c>
      <c r="I209" s="41">
        <v>191.65999999999997</v>
      </c>
      <c r="J209" s="41">
        <v>256.25</v>
      </c>
      <c r="K209" s="41">
        <v>3200.28</v>
      </c>
      <c r="L209" s="41">
        <v>508.24</v>
      </c>
      <c r="M209" s="9">
        <v>5192.8100000000013</v>
      </c>
      <c r="N209" s="39">
        <v>2447.21</v>
      </c>
      <c r="O209" s="9">
        <v>97.59</v>
      </c>
    </row>
    <row r="210" spans="1:15">
      <c r="A210" s="189"/>
      <c r="B210" s="41" t="s">
        <v>240</v>
      </c>
      <c r="C210" s="41">
        <v>382.96000000000004</v>
      </c>
      <c r="D210" s="41">
        <v>95.499999999999986</v>
      </c>
      <c r="E210" s="41">
        <v>218.1</v>
      </c>
      <c r="F210" s="41">
        <v>100.41000000000001</v>
      </c>
      <c r="G210" s="41">
        <v>288.40999999999997</v>
      </c>
      <c r="H210" s="41">
        <v>725.4799999999999</v>
      </c>
      <c r="I210" s="41">
        <v>202.41</v>
      </c>
      <c r="J210" s="41">
        <v>84678.32</v>
      </c>
      <c r="K210" s="41">
        <v>394.26</v>
      </c>
      <c r="L210" s="41">
        <v>464.13</v>
      </c>
      <c r="M210" s="9">
        <v>239.67000000000002</v>
      </c>
      <c r="N210" s="39">
        <v>118.86</v>
      </c>
      <c r="O210" s="9">
        <v>38.549999999999997</v>
      </c>
    </row>
    <row r="211" spans="1:15">
      <c r="A211" s="189"/>
      <c r="B211" s="41" t="s">
        <v>241</v>
      </c>
      <c r="C211" s="41">
        <v>0</v>
      </c>
      <c r="D211" s="41">
        <v>0</v>
      </c>
      <c r="E211" s="41">
        <v>0</v>
      </c>
      <c r="F211" s="41">
        <v>0</v>
      </c>
      <c r="G211" s="41">
        <v>0</v>
      </c>
      <c r="H211" s="41">
        <v>77.75</v>
      </c>
      <c r="I211" s="41">
        <v>81.13</v>
      </c>
      <c r="J211" s="41">
        <v>0</v>
      </c>
      <c r="K211" s="41">
        <v>12.81</v>
      </c>
      <c r="L211" s="41">
        <v>40.299999999999997</v>
      </c>
      <c r="M211" s="9">
        <v>44.59</v>
      </c>
      <c r="N211" s="39">
        <v>0</v>
      </c>
      <c r="O211" s="9">
        <v>4.68</v>
      </c>
    </row>
    <row r="212" spans="1:15">
      <c r="A212" s="189"/>
      <c r="B212" s="41" t="s">
        <v>242</v>
      </c>
      <c r="C212" s="41">
        <v>435.27000000000004</v>
      </c>
      <c r="D212" s="41">
        <v>619.52</v>
      </c>
      <c r="E212" s="41">
        <v>1548.02</v>
      </c>
      <c r="F212" s="41">
        <v>1123.5599999999997</v>
      </c>
      <c r="G212" s="41">
        <v>3495.4800000000009</v>
      </c>
      <c r="H212" s="41">
        <v>1637.4299999999994</v>
      </c>
      <c r="I212" s="41">
        <v>2101.21</v>
      </c>
      <c r="J212" s="41">
        <v>2802.7300000000005</v>
      </c>
      <c r="K212" s="41">
        <v>455.56</v>
      </c>
      <c r="L212" s="41">
        <v>406.55000000000007</v>
      </c>
      <c r="M212" s="9">
        <v>2427.04</v>
      </c>
      <c r="N212" s="39">
        <v>18.09</v>
      </c>
      <c r="O212" s="9">
        <v>1023.14</v>
      </c>
    </row>
    <row r="213" spans="1:15">
      <c r="A213" s="189"/>
      <c r="B213" s="41" t="s">
        <v>243</v>
      </c>
      <c r="C213" s="41">
        <v>382.87999999999994</v>
      </c>
      <c r="D213" s="41">
        <v>670.99000000000012</v>
      </c>
      <c r="E213" s="41">
        <v>4.5</v>
      </c>
      <c r="F213" s="41">
        <v>343.49</v>
      </c>
      <c r="G213" s="41">
        <v>2512.21</v>
      </c>
      <c r="H213" s="41">
        <v>603.99</v>
      </c>
      <c r="I213" s="41">
        <v>295.84999999999997</v>
      </c>
      <c r="J213" s="41">
        <v>1124.1600000000001</v>
      </c>
      <c r="K213" s="41">
        <v>1188.81</v>
      </c>
      <c r="L213" s="41">
        <v>547.04999999999995</v>
      </c>
      <c r="M213" s="9">
        <v>1427.65</v>
      </c>
      <c r="N213" s="39">
        <v>701</v>
      </c>
      <c r="O213" s="9">
        <v>357.92</v>
      </c>
    </row>
    <row r="214" spans="1:15">
      <c r="A214" s="189"/>
      <c r="B214" s="41" t="s">
        <v>244</v>
      </c>
      <c r="C214" s="41">
        <v>2.61</v>
      </c>
      <c r="D214" s="41">
        <v>2620.0700000000002</v>
      </c>
      <c r="E214" s="41">
        <v>1.68</v>
      </c>
      <c r="F214" s="41">
        <v>31.500000000000004</v>
      </c>
      <c r="G214" s="41">
        <v>60.220000000000006</v>
      </c>
      <c r="H214" s="41">
        <v>52.56</v>
      </c>
      <c r="I214" s="41">
        <v>393.8</v>
      </c>
      <c r="J214" s="41">
        <v>753.23</v>
      </c>
      <c r="K214" s="41">
        <v>696.31999999999994</v>
      </c>
      <c r="L214" s="41">
        <v>308.16000000000003</v>
      </c>
      <c r="M214" s="9">
        <v>807.57999999999993</v>
      </c>
      <c r="N214" s="39">
        <v>713.69999999999993</v>
      </c>
      <c r="O214" s="9">
        <v>24.85</v>
      </c>
    </row>
    <row r="215" spans="1:15">
      <c r="A215" s="189"/>
      <c r="B215" s="41" t="s">
        <v>245</v>
      </c>
      <c r="C215" s="41">
        <v>17.8</v>
      </c>
      <c r="D215" s="41">
        <v>25</v>
      </c>
      <c r="E215" s="41">
        <v>0</v>
      </c>
      <c r="F215" s="41">
        <v>41.84</v>
      </c>
      <c r="G215" s="41">
        <v>385.07</v>
      </c>
      <c r="H215" s="41">
        <v>533.92999999999995</v>
      </c>
      <c r="I215" s="41">
        <v>374.48999999999995</v>
      </c>
      <c r="J215" s="41">
        <v>323.92000000000007</v>
      </c>
      <c r="K215" s="41">
        <v>64.34</v>
      </c>
      <c r="L215" s="41">
        <v>42.06</v>
      </c>
      <c r="M215" s="9">
        <v>62.47</v>
      </c>
      <c r="N215" s="39">
        <v>14.09</v>
      </c>
      <c r="O215" s="9">
        <v>4.9999999999999991</v>
      </c>
    </row>
    <row r="216" spans="1:15">
      <c r="A216" s="189"/>
      <c r="B216" s="41" t="s">
        <v>246</v>
      </c>
      <c r="C216" s="41">
        <v>71.579999999999984</v>
      </c>
      <c r="D216" s="41">
        <v>94.33</v>
      </c>
      <c r="E216" s="41">
        <v>19</v>
      </c>
      <c r="F216" s="41">
        <v>0.62</v>
      </c>
      <c r="G216" s="41">
        <v>0</v>
      </c>
      <c r="H216" s="41">
        <v>100.16</v>
      </c>
      <c r="I216" s="41">
        <v>209.02</v>
      </c>
      <c r="J216" s="41">
        <v>43.5</v>
      </c>
      <c r="K216" s="41">
        <v>225.81</v>
      </c>
      <c r="L216" s="41">
        <v>104.94000000000001</v>
      </c>
      <c r="M216" s="9">
        <v>162.48000000000002</v>
      </c>
      <c r="N216" s="39">
        <v>41.78</v>
      </c>
      <c r="O216" s="9">
        <v>18.509999999999998</v>
      </c>
    </row>
    <row r="217" spans="1:15">
      <c r="A217" s="189"/>
      <c r="B217" s="41" t="s">
        <v>247</v>
      </c>
      <c r="C217" s="41">
        <v>2369.5599999999995</v>
      </c>
      <c r="D217" s="41">
        <v>1755.3300000000002</v>
      </c>
      <c r="E217" s="41">
        <v>2480.73</v>
      </c>
      <c r="F217" s="41">
        <v>1341.25</v>
      </c>
      <c r="G217" s="41">
        <v>2079.13</v>
      </c>
      <c r="H217" s="41">
        <v>995.38</v>
      </c>
      <c r="I217" s="41">
        <v>2230.65</v>
      </c>
      <c r="J217" s="41">
        <v>611.42999999999995</v>
      </c>
      <c r="K217" s="41">
        <v>283.48999999999995</v>
      </c>
      <c r="L217" s="41">
        <v>807.31999999999994</v>
      </c>
      <c r="M217" s="9">
        <v>980.93000000000006</v>
      </c>
      <c r="N217" s="39">
        <v>525.95999999999992</v>
      </c>
      <c r="O217" s="9">
        <v>211.23000000000002</v>
      </c>
    </row>
    <row r="218" spans="1:15">
      <c r="A218" s="189"/>
      <c r="B218" s="41" t="s">
        <v>248</v>
      </c>
      <c r="C218" s="41">
        <v>14386.570000000002</v>
      </c>
      <c r="D218" s="41">
        <v>9540.2000000000007</v>
      </c>
      <c r="E218" s="41">
        <v>8106.5000000000009</v>
      </c>
      <c r="F218" s="41">
        <v>3097.4700000000003</v>
      </c>
      <c r="G218" s="41">
        <v>4683.9400000000005</v>
      </c>
      <c r="H218" s="41">
        <v>3464.3300000000004</v>
      </c>
      <c r="I218" s="41">
        <v>6596</v>
      </c>
      <c r="J218" s="41">
        <v>4305.9299999999994</v>
      </c>
      <c r="K218" s="41">
        <v>6414.3499999999995</v>
      </c>
      <c r="L218" s="41">
        <v>4425.7</v>
      </c>
      <c r="M218" s="9">
        <v>6847.5999999999995</v>
      </c>
      <c r="N218" s="39">
        <v>1853.59</v>
      </c>
      <c r="O218" s="9">
        <v>6410.0599999999986</v>
      </c>
    </row>
    <row r="219" spans="1:15">
      <c r="A219" s="189"/>
      <c r="B219" s="41" t="s">
        <v>249</v>
      </c>
      <c r="C219" s="41">
        <v>38.799999999999997</v>
      </c>
      <c r="D219" s="41">
        <v>74.800000000000011</v>
      </c>
      <c r="E219" s="41">
        <v>1.19</v>
      </c>
      <c r="F219" s="41">
        <v>15.75</v>
      </c>
      <c r="G219" s="41">
        <v>8.08</v>
      </c>
      <c r="H219" s="41">
        <v>236.45000000000002</v>
      </c>
      <c r="I219" s="41">
        <v>25.47</v>
      </c>
      <c r="J219" s="41">
        <v>2207.7599999999998</v>
      </c>
      <c r="K219" s="41">
        <v>396.31000000000006</v>
      </c>
      <c r="L219" s="41">
        <v>1361.7599999999998</v>
      </c>
      <c r="M219" s="9">
        <v>1193.8700000000001</v>
      </c>
      <c r="N219" s="39">
        <v>566.31999999999994</v>
      </c>
      <c r="O219" s="9">
        <v>833.16</v>
      </c>
    </row>
    <row r="220" spans="1:15">
      <c r="A220" s="189"/>
      <c r="B220" s="41" t="s">
        <v>250</v>
      </c>
      <c r="C220" s="41">
        <v>4477.58</v>
      </c>
      <c r="D220" s="41">
        <v>3497.78</v>
      </c>
      <c r="E220" s="41">
        <v>22664.429999999997</v>
      </c>
      <c r="F220" s="41">
        <v>1561.1299999999999</v>
      </c>
      <c r="G220" s="41">
        <v>1009.4199999999998</v>
      </c>
      <c r="H220" s="41">
        <v>2305.1999999999998</v>
      </c>
      <c r="I220" s="41">
        <v>36022.54</v>
      </c>
      <c r="J220" s="41">
        <v>1131.52</v>
      </c>
      <c r="K220" s="41">
        <v>2471.8200000000006</v>
      </c>
      <c r="L220" s="41">
        <v>1314.17</v>
      </c>
      <c r="M220" s="9">
        <v>1761.8100000000004</v>
      </c>
      <c r="N220" s="39">
        <v>840.88</v>
      </c>
      <c r="O220" s="9">
        <v>645.5</v>
      </c>
    </row>
    <row r="221" spans="1:15">
      <c r="A221" s="189"/>
      <c r="B221" s="41" t="s">
        <v>251</v>
      </c>
      <c r="C221" s="41">
        <v>6314.2800000000016</v>
      </c>
      <c r="D221" s="41">
        <v>6029.67</v>
      </c>
      <c r="E221" s="41">
        <v>8154.7399999999989</v>
      </c>
      <c r="F221" s="41">
        <v>6533.8600000000006</v>
      </c>
      <c r="G221" s="41">
        <v>4619.1200000000008</v>
      </c>
      <c r="H221" s="41">
        <v>5107.03</v>
      </c>
      <c r="I221" s="41">
        <v>5620.12</v>
      </c>
      <c r="J221" s="41">
        <v>3234.5100000000007</v>
      </c>
      <c r="K221" s="41">
        <v>4175.3500000000004</v>
      </c>
      <c r="L221" s="41">
        <v>6733.2600000000011</v>
      </c>
      <c r="M221" s="9">
        <v>6182.3399999999983</v>
      </c>
      <c r="N221" s="39">
        <v>2504.3200000000002</v>
      </c>
      <c r="O221" s="9">
        <v>2669.9800000000009</v>
      </c>
    </row>
    <row r="222" spans="1:15">
      <c r="A222" s="189"/>
      <c r="B222" s="41" t="s">
        <v>252</v>
      </c>
      <c r="C222" s="41">
        <v>44.359999999999992</v>
      </c>
      <c r="D222" s="41">
        <v>258.19000000000005</v>
      </c>
      <c r="E222" s="41">
        <v>73.960000000000008</v>
      </c>
      <c r="F222" s="41">
        <v>10.83</v>
      </c>
      <c r="G222" s="41">
        <v>135.14999999999998</v>
      </c>
      <c r="H222" s="41">
        <v>536.5100000000001</v>
      </c>
      <c r="I222" s="41">
        <v>60.72</v>
      </c>
      <c r="J222" s="41">
        <v>5.6199999999999992</v>
      </c>
      <c r="K222" s="41">
        <v>409</v>
      </c>
      <c r="L222" s="41">
        <v>233.82</v>
      </c>
      <c r="M222" s="9">
        <v>386.94</v>
      </c>
      <c r="N222" s="39">
        <v>136.06</v>
      </c>
      <c r="O222" s="9">
        <v>13.93</v>
      </c>
    </row>
    <row r="223" spans="1:15">
      <c r="A223" s="189"/>
      <c r="B223" s="41" t="s">
        <v>253</v>
      </c>
      <c r="C223" s="41">
        <v>66474.219999999987</v>
      </c>
      <c r="D223" s="41">
        <v>68182.25</v>
      </c>
      <c r="E223" s="41">
        <v>58804.859999999993</v>
      </c>
      <c r="F223" s="41">
        <v>41544.669999999991</v>
      </c>
      <c r="G223" s="41">
        <v>37973.660000000003</v>
      </c>
      <c r="H223" s="41">
        <v>105466.27999999998</v>
      </c>
      <c r="I223" s="41">
        <v>30423.570000000007</v>
      </c>
      <c r="J223" s="41">
        <v>23750.399999999998</v>
      </c>
      <c r="K223" s="41">
        <v>25419.210000000003</v>
      </c>
      <c r="L223" s="41">
        <v>23803.55</v>
      </c>
      <c r="M223" s="9">
        <v>17250.710000000003</v>
      </c>
      <c r="N223" s="39">
        <v>7778.5700000000006</v>
      </c>
      <c r="O223" s="9">
        <v>5858.81</v>
      </c>
    </row>
    <row r="224" spans="1:15">
      <c r="A224" s="189"/>
      <c r="B224" s="41" t="s">
        <v>254</v>
      </c>
      <c r="C224" s="41">
        <v>24295.949999999997</v>
      </c>
      <c r="D224" s="41">
        <v>11686.36</v>
      </c>
      <c r="E224" s="41">
        <v>11262.510000000002</v>
      </c>
      <c r="F224" s="41">
        <v>10866.570000000002</v>
      </c>
      <c r="G224" s="41">
        <v>8838.3399999999983</v>
      </c>
      <c r="H224" s="41">
        <v>9515.6299999999992</v>
      </c>
      <c r="I224" s="41">
        <v>12092.830000000002</v>
      </c>
      <c r="J224" s="41">
        <v>10151.42</v>
      </c>
      <c r="K224" s="41">
        <v>12251.679999999997</v>
      </c>
      <c r="L224" s="41">
        <v>10662.570000000002</v>
      </c>
      <c r="M224" s="9">
        <v>7992.9100000000008</v>
      </c>
      <c r="N224" s="39">
        <v>2009.4299999999998</v>
      </c>
      <c r="O224" s="9">
        <v>3052.35</v>
      </c>
    </row>
    <row r="225" spans="1:15">
      <c r="A225" s="189"/>
      <c r="B225" s="41" t="s">
        <v>255</v>
      </c>
      <c r="C225" s="41">
        <v>18</v>
      </c>
      <c r="D225" s="41">
        <v>0.56999999999999995</v>
      </c>
      <c r="E225" s="41">
        <v>3.54</v>
      </c>
      <c r="F225" s="41">
        <v>48.92</v>
      </c>
      <c r="G225" s="41">
        <v>28.36</v>
      </c>
      <c r="H225" s="41">
        <v>0</v>
      </c>
      <c r="I225" s="41">
        <v>56.309999999999995</v>
      </c>
      <c r="J225" s="41">
        <v>3</v>
      </c>
      <c r="K225" s="41">
        <v>2</v>
      </c>
      <c r="L225" s="41">
        <v>1</v>
      </c>
      <c r="M225" s="9">
        <v>0</v>
      </c>
      <c r="N225" s="39">
        <v>0</v>
      </c>
      <c r="O225" s="9">
        <v>132.14000000000001</v>
      </c>
    </row>
    <row r="226" spans="1:15">
      <c r="A226" s="189"/>
      <c r="B226" s="41" t="s">
        <v>256</v>
      </c>
      <c r="C226" s="41">
        <v>4683.8999999999987</v>
      </c>
      <c r="D226" s="41">
        <v>2696.62</v>
      </c>
      <c r="E226" s="41">
        <v>3008.55</v>
      </c>
      <c r="F226" s="41">
        <v>3674.46</v>
      </c>
      <c r="G226" s="41">
        <v>3169.6499999999996</v>
      </c>
      <c r="H226" s="41">
        <v>1908.3999999999999</v>
      </c>
      <c r="I226" s="41">
        <v>3519.3400000000006</v>
      </c>
      <c r="J226" s="41">
        <v>3470.8099999999995</v>
      </c>
      <c r="K226" s="41">
        <v>3785.9300000000012</v>
      </c>
      <c r="L226" s="41">
        <v>3218.19</v>
      </c>
      <c r="M226" s="9">
        <v>7000.38</v>
      </c>
      <c r="N226" s="39">
        <v>543.23</v>
      </c>
      <c r="O226" s="9">
        <v>7337.18</v>
      </c>
    </row>
    <row r="227" spans="1:15">
      <c r="A227" s="189"/>
      <c r="B227" s="41" t="s">
        <v>257</v>
      </c>
      <c r="C227" s="41">
        <v>17990.36</v>
      </c>
      <c r="D227" s="41">
        <v>8563.01</v>
      </c>
      <c r="E227" s="41">
        <v>4513.6099999999997</v>
      </c>
      <c r="F227" s="41">
        <v>19993.569999999996</v>
      </c>
      <c r="G227" s="41">
        <v>21789.72</v>
      </c>
      <c r="H227" s="41">
        <v>16296.4</v>
      </c>
      <c r="I227" s="41">
        <v>8785.9500000000007</v>
      </c>
      <c r="J227" s="41">
        <v>12700.880000000003</v>
      </c>
      <c r="K227" s="41">
        <v>14714.85</v>
      </c>
      <c r="L227" s="41">
        <v>12086.19</v>
      </c>
      <c r="M227" s="9">
        <v>151850.34</v>
      </c>
      <c r="N227" s="39">
        <v>37678.43</v>
      </c>
      <c r="O227" s="9">
        <v>36182.25</v>
      </c>
    </row>
    <row r="228" spans="1:15">
      <c r="A228" s="189"/>
      <c r="B228" s="41" t="s">
        <v>258</v>
      </c>
      <c r="C228" s="41">
        <v>18302.12</v>
      </c>
      <c r="D228" s="41">
        <v>12920.39</v>
      </c>
      <c r="E228" s="41">
        <v>22358.74</v>
      </c>
      <c r="F228" s="41">
        <v>22148.14</v>
      </c>
      <c r="G228" s="41">
        <v>15901.86</v>
      </c>
      <c r="H228" s="41">
        <v>10783.480000000001</v>
      </c>
      <c r="I228" s="41">
        <v>9617.4699999999993</v>
      </c>
      <c r="J228" s="41">
        <v>10744.72</v>
      </c>
      <c r="K228" s="41">
        <v>9095.06</v>
      </c>
      <c r="L228" s="41">
        <v>9077.5700000000015</v>
      </c>
      <c r="M228" s="9">
        <v>14383.73</v>
      </c>
      <c r="N228" s="39">
        <v>1663.46</v>
      </c>
      <c r="O228" s="9">
        <v>3192.83</v>
      </c>
    </row>
    <row r="229" spans="1:15">
      <c r="A229" s="189"/>
      <c r="B229" s="41" t="s">
        <v>259</v>
      </c>
      <c r="C229" s="41">
        <v>421.62</v>
      </c>
      <c r="D229" s="41">
        <v>77.889999999999986</v>
      </c>
      <c r="E229" s="41">
        <v>12.31</v>
      </c>
      <c r="F229" s="41">
        <v>164.14000000000001</v>
      </c>
      <c r="G229" s="41">
        <v>0</v>
      </c>
      <c r="H229" s="41">
        <v>882.12</v>
      </c>
      <c r="I229" s="41">
        <v>70.040000000000006</v>
      </c>
      <c r="J229" s="41">
        <v>294</v>
      </c>
      <c r="K229" s="41">
        <v>804.52</v>
      </c>
      <c r="L229" s="41">
        <v>9.4</v>
      </c>
      <c r="M229" s="9">
        <v>3.07</v>
      </c>
      <c r="N229" s="39">
        <v>0</v>
      </c>
      <c r="O229" s="9">
        <v>10</v>
      </c>
    </row>
    <row r="230" spans="1:15">
      <c r="A230" s="189"/>
      <c r="B230" s="41" t="s">
        <v>260</v>
      </c>
      <c r="C230" s="41">
        <v>42977.97</v>
      </c>
      <c r="D230" s="41">
        <v>18703.95</v>
      </c>
      <c r="E230" s="41">
        <v>22115.040000000001</v>
      </c>
      <c r="F230" s="41">
        <v>21454.41</v>
      </c>
      <c r="G230" s="41">
        <v>31369.619999999995</v>
      </c>
      <c r="H230" s="41">
        <v>14071.800000000001</v>
      </c>
      <c r="I230" s="41">
        <v>14335.279999999999</v>
      </c>
      <c r="J230" s="41">
        <v>20402.939999999999</v>
      </c>
      <c r="K230" s="41">
        <v>16229.970000000001</v>
      </c>
      <c r="L230" s="41">
        <v>22125.490000000005</v>
      </c>
      <c r="M230" s="9">
        <v>5680.55</v>
      </c>
      <c r="N230" s="39">
        <v>1395.88</v>
      </c>
      <c r="O230" s="9">
        <v>4106.3099999999995</v>
      </c>
    </row>
    <row r="231" spans="1:15">
      <c r="A231" s="189"/>
      <c r="B231" s="41" t="s">
        <v>261</v>
      </c>
      <c r="C231" s="41">
        <v>32858.420000000006</v>
      </c>
      <c r="D231" s="41">
        <v>19475.64</v>
      </c>
      <c r="E231" s="41">
        <v>35174.89</v>
      </c>
      <c r="F231" s="41">
        <v>60466.950000000012</v>
      </c>
      <c r="G231" s="41">
        <v>61628.44</v>
      </c>
      <c r="H231" s="41">
        <v>52205.380000000005</v>
      </c>
      <c r="I231" s="41">
        <v>60986.549999999988</v>
      </c>
      <c r="J231" s="41">
        <v>99367.800000000017</v>
      </c>
      <c r="K231" s="41">
        <v>76400.759999999995</v>
      </c>
      <c r="L231" s="41">
        <v>71958.67</v>
      </c>
      <c r="M231" s="9">
        <v>76581.55</v>
      </c>
      <c r="N231" s="39">
        <v>23319.78</v>
      </c>
      <c r="O231" s="9">
        <v>43896.79</v>
      </c>
    </row>
    <row r="232" spans="1:15">
      <c r="A232" s="189"/>
      <c r="B232" s="41" t="s">
        <v>262</v>
      </c>
      <c r="C232" s="41">
        <v>2309.7600000000002</v>
      </c>
      <c r="D232" s="41">
        <v>2587.52</v>
      </c>
      <c r="E232" s="41">
        <v>1793.17</v>
      </c>
      <c r="F232" s="41">
        <v>1439.9699999999998</v>
      </c>
      <c r="G232" s="41">
        <v>1820.67</v>
      </c>
      <c r="H232" s="41">
        <v>7257.21</v>
      </c>
      <c r="I232" s="41">
        <v>5265.54</v>
      </c>
      <c r="J232" s="41">
        <v>9194.66</v>
      </c>
      <c r="K232" s="41">
        <v>6324.0800000000008</v>
      </c>
      <c r="L232" s="41">
        <v>8050.12</v>
      </c>
      <c r="M232" s="9">
        <v>11604.51</v>
      </c>
      <c r="N232" s="39">
        <v>3375.1099999999997</v>
      </c>
      <c r="O232" s="9">
        <v>6103.49</v>
      </c>
    </row>
    <row r="233" spans="1:15">
      <c r="A233" s="189"/>
      <c r="B233" s="41" t="s">
        <v>263</v>
      </c>
      <c r="C233" s="41">
        <v>4182.4000000000005</v>
      </c>
      <c r="D233" s="41">
        <v>1130.31</v>
      </c>
      <c r="E233" s="41">
        <v>1507.1499999999999</v>
      </c>
      <c r="F233" s="41">
        <v>140.51</v>
      </c>
      <c r="G233" s="41">
        <v>86.21</v>
      </c>
      <c r="H233" s="41">
        <v>463.84999999999997</v>
      </c>
      <c r="I233" s="41">
        <v>1942.13</v>
      </c>
      <c r="J233" s="41">
        <v>1572.3</v>
      </c>
      <c r="K233" s="41">
        <v>465.95000000000005</v>
      </c>
      <c r="L233" s="41">
        <v>872.42999999999984</v>
      </c>
      <c r="M233" s="9">
        <v>3507.5300000000007</v>
      </c>
      <c r="N233" s="39">
        <v>1160.26</v>
      </c>
      <c r="O233" s="9">
        <v>7909.87</v>
      </c>
    </row>
    <row r="234" spans="1:15">
      <c r="A234" s="189"/>
      <c r="B234" s="41" t="s">
        <v>264</v>
      </c>
      <c r="C234" s="41">
        <v>1965.3600000000001</v>
      </c>
      <c r="D234" s="41">
        <v>1100.3600000000001</v>
      </c>
      <c r="E234" s="41">
        <v>674.69</v>
      </c>
      <c r="F234" s="41">
        <v>2065.2399999999998</v>
      </c>
      <c r="G234" s="41">
        <v>609.31999999999994</v>
      </c>
      <c r="H234" s="41">
        <v>4839.3500000000004</v>
      </c>
      <c r="I234" s="41">
        <v>1957.25</v>
      </c>
      <c r="J234" s="41">
        <v>1288.0999999999997</v>
      </c>
      <c r="K234" s="41">
        <v>594.68000000000006</v>
      </c>
      <c r="L234" s="41">
        <v>735.51999999999987</v>
      </c>
      <c r="M234" s="9">
        <v>1352.0900000000001</v>
      </c>
      <c r="N234" s="39">
        <v>303.87</v>
      </c>
      <c r="O234" s="9">
        <v>203.97000000000003</v>
      </c>
    </row>
    <row r="235" spans="1:15">
      <c r="A235" s="189"/>
      <c r="B235" s="41" t="s">
        <v>265</v>
      </c>
      <c r="C235" s="41">
        <v>690.9</v>
      </c>
      <c r="D235" s="41">
        <v>797.17000000000007</v>
      </c>
      <c r="E235" s="41">
        <v>659.95999999999992</v>
      </c>
      <c r="F235" s="41">
        <v>2031.4599999999998</v>
      </c>
      <c r="G235" s="41">
        <v>14413.870000000003</v>
      </c>
      <c r="H235" s="41">
        <v>5484.4400000000005</v>
      </c>
      <c r="I235" s="41">
        <v>6515.03</v>
      </c>
      <c r="J235" s="41">
        <v>6588.7099999999991</v>
      </c>
      <c r="K235" s="41">
        <v>1237.8800000000001</v>
      </c>
      <c r="L235" s="41">
        <v>8220.4499999999989</v>
      </c>
      <c r="M235" s="9">
        <v>3048.24</v>
      </c>
      <c r="N235" s="39">
        <v>905.34</v>
      </c>
      <c r="O235" s="9">
        <v>1631.49</v>
      </c>
    </row>
    <row r="236" spans="1:15">
      <c r="A236" s="189"/>
      <c r="B236" s="41" t="s">
        <v>266</v>
      </c>
      <c r="C236" s="41">
        <v>4225.1899999999996</v>
      </c>
      <c r="D236" s="41">
        <v>9834.7999999999993</v>
      </c>
      <c r="E236" s="41">
        <v>9494.0700000000033</v>
      </c>
      <c r="F236" s="41">
        <v>4185.4399999999987</v>
      </c>
      <c r="G236" s="41">
        <v>5948.2099999999982</v>
      </c>
      <c r="H236" s="41">
        <v>3799.4</v>
      </c>
      <c r="I236" s="41">
        <v>7896.9500000000016</v>
      </c>
      <c r="J236" s="41">
        <v>7659.09</v>
      </c>
      <c r="K236" s="41">
        <v>8591.92</v>
      </c>
      <c r="L236" s="41">
        <v>6585.55</v>
      </c>
      <c r="M236" s="9">
        <v>3163.0999999999995</v>
      </c>
      <c r="N236" s="39">
        <v>589.42999999999995</v>
      </c>
      <c r="O236" s="9">
        <v>1436.9199999999998</v>
      </c>
    </row>
    <row r="237" spans="1:15">
      <c r="A237" s="189"/>
      <c r="B237" s="41" t="s">
        <v>267</v>
      </c>
      <c r="C237" s="41">
        <v>556.19999999999993</v>
      </c>
      <c r="D237" s="41">
        <v>260.64</v>
      </c>
      <c r="E237" s="41">
        <v>326.02000000000004</v>
      </c>
      <c r="F237" s="41">
        <v>504.37999999999994</v>
      </c>
      <c r="G237" s="41">
        <v>394.08</v>
      </c>
      <c r="H237" s="41">
        <v>0</v>
      </c>
      <c r="I237" s="41">
        <v>0</v>
      </c>
      <c r="J237" s="41">
        <v>103.92</v>
      </c>
      <c r="K237" s="41">
        <v>103.61999999999999</v>
      </c>
      <c r="L237" s="41">
        <v>228.69</v>
      </c>
      <c r="M237" s="9">
        <v>97.329999999999984</v>
      </c>
      <c r="N237" s="39">
        <v>0</v>
      </c>
      <c r="O237" s="9">
        <v>0.55000000000000004</v>
      </c>
    </row>
    <row r="238" spans="1:15">
      <c r="A238" s="189"/>
      <c r="B238" s="41" t="s">
        <v>268</v>
      </c>
      <c r="C238" s="41">
        <v>335.54</v>
      </c>
      <c r="D238" s="41">
        <v>317.64999999999998</v>
      </c>
      <c r="E238" s="41">
        <v>1186.19</v>
      </c>
      <c r="F238" s="41">
        <v>293.51</v>
      </c>
      <c r="G238" s="41">
        <v>316.39999999999998</v>
      </c>
      <c r="H238" s="41">
        <v>2973.0499999999997</v>
      </c>
      <c r="I238" s="41">
        <v>468.98</v>
      </c>
      <c r="J238" s="41">
        <v>1417.55</v>
      </c>
      <c r="K238" s="41">
        <v>528.35</v>
      </c>
      <c r="L238" s="41">
        <v>777.01</v>
      </c>
      <c r="M238" s="9">
        <v>333.82</v>
      </c>
      <c r="N238" s="39">
        <v>44.900000000000006</v>
      </c>
      <c r="O238" s="9">
        <v>947.32999999999993</v>
      </c>
    </row>
    <row r="239" spans="1:15">
      <c r="A239" s="189"/>
      <c r="B239" s="41" t="s">
        <v>269</v>
      </c>
      <c r="C239" s="41">
        <v>6316.8499999999985</v>
      </c>
      <c r="D239" s="41">
        <v>7239.7500000000009</v>
      </c>
      <c r="E239" s="41">
        <v>7012.5400000000018</v>
      </c>
      <c r="F239" s="41">
        <v>13461.62</v>
      </c>
      <c r="G239" s="41">
        <v>29982.899999999998</v>
      </c>
      <c r="H239" s="41">
        <v>34895.370000000024</v>
      </c>
      <c r="I239" s="41">
        <v>32140.210000000003</v>
      </c>
      <c r="J239" s="41">
        <v>22860.39</v>
      </c>
      <c r="K239" s="41">
        <v>23494.719999999998</v>
      </c>
      <c r="L239" s="41">
        <v>25914.03</v>
      </c>
      <c r="M239" s="9">
        <v>15167.090000000002</v>
      </c>
      <c r="N239" s="39">
        <v>3441.1700000000005</v>
      </c>
      <c r="O239" s="9">
        <v>6996.5599999999977</v>
      </c>
    </row>
    <row r="240" spans="1:15">
      <c r="A240" s="189"/>
      <c r="B240" s="41" t="s">
        <v>270</v>
      </c>
      <c r="C240" s="41">
        <v>8954.5</v>
      </c>
      <c r="D240" s="41">
        <v>9269.8000000000011</v>
      </c>
      <c r="E240" s="41">
        <v>38155.530000000013</v>
      </c>
      <c r="F240" s="41">
        <v>38729.440000000002</v>
      </c>
      <c r="G240" s="41">
        <v>45480.910000000018</v>
      </c>
      <c r="H240" s="41">
        <v>55404.970000000008</v>
      </c>
      <c r="I240" s="41">
        <v>37683.450000000004</v>
      </c>
      <c r="J240" s="41">
        <v>29631.06</v>
      </c>
      <c r="K240" s="41">
        <v>28795.420000000009</v>
      </c>
      <c r="L240" s="41">
        <v>68590.970000000016</v>
      </c>
      <c r="M240" s="9">
        <v>116486.65000000001</v>
      </c>
      <c r="N240" s="39">
        <v>15386.219999999992</v>
      </c>
      <c r="O240" s="9">
        <v>15007.849999999993</v>
      </c>
    </row>
    <row r="241" spans="1:15">
      <c r="A241" s="189"/>
      <c r="B241" s="41" t="s">
        <v>271</v>
      </c>
      <c r="C241" s="41">
        <v>971.69999999999993</v>
      </c>
      <c r="D241" s="41">
        <v>625.54999999999995</v>
      </c>
      <c r="E241" s="41">
        <v>989.85000000000014</v>
      </c>
      <c r="F241" s="41">
        <v>874.81999999999994</v>
      </c>
      <c r="G241" s="41">
        <v>437.65999999999991</v>
      </c>
      <c r="H241" s="41">
        <v>12.72</v>
      </c>
      <c r="I241" s="41">
        <v>3.5</v>
      </c>
      <c r="J241" s="41">
        <v>0</v>
      </c>
      <c r="K241" s="41">
        <v>224</v>
      </c>
      <c r="L241" s="41">
        <v>101.12</v>
      </c>
      <c r="M241" s="9">
        <v>31.009999999999998</v>
      </c>
      <c r="N241" s="39">
        <v>25.009999999999998</v>
      </c>
      <c r="O241" s="9">
        <v>28.01</v>
      </c>
    </row>
    <row r="242" spans="1:15">
      <c r="A242" s="189"/>
      <c r="B242" s="41" t="s">
        <v>272</v>
      </c>
      <c r="C242" s="41">
        <v>271.55</v>
      </c>
      <c r="D242" s="41">
        <v>925.76999999999987</v>
      </c>
      <c r="E242" s="41">
        <v>1671.9600000000005</v>
      </c>
      <c r="F242" s="41">
        <v>198.67000000000002</v>
      </c>
      <c r="G242" s="41">
        <v>432.40000000000003</v>
      </c>
      <c r="H242" s="41">
        <v>414.47</v>
      </c>
      <c r="I242" s="41">
        <v>1104.1999999999998</v>
      </c>
      <c r="J242" s="41">
        <v>765.62999999999988</v>
      </c>
      <c r="K242" s="41">
        <v>1661.7399999999998</v>
      </c>
      <c r="L242" s="41">
        <v>4078.6699999999996</v>
      </c>
      <c r="M242" s="9">
        <v>1003.16</v>
      </c>
      <c r="N242" s="39">
        <v>393.52</v>
      </c>
      <c r="O242" s="9">
        <v>631.70000000000016</v>
      </c>
    </row>
    <row r="243" spans="1:15">
      <c r="A243" s="189"/>
      <c r="B243" s="41" t="s">
        <v>273</v>
      </c>
      <c r="C243" s="41">
        <v>606133.48</v>
      </c>
      <c r="D243" s="41">
        <v>600048.70999999985</v>
      </c>
      <c r="E243" s="41">
        <v>592711.37999999977</v>
      </c>
      <c r="F243" s="41">
        <v>517150.89999999991</v>
      </c>
      <c r="G243" s="41">
        <v>486280.24000000011</v>
      </c>
      <c r="H243" s="41">
        <v>403512.7800000002</v>
      </c>
      <c r="I243" s="41">
        <v>385822.22999999975</v>
      </c>
      <c r="J243" s="41">
        <v>417861.57000000012</v>
      </c>
      <c r="K243" s="41">
        <v>442519.18999999994</v>
      </c>
      <c r="L243" s="41">
        <v>405647.98999999987</v>
      </c>
      <c r="M243" s="9">
        <v>338917.02000000008</v>
      </c>
      <c r="N243" s="39">
        <v>104299.33</v>
      </c>
      <c r="O243" s="9">
        <v>185184.15999999992</v>
      </c>
    </row>
    <row r="244" spans="1:15">
      <c r="A244" s="189"/>
      <c r="B244" s="41" t="s">
        <v>274</v>
      </c>
      <c r="C244" s="41">
        <v>420556.91000000015</v>
      </c>
      <c r="D244" s="41">
        <v>375932.93999999994</v>
      </c>
      <c r="E244" s="41">
        <v>439276.6</v>
      </c>
      <c r="F244" s="41">
        <v>417657.0799999999</v>
      </c>
      <c r="G244" s="41">
        <v>472794.10999999987</v>
      </c>
      <c r="H244" s="41">
        <v>658957.71000000008</v>
      </c>
      <c r="I244" s="41">
        <v>563705.22</v>
      </c>
      <c r="J244" s="41">
        <v>573751.8600000001</v>
      </c>
      <c r="K244" s="41">
        <v>684013.33000000007</v>
      </c>
      <c r="L244" s="41">
        <v>738847.13000000024</v>
      </c>
      <c r="M244" s="9">
        <v>733398.51000000047</v>
      </c>
      <c r="N244" s="39">
        <v>188826.49000000008</v>
      </c>
      <c r="O244" s="9">
        <v>472153.05000000005</v>
      </c>
    </row>
    <row r="245" spans="1:15">
      <c r="A245" s="189"/>
      <c r="B245" s="41" t="s">
        <v>275</v>
      </c>
      <c r="C245" s="41">
        <v>20783.069999999992</v>
      </c>
      <c r="D245" s="41">
        <v>23450.589999999997</v>
      </c>
      <c r="E245" s="41">
        <v>22856.550000000003</v>
      </c>
      <c r="F245" s="41">
        <v>47243.55</v>
      </c>
      <c r="G245" s="41">
        <v>140232.04</v>
      </c>
      <c r="H245" s="41">
        <v>290922.85999999993</v>
      </c>
      <c r="I245" s="41">
        <v>142953.44000000006</v>
      </c>
      <c r="J245" s="41">
        <v>79897.909999999974</v>
      </c>
      <c r="K245" s="41">
        <v>123562.56000000004</v>
      </c>
      <c r="L245" s="41">
        <v>127737.95000000003</v>
      </c>
      <c r="M245" s="9">
        <v>157183.0400000001</v>
      </c>
      <c r="N245" s="39">
        <v>37823.29</v>
      </c>
      <c r="O245" s="9">
        <v>88740.760000000024</v>
      </c>
    </row>
    <row r="246" spans="1:15">
      <c r="A246" s="189"/>
      <c r="B246" s="41" t="s">
        <v>276</v>
      </c>
      <c r="C246" s="41">
        <v>306545.96999999991</v>
      </c>
      <c r="D246" s="41">
        <v>254017.95000000004</v>
      </c>
      <c r="E246" s="41">
        <v>356637.25000000017</v>
      </c>
      <c r="F246" s="41">
        <v>306384.2100000002</v>
      </c>
      <c r="G246" s="41">
        <v>284352.43999999989</v>
      </c>
      <c r="H246" s="41">
        <v>381944.36000000022</v>
      </c>
      <c r="I246" s="41">
        <v>265676.78000000009</v>
      </c>
      <c r="J246" s="41">
        <v>229358.88000000018</v>
      </c>
      <c r="K246" s="41">
        <v>220400.38000000006</v>
      </c>
      <c r="L246" s="41">
        <v>232570.32000000004</v>
      </c>
      <c r="M246" s="9">
        <v>217800.25</v>
      </c>
      <c r="N246" s="39">
        <v>62894.66</v>
      </c>
      <c r="O246" s="9">
        <v>121313.57</v>
      </c>
    </row>
    <row r="247" spans="1:15">
      <c r="A247" s="189"/>
      <c r="B247" s="41" t="s">
        <v>277</v>
      </c>
      <c r="C247" s="41">
        <v>3924.8899999999985</v>
      </c>
      <c r="D247" s="41">
        <v>738.85</v>
      </c>
      <c r="E247" s="41">
        <v>64.349999999999994</v>
      </c>
      <c r="F247" s="41">
        <v>336.82</v>
      </c>
      <c r="G247" s="41">
        <v>207.6</v>
      </c>
      <c r="H247" s="41">
        <v>251.22</v>
      </c>
      <c r="I247" s="41">
        <v>323.74999999999994</v>
      </c>
      <c r="J247" s="41">
        <v>426.19</v>
      </c>
      <c r="K247" s="41">
        <v>350.92999999999995</v>
      </c>
      <c r="L247" s="41">
        <v>316.95</v>
      </c>
      <c r="M247" s="9">
        <v>130.65</v>
      </c>
      <c r="N247" s="39">
        <v>62.36</v>
      </c>
      <c r="O247" s="9">
        <v>52.519999999999996</v>
      </c>
    </row>
    <row r="248" spans="1:15">
      <c r="A248" s="189"/>
      <c r="B248" s="41" t="s">
        <v>278</v>
      </c>
      <c r="C248" s="41">
        <v>15.9</v>
      </c>
      <c r="D248" s="41">
        <v>24.88</v>
      </c>
      <c r="E248" s="41">
        <v>66.64</v>
      </c>
      <c r="F248" s="41">
        <v>12.69</v>
      </c>
      <c r="G248" s="41">
        <v>69.5</v>
      </c>
      <c r="H248" s="41">
        <v>99.85</v>
      </c>
      <c r="I248" s="41">
        <v>172.76</v>
      </c>
      <c r="J248" s="41">
        <v>259.13</v>
      </c>
      <c r="K248" s="41">
        <v>212.95000000000002</v>
      </c>
      <c r="L248" s="41">
        <v>128.16</v>
      </c>
      <c r="M248" s="9">
        <v>0</v>
      </c>
      <c r="N248" s="39">
        <v>0</v>
      </c>
      <c r="O248" s="9">
        <v>0</v>
      </c>
    </row>
    <row r="249" spans="1:15">
      <c r="A249" s="189"/>
      <c r="B249" s="41" t="s">
        <v>279</v>
      </c>
      <c r="C249" s="41">
        <v>2.1</v>
      </c>
      <c r="D249" s="41">
        <v>154.72</v>
      </c>
      <c r="E249" s="41">
        <v>30.080000000000002</v>
      </c>
      <c r="F249" s="41">
        <v>8.24</v>
      </c>
      <c r="G249" s="41">
        <v>2</v>
      </c>
      <c r="H249" s="41">
        <v>219.05</v>
      </c>
      <c r="I249" s="41">
        <v>43.33</v>
      </c>
      <c r="J249" s="41">
        <v>0.19</v>
      </c>
      <c r="K249" s="41">
        <v>3022.1</v>
      </c>
      <c r="L249" s="41">
        <v>5147.170000000001</v>
      </c>
      <c r="M249" s="9">
        <v>7650.77</v>
      </c>
      <c r="N249" s="39">
        <v>3210.06</v>
      </c>
      <c r="O249" s="9">
        <v>1463.44</v>
      </c>
    </row>
    <row r="250" spans="1:15">
      <c r="A250" s="189"/>
      <c r="B250" s="41" t="s">
        <v>280</v>
      </c>
      <c r="C250" s="41">
        <v>211.79000000000005</v>
      </c>
      <c r="D250" s="41">
        <v>440.06999999999994</v>
      </c>
      <c r="E250" s="41">
        <v>409.48999999999995</v>
      </c>
      <c r="F250" s="41">
        <v>393.84</v>
      </c>
      <c r="G250" s="41">
        <v>117.79</v>
      </c>
      <c r="H250" s="41">
        <v>141.39000000000001</v>
      </c>
      <c r="I250" s="41">
        <v>187.02</v>
      </c>
      <c r="J250" s="41">
        <v>78.56</v>
      </c>
      <c r="K250" s="41">
        <v>9.4000000000000021</v>
      </c>
      <c r="L250" s="41">
        <v>28.2</v>
      </c>
      <c r="M250" s="9">
        <v>3.1799999999999997</v>
      </c>
      <c r="N250" s="39">
        <v>2</v>
      </c>
      <c r="O250" s="9">
        <v>6.06</v>
      </c>
    </row>
    <row r="251" spans="1:15">
      <c r="A251" s="189"/>
      <c r="B251" s="41" t="s">
        <v>281</v>
      </c>
      <c r="C251" s="41">
        <v>198.63</v>
      </c>
      <c r="D251" s="41">
        <v>108.63999999999999</v>
      </c>
      <c r="E251" s="41">
        <v>62.57</v>
      </c>
      <c r="F251" s="41">
        <v>40.880000000000003</v>
      </c>
      <c r="G251" s="41">
        <v>79.069999999999993</v>
      </c>
      <c r="H251" s="41">
        <v>101.75</v>
      </c>
      <c r="I251" s="41">
        <v>91.170000000000016</v>
      </c>
      <c r="J251" s="41">
        <v>556.59</v>
      </c>
      <c r="K251" s="41">
        <v>439.88000000000005</v>
      </c>
      <c r="L251" s="41">
        <v>22.14</v>
      </c>
      <c r="M251" s="9">
        <v>9.08</v>
      </c>
      <c r="N251" s="39">
        <v>0</v>
      </c>
      <c r="O251" s="9">
        <v>2.2999999999999998</v>
      </c>
    </row>
    <row r="252" spans="1:15">
      <c r="A252" s="189"/>
      <c r="B252" s="41" t="s">
        <v>282</v>
      </c>
      <c r="C252" s="41">
        <v>182.51</v>
      </c>
      <c r="D252" s="41">
        <v>1001.1100000000001</v>
      </c>
      <c r="E252" s="41">
        <v>1345.8300000000004</v>
      </c>
      <c r="F252" s="41">
        <v>2967.5399999999986</v>
      </c>
      <c r="G252" s="41">
        <v>1147.2399999999996</v>
      </c>
      <c r="H252" s="41">
        <v>1712.8900000000003</v>
      </c>
      <c r="I252" s="41">
        <v>7288.670000000001</v>
      </c>
      <c r="J252" s="41">
        <v>2224.5700000000002</v>
      </c>
      <c r="K252" s="41">
        <v>3405.389999999999</v>
      </c>
      <c r="L252" s="41">
        <v>2129.0500000000002</v>
      </c>
      <c r="M252" s="9">
        <v>879.39</v>
      </c>
      <c r="N252" s="39">
        <v>313.21000000000004</v>
      </c>
      <c r="O252" s="9">
        <v>497.13</v>
      </c>
    </row>
    <row r="253" spans="1:15">
      <c r="A253" s="189"/>
      <c r="B253" s="41" t="s">
        <v>283</v>
      </c>
      <c r="C253" s="41">
        <v>448.18999999999994</v>
      </c>
      <c r="D253" s="41">
        <v>1029.9800000000002</v>
      </c>
      <c r="E253" s="41">
        <v>739.82999999999993</v>
      </c>
      <c r="F253" s="41">
        <v>767.14</v>
      </c>
      <c r="G253" s="41">
        <v>178.91000000000003</v>
      </c>
      <c r="H253" s="41">
        <v>206.07</v>
      </c>
      <c r="I253" s="41">
        <v>386.41</v>
      </c>
      <c r="J253" s="41">
        <v>222.16000000000003</v>
      </c>
      <c r="K253" s="41">
        <v>159.17000000000002</v>
      </c>
      <c r="L253" s="41">
        <v>439.56</v>
      </c>
      <c r="M253" s="9">
        <v>1162.9600000000003</v>
      </c>
      <c r="N253" s="39">
        <v>6.3900000000000006</v>
      </c>
      <c r="O253" s="9">
        <v>46.810000000000009</v>
      </c>
    </row>
    <row r="254" spans="1:15">
      <c r="A254" s="189"/>
      <c r="B254" s="41" t="s">
        <v>284</v>
      </c>
      <c r="C254" s="41">
        <v>327.43</v>
      </c>
      <c r="D254" s="41">
        <v>1595.69</v>
      </c>
      <c r="E254" s="41">
        <v>1440.3200000000002</v>
      </c>
      <c r="F254" s="41">
        <v>911.97</v>
      </c>
      <c r="G254" s="41">
        <v>97.39</v>
      </c>
      <c r="H254" s="41">
        <v>1368.7000000000003</v>
      </c>
      <c r="I254" s="41">
        <v>926.03999999999985</v>
      </c>
      <c r="J254" s="41">
        <v>411.75</v>
      </c>
      <c r="K254" s="41">
        <v>177.28</v>
      </c>
      <c r="L254" s="41">
        <v>662.63</v>
      </c>
      <c r="M254" s="9">
        <v>711.28999999999985</v>
      </c>
      <c r="N254" s="39">
        <v>226.76999999999992</v>
      </c>
      <c r="O254" s="9">
        <v>1199.26</v>
      </c>
    </row>
    <row r="255" spans="1:15">
      <c r="A255" s="189"/>
      <c r="B255" s="41" t="s">
        <v>285</v>
      </c>
      <c r="C255" s="41">
        <v>400.45</v>
      </c>
      <c r="D255" s="41">
        <v>467.33</v>
      </c>
      <c r="E255" s="41">
        <v>848.81000000000006</v>
      </c>
      <c r="F255" s="41">
        <v>1133.1200000000001</v>
      </c>
      <c r="G255" s="41">
        <v>692.17</v>
      </c>
      <c r="H255" s="41">
        <v>1235.94</v>
      </c>
      <c r="I255" s="41">
        <v>1157.1599999999999</v>
      </c>
      <c r="J255" s="41">
        <v>1430.1100000000001</v>
      </c>
      <c r="K255" s="41">
        <v>1078.0800000000002</v>
      </c>
      <c r="L255" s="41">
        <v>1210.24</v>
      </c>
      <c r="M255" s="9">
        <v>413.65000000000003</v>
      </c>
      <c r="N255" s="39">
        <v>392.15999999999997</v>
      </c>
      <c r="O255" s="9">
        <v>71.56</v>
      </c>
    </row>
    <row r="256" spans="1:15">
      <c r="A256" s="189"/>
      <c r="B256" s="41" t="s">
        <v>286</v>
      </c>
      <c r="C256" s="41">
        <v>4772.5200000000004</v>
      </c>
      <c r="D256" s="41">
        <v>4811.49</v>
      </c>
      <c r="E256" s="41">
        <v>4582.5099999999993</v>
      </c>
      <c r="F256" s="41">
        <v>4788.0999999999995</v>
      </c>
      <c r="G256" s="41">
        <v>3024.41</v>
      </c>
      <c r="H256" s="41">
        <v>3324.2100000000005</v>
      </c>
      <c r="I256" s="41">
        <v>3009.2700000000004</v>
      </c>
      <c r="J256" s="41">
        <v>2932.81</v>
      </c>
      <c r="K256" s="41">
        <v>4387.84</v>
      </c>
      <c r="L256" s="41">
        <v>3635.6799999999989</v>
      </c>
      <c r="M256" s="9">
        <v>1500.4500000000003</v>
      </c>
      <c r="N256" s="39">
        <v>1328.7700000000002</v>
      </c>
      <c r="O256" s="9">
        <v>67.52</v>
      </c>
    </row>
    <row r="257" spans="1:15">
      <c r="A257" s="189"/>
      <c r="B257" s="41" t="s">
        <v>287</v>
      </c>
      <c r="C257" s="41">
        <v>16.05</v>
      </c>
      <c r="D257" s="41">
        <v>46.72</v>
      </c>
      <c r="E257" s="41">
        <v>47.45</v>
      </c>
      <c r="F257" s="41">
        <v>123.85000000000001</v>
      </c>
      <c r="G257" s="41">
        <v>82.410000000000011</v>
      </c>
      <c r="H257" s="41">
        <v>85.99</v>
      </c>
      <c r="I257" s="41">
        <v>175.28</v>
      </c>
      <c r="J257" s="41">
        <v>34.61</v>
      </c>
      <c r="K257" s="41">
        <v>271.14</v>
      </c>
      <c r="L257" s="41">
        <v>217.17000000000002</v>
      </c>
      <c r="M257" s="9">
        <v>350.54</v>
      </c>
      <c r="N257" s="39">
        <v>13.56</v>
      </c>
      <c r="O257" s="9">
        <v>1.6800000000000002</v>
      </c>
    </row>
    <row r="258" spans="1:15">
      <c r="A258" s="189"/>
      <c r="B258" s="41" t="s">
        <v>288</v>
      </c>
      <c r="C258" s="41">
        <v>150.05000000000001</v>
      </c>
      <c r="D258" s="41">
        <v>13</v>
      </c>
      <c r="E258" s="41">
        <v>286.93</v>
      </c>
      <c r="F258" s="41">
        <v>377.7</v>
      </c>
      <c r="G258" s="41">
        <v>626.41</v>
      </c>
      <c r="H258" s="41">
        <v>16</v>
      </c>
      <c r="I258" s="41">
        <v>1803.58</v>
      </c>
      <c r="J258" s="41">
        <v>1341.51</v>
      </c>
      <c r="K258" s="41">
        <v>438.55</v>
      </c>
      <c r="L258" s="41">
        <v>13.5</v>
      </c>
      <c r="M258" s="9">
        <v>116.39999999999999</v>
      </c>
      <c r="N258" s="39">
        <v>116.39999999999999</v>
      </c>
      <c r="O258" s="9">
        <v>0</v>
      </c>
    </row>
    <row r="259" spans="1:15">
      <c r="A259" s="189"/>
      <c r="B259" s="41" t="s">
        <v>289</v>
      </c>
      <c r="C259" s="41">
        <v>474.32000000000005</v>
      </c>
      <c r="D259" s="41">
        <v>302.47999999999996</v>
      </c>
      <c r="E259" s="41">
        <v>575.98</v>
      </c>
      <c r="F259" s="41">
        <v>182.81</v>
      </c>
      <c r="G259" s="41">
        <v>293.82</v>
      </c>
      <c r="H259" s="41">
        <v>1846.21</v>
      </c>
      <c r="I259" s="41">
        <v>2586.88</v>
      </c>
      <c r="J259" s="41">
        <v>2166.7800000000002</v>
      </c>
      <c r="K259" s="41">
        <v>2548.36</v>
      </c>
      <c r="L259" s="41">
        <v>3010.4100000000003</v>
      </c>
      <c r="M259" s="9">
        <v>2832.58</v>
      </c>
      <c r="N259" s="39">
        <v>1127.26</v>
      </c>
      <c r="O259" s="9">
        <v>315</v>
      </c>
    </row>
    <row r="260" spans="1:15">
      <c r="A260" s="189"/>
      <c r="B260" s="41" t="s">
        <v>290</v>
      </c>
      <c r="C260" s="41">
        <v>23144.029999999981</v>
      </c>
      <c r="D260" s="41">
        <v>31630.879999999997</v>
      </c>
      <c r="E260" s="41">
        <v>19393.619999999995</v>
      </c>
      <c r="F260" s="41">
        <v>15890.350000000004</v>
      </c>
      <c r="G260" s="41">
        <v>12477.870000000004</v>
      </c>
      <c r="H260" s="41">
        <v>8585.3200000000033</v>
      </c>
      <c r="I260" s="41">
        <v>6590.78</v>
      </c>
      <c r="J260" s="41">
        <v>7393.57</v>
      </c>
      <c r="K260" s="41">
        <v>10179.809999999998</v>
      </c>
      <c r="L260" s="41">
        <v>14083.320000000005</v>
      </c>
      <c r="M260" s="9">
        <v>6968.7400000000025</v>
      </c>
      <c r="N260" s="39">
        <v>2230.0000000000005</v>
      </c>
      <c r="O260" s="9">
        <v>5409.2900000000009</v>
      </c>
    </row>
    <row r="261" spans="1:15">
      <c r="A261" s="190"/>
      <c r="B261" s="42" t="s">
        <v>291</v>
      </c>
      <c r="C261" s="42">
        <v>28971.820000000003</v>
      </c>
      <c r="D261" s="42">
        <v>56496.359999999993</v>
      </c>
      <c r="E261" s="42">
        <v>16977.47</v>
      </c>
      <c r="F261" s="42">
        <v>12346.32</v>
      </c>
      <c r="G261" s="42">
        <v>10154.310000000001</v>
      </c>
      <c r="H261" s="42">
        <v>11275.98</v>
      </c>
      <c r="I261" s="42">
        <v>9998.08</v>
      </c>
      <c r="J261" s="42">
        <v>4949.9500000000007</v>
      </c>
      <c r="K261" s="42">
        <v>10237.290000000003</v>
      </c>
      <c r="L261" s="42">
        <v>7396.1600000000017</v>
      </c>
      <c r="M261" s="19">
        <v>2850.8900000000003</v>
      </c>
      <c r="N261" s="40">
        <v>1252.4799999999998</v>
      </c>
      <c r="O261" s="19">
        <v>1872.21</v>
      </c>
    </row>
    <row r="262" spans="1:15">
      <c r="A262" s="197" t="s">
        <v>1</v>
      </c>
      <c r="B262" s="26" t="s">
        <v>292</v>
      </c>
      <c r="C262" s="26">
        <v>0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2</v>
      </c>
      <c r="L262" s="26">
        <v>88.25</v>
      </c>
      <c r="M262" s="26">
        <v>0</v>
      </c>
      <c r="N262" s="38">
        <v>0</v>
      </c>
      <c r="O262" s="17">
        <v>0</v>
      </c>
    </row>
    <row r="263" spans="1:15">
      <c r="A263" s="198"/>
      <c r="B263" s="41" t="s">
        <v>293</v>
      </c>
      <c r="C263" s="41">
        <v>0</v>
      </c>
      <c r="D263" s="41">
        <v>1.1000000000000001</v>
      </c>
      <c r="E263" s="41">
        <v>0</v>
      </c>
      <c r="F263" s="41">
        <v>0</v>
      </c>
      <c r="G263" s="41">
        <v>0</v>
      </c>
      <c r="H263" s="41">
        <v>0</v>
      </c>
      <c r="I263" s="41">
        <v>0</v>
      </c>
      <c r="J263" s="41">
        <v>0</v>
      </c>
      <c r="K263" s="41">
        <v>0</v>
      </c>
      <c r="L263" s="41">
        <v>0</v>
      </c>
      <c r="M263" s="41">
        <v>0</v>
      </c>
      <c r="N263" s="39">
        <v>0</v>
      </c>
      <c r="O263" s="9">
        <v>0</v>
      </c>
    </row>
    <row r="264" spans="1:15">
      <c r="A264" s="198"/>
      <c r="B264" s="41" t="s">
        <v>294</v>
      </c>
      <c r="C264" s="41">
        <v>0</v>
      </c>
      <c r="D264" s="41">
        <v>20.100000000000001</v>
      </c>
      <c r="E264" s="41">
        <v>0</v>
      </c>
      <c r="F264" s="41">
        <v>0</v>
      </c>
      <c r="G264" s="41">
        <v>0</v>
      </c>
      <c r="H264" s="41">
        <v>0</v>
      </c>
      <c r="I264" s="41">
        <v>0</v>
      </c>
      <c r="J264" s="41">
        <v>0</v>
      </c>
      <c r="K264" s="41">
        <v>0</v>
      </c>
      <c r="L264" s="41">
        <v>0</v>
      </c>
      <c r="M264" s="41">
        <v>0</v>
      </c>
      <c r="N264" s="39">
        <v>0</v>
      </c>
      <c r="O264" s="9">
        <v>0</v>
      </c>
    </row>
    <row r="265" spans="1:15">
      <c r="A265" s="198"/>
      <c r="B265" s="41" t="s">
        <v>295</v>
      </c>
      <c r="C265" s="41">
        <v>0</v>
      </c>
      <c r="D265" s="41">
        <v>23</v>
      </c>
      <c r="E265" s="41">
        <v>0.21000000000000002</v>
      </c>
      <c r="F265" s="41">
        <v>0</v>
      </c>
      <c r="G265" s="41">
        <v>7</v>
      </c>
      <c r="H265" s="41">
        <v>0</v>
      </c>
      <c r="I265" s="41">
        <v>0</v>
      </c>
      <c r="J265" s="41">
        <v>9.4700000000000006</v>
      </c>
      <c r="K265" s="41">
        <v>374.95000000000005</v>
      </c>
      <c r="L265" s="41">
        <v>298.49</v>
      </c>
      <c r="M265" s="41">
        <v>23.94</v>
      </c>
      <c r="N265" s="39">
        <v>0</v>
      </c>
      <c r="O265" s="9">
        <v>43.34</v>
      </c>
    </row>
    <row r="266" spans="1:15">
      <c r="A266" s="198"/>
      <c r="B266" s="41" t="s">
        <v>296</v>
      </c>
      <c r="C266" s="41">
        <v>48</v>
      </c>
      <c r="D266" s="41">
        <v>339.55</v>
      </c>
      <c r="E266" s="41">
        <v>292.61</v>
      </c>
      <c r="F266" s="41">
        <v>0</v>
      </c>
      <c r="G266" s="41">
        <v>0</v>
      </c>
      <c r="H266" s="41">
        <v>0</v>
      </c>
      <c r="I266" s="41">
        <v>0</v>
      </c>
      <c r="J266" s="41">
        <v>16.68</v>
      </c>
      <c r="K266" s="41">
        <v>0</v>
      </c>
      <c r="L266" s="41">
        <v>48.73</v>
      </c>
      <c r="M266" s="41">
        <v>0</v>
      </c>
      <c r="N266" s="39">
        <v>0</v>
      </c>
      <c r="O266" s="9">
        <v>0</v>
      </c>
    </row>
    <row r="267" spans="1:15">
      <c r="A267" s="198"/>
      <c r="B267" s="41" t="s">
        <v>297</v>
      </c>
      <c r="C267" s="41">
        <v>0</v>
      </c>
      <c r="D267" s="41">
        <v>0</v>
      </c>
      <c r="E267" s="41">
        <v>17760</v>
      </c>
      <c r="F267" s="41">
        <v>19630</v>
      </c>
      <c r="G267" s="41">
        <v>3</v>
      </c>
      <c r="H267" s="41">
        <v>4627.5</v>
      </c>
      <c r="I267" s="41">
        <v>0</v>
      </c>
      <c r="J267" s="41">
        <v>0</v>
      </c>
      <c r="K267" s="41">
        <v>0</v>
      </c>
      <c r="L267" s="41">
        <v>0</v>
      </c>
      <c r="M267" s="41">
        <v>46.5</v>
      </c>
      <c r="N267" s="39">
        <v>0</v>
      </c>
      <c r="O267" s="9">
        <v>0</v>
      </c>
    </row>
    <row r="268" spans="1:15">
      <c r="A268" s="198"/>
      <c r="B268" s="41" t="s">
        <v>298</v>
      </c>
      <c r="C268" s="41">
        <v>0</v>
      </c>
      <c r="D268" s="41">
        <v>2.25</v>
      </c>
      <c r="E268" s="41">
        <v>0</v>
      </c>
      <c r="F268" s="41">
        <v>0</v>
      </c>
      <c r="G268" s="41">
        <v>0</v>
      </c>
      <c r="H268" s="41">
        <v>0</v>
      </c>
      <c r="I268" s="41">
        <v>0</v>
      </c>
      <c r="J268" s="41">
        <v>0.7</v>
      </c>
      <c r="K268" s="41">
        <v>0</v>
      </c>
      <c r="L268" s="41">
        <v>0</v>
      </c>
      <c r="M268" s="41">
        <v>0</v>
      </c>
      <c r="N268" s="39">
        <v>0</v>
      </c>
      <c r="O268" s="9">
        <v>0</v>
      </c>
    </row>
    <row r="269" spans="1:15">
      <c r="A269" s="198"/>
      <c r="B269" s="41" t="s">
        <v>299</v>
      </c>
      <c r="C269" s="41">
        <v>0</v>
      </c>
      <c r="D269" s="41">
        <v>0</v>
      </c>
      <c r="E269" s="41">
        <v>0</v>
      </c>
      <c r="F269" s="41">
        <v>0</v>
      </c>
      <c r="G269" s="41">
        <v>10033.959999999999</v>
      </c>
      <c r="H269" s="41">
        <v>0</v>
      </c>
      <c r="I269" s="41">
        <v>0</v>
      </c>
      <c r="J269" s="41">
        <v>34.5</v>
      </c>
      <c r="K269" s="41">
        <v>0</v>
      </c>
      <c r="L269" s="41">
        <v>0</v>
      </c>
      <c r="M269" s="41">
        <v>0</v>
      </c>
      <c r="N269" s="39">
        <v>0</v>
      </c>
      <c r="O269" s="9">
        <v>0</v>
      </c>
    </row>
    <row r="270" spans="1:15">
      <c r="A270" s="198"/>
      <c r="B270" s="41" t="s">
        <v>300</v>
      </c>
      <c r="C270" s="41">
        <v>0</v>
      </c>
      <c r="D270" s="41">
        <v>0</v>
      </c>
      <c r="E270" s="41">
        <v>0</v>
      </c>
      <c r="F270" s="41">
        <v>0</v>
      </c>
      <c r="G270" s="41">
        <v>0</v>
      </c>
      <c r="H270" s="41">
        <v>0</v>
      </c>
      <c r="I270" s="41">
        <v>0</v>
      </c>
      <c r="J270" s="41">
        <v>0</v>
      </c>
      <c r="K270" s="41">
        <v>0</v>
      </c>
      <c r="L270" s="41">
        <v>0</v>
      </c>
      <c r="M270" s="41">
        <v>5</v>
      </c>
      <c r="N270" s="39">
        <v>0</v>
      </c>
      <c r="O270" s="9">
        <v>0</v>
      </c>
    </row>
    <row r="271" spans="1:15">
      <c r="A271" s="198"/>
      <c r="B271" s="41" t="s">
        <v>301</v>
      </c>
      <c r="C271" s="41">
        <v>0</v>
      </c>
      <c r="D271" s="41">
        <v>2722</v>
      </c>
      <c r="E271" s="41">
        <v>0</v>
      </c>
      <c r="F271" s="41">
        <v>0</v>
      </c>
      <c r="G271" s="41">
        <v>3839.65</v>
      </c>
      <c r="H271" s="41">
        <v>0</v>
      </c>
      <c r="I271" s="41">
        <v>0</v>
      </c>
      <c r="J271" s="41">
        <v>0</v>
      </c>
      <c r="K271" s="41">
        <v>0</v>
      </c>
      <c r="L271" s="41">
        <v>0</v>
      </c>
      <c r="M271" s="41">
        <v>0</v>
      </c>
      <c r="N271" s="39">
        <v>0</v>
      </c>
      <c r="O271" s="9">
        <v>0</v>
      </c>
    </row>
    <row r="272" spans="1:15">
      <c r="A272" s="198"/>
      <c r="B272" s="41" t="s">
        <v>302</v>
      </c>
      <c r="C272" s="41">
        <v>0</v>
      </c>
      <c r="D272" s="41">
        <v>8.5300000000000011</v>
      </c>
      <c r="E272" s="41">
        <v>0</v>
      </c>
      <c r="F272" s="41">
        <v>0</v>
      </c>
      <c r="G272" s="41">
        <v>0</v>
      </c>
      <c r="H272" s="41">
        <v>0</v>
      </c>
      <c r="I272" s="41">
        <v>0</v>
      </c>
      <c r="J272" s="41">
        <v>0</v>
      </c>
      <c r="K272" s="41">
        <v>0</v>
      </c>
      <c r="L272" s="41">
        <v>0</v>
      </c>
      <c r="M272" s="41">
        <v>0</v>
      </c>
      <c r="N272" s="39">
        <v>0</v>
      </c>
      <c r="O272" s="9">
        <v>0</v>
      </c>
    </row>
    <row r="273" spans="1:15">
      <c r="A273" s="198"/>
      <c r="B273" s="41" t="s">
        <v>303</v>
      </c>
      <c r="C273" s="41">
        <v>0</v>
      </c>
      <c r="D273" s="41">
        <v>0</v>
      </c>
      <c r="E273" s="41">
        <v>0</v>
      </c>
      <c r="F273" s="41">
        <v>0</v>
      </c>
      <c r="G273" s="41">
        <v>0</v>
      </c>
      <c r="H273" s="41">
        <v>0</v>
      </c>
      <c r="I273" s="41">
        <v>6.5</v>
      </c>
      <c r="J273" s="41">
        <v>1.5</v>
      </c>
      <c r="K273" s="41">
        <v>20</v>
      </c>
      <c r="L273" s="41">
        <v>0</v>
      </c>
      <c r="M273" s="41">
        <v>0</v>
      </c>
      <c r="N273" s="39">
        <v>0</v>
      </c>
      <c r="O273" s="9">
        <v>0</v>
      </c>
    </row>
    <row r="274" spans="1:15">
      <c r="A274" s="198"/>
      <c r="B274" s="41" t="s">
        <v>304</v>
      </c>
      <c r="C274" s="41">
        <v>0</v>
      </c>
      <c r="D274" s="41">
        <v>0.36</v>
      </c>
      <c r="E274" s="41">
        <v>0</v>
      </c>
      <c r="F274" s="41">
        <v>0</v>
      </c>
      <c r="G274" s="41">
        <v>0</v>
      </c>
      <c r="H274" s="41">
        <v>0</v>
      </c>
      <c r="I274" s="41">
        <v>0</v>
      </c>
      <c r="J274" s="41">
        <v>0</v>
      </c>
      <c r="K274" s="41">
        <v>0</v>
      </c>
      <c r="L274" s="41">
        <v>0</v>
      </c>
      <c r="M274" s="41">
        <v>0</v>
      </c>
      <c r="N274" s="39">
        <v>0</v>
      </c>
      <c r="O274" s="9">
        <v>0</v>
      </c>
    </row>
    <row r="275" spans="1:15">
      <c r="A275" s="198"/>
      <c r="B275" s="41" t="s">
        <v>305</v>
      </c>
      <c r="C275" s="41">
        <v>33.909999999999997</v>
      </c>
      <c r="D275" s="41">
        <v>1.5</v>
      </c>
      <c r="E275" s="41">
        <v>0.1</v>
      </c>
      <c r="F275" s="41">
        <v>0</v>
      </c>
      <c r="G275" s="41">
        <v>0</v>
      </c>
      <c r="H275" s="41">
        <v>0</v>
      </c>
      <c r="I275" s="41">
        <v>0</v>
      </c>
      <c r="J275" s="41">
        <v>0</v>
      </c>
      <c r="K275" s="41">
        <v>0</v>
      </c>
      <c r="L275" s="41">
        <v>0</v>
      </c>
      <c r="M275" s="41">
        <v>0</v>
      </c>
      <c r="N275" s="39">
        <v>0</v>
      </c>
      <c r="O275" s="9">
        <v>0</v>
      </c>
    </row>
    <row r="276" spans="1:15">
      <c r="A276" s="198"/>
      <c r="B276" s="41" t="s">
        <v>306</v>
      </c>
      <c r="C276" s="41">
        <v>0</v>
      </c>
      <c r="D276" s="41">
        <v>0</v>
      </c>
      <c r="E276" s="41">
        <v>0</v>
      </c>
      <c r="F276" s="41">
        <v>0</v>
      </c>
      <c r="G276" s="41">
        <v>0</v>
      </c>
      <c r="H276" s="41">
        <v>0</v>
      </c>
      <c r="I276" s="41">
        <v>0</v>
      </c>
      <c r="J276" s="41">
        <v>126.07999999999998</v>
      </c>
      <c r="K276" s="41">
        <v>52.48</v>
      </c>
      <c r="L276" s="41">
        <v>0</v>
      </c>
      <c r="M276" s="41">
        <v>0</v>
      </c>
      <c r="N276" s="39">
        <v>0</v>
      </c>
      <c r="O276" s="9">
        <v>0</v>
      </c>
    </row>
    <row r="277" spans="1:15">
      <c r="A277" s="198"/>
      <c r="B277" s="41" t="s">
        <v>307</v>
      </c>
      <c r="C277" s="41">
        <v>0</v>
      </c>
      <c r="D277" s="41">
        <v>0</v>
      </c>
      <c r="E277" s="41">
        <v>0</v>
      </c>
      <c r="F277" s="41">
        <v>31.59</v>
      </c>
      <c r="G277" s="41">
        <v>0</v>
      </c>
      <c r="H277" s="41">
        <v>0</v>
      </c>
      <c r="I277" s="41">
        <v>0</v>
      </c>
      <c r="J277" s="41">
        <v>0</v>
      </c>
      <c r="K277" s="41">
        <v>0</v>
      </c>
      <c r="L277" s="41">
        <v>0</v>
      </c>
      <c r="M277" s="41">
        <v>0</v>
      </c>
      <c r="N277" s="39">
        <v>0</v>
      </c>
      <c r="O277" s="9">
        <v>0</v>
      </c>
    </row>
    <row r="278" spans="1:15">
      <c r="A278" s="198"/>
      <c r="B278" s="41" t="s">
        <v>308</v>
      </c>
      <c r="C278" s="41">
        <v>471</v>
      </c>
      <c r="D278" s="41">
        <v>167.11</v>
      </c>
      <c r="E278" s="41">
        <v>6611.1500000000005</v>
      </c>
      <c r="F278" s="41">
        <v>826.76</v>
      </c>
      <c r="G278" s="41">
        <v>0</v>
      </c>
      <c r="H278" s="41">
        <v>0</v>
      </c>
      <c r="I278" s="41">
        <v>0</v>
      </c>
      <c r="J278" s="41">
        <v>0</v>
      </c>
      <c r="K278" s="41">
        <v>0</v>
      </c>
      <c r="L278" s="41">
        <v>0</v>
      </c>
      <c r="M278" s="41">
        <v>56.87</v>
      </c>
      <c r="N278" s="39">
        <v>0</v>
      </c>
      <c r="O278" s="9">
        <v>0</v>
      </c>
    </row>
    <row r="279" spans="1:15">
      <c r="A279" s="198"/>
      <c r="B279" s="41" t="s">
        <v>309</v>
      </c>
      <c r="C279" s="41">
        <v>0</v>
      </c>
      <c r="D279" s="41">
        <v>0</v>
      </c>
      <c r="E279" s="41">
        <v>0</v>
      </c>
      <c r="F279" s="41">
        <v>0</v>
      </c>
      <c r="G279" s="41">
        <v>5.92</v>
      </c>
      <c r="H279" s="41">
        <v>1.85</v>
      </c>
      <c r="I279" s="41">
        <v>0</v>
      </c>
      <c r="J279" s="41">
        <v>0</v>
      </c>
      <c r="K279" s="41">
        <v>0</v>
      </c>
      <c r="L279" s="41">
        <v>0</v>
      </c>
      <c r="M279" s="41">
        <v>0</v>
      </c>
      <c r="N279" s="39">
        <v>0</v>
      </c>
      <c r="O279" s="9">
        <v>0</v>
      </c>
    </row>
    <row r="280" spans="1:15">
      <c r="A280" s="198"/>
      <c r="B280" s="41" t="s">
        <v>310</v>
      </c>
      <c r="C280" s="41">
        <v>8319.52</v>
      </c>
      <c r="D280" s="41">
        <v>19479.420000000002</v>
      </c>
      <c r="E280" s="41">
        <v>3454.8699999999994</v>
      </c>
      <c r="F280" s="41">
        <v>602.18999999999994</v>
      </c>
      <c r="G280" s="41">
        <v>514.70000000000005</v>
      </c>
      <c r="H280" s="41">
        <v>102.97000000000001</v>
      </c>
      <c r="I280" s="41">
        <v>337.04999999999995</v>
      </c>
      <c r="J280" s="41">
        <v>153.69</v>
      </c>
      <c r="K280" s="41">
        <v>72.59</v>
      </c>
      <c r="L280" s="41">
        <v>37.25</v>
      </c>
      <c r="M280" s="41">
        <v>63.72</v>
      </c>
      <c r="N280" s="39">
        <v>0</v>
      </c>
      <c r="O280" s="9">
        <v>0</v>
      </c>
    </row>
    <row r="281" spans="1:15">
      <c r="A281" s="198"/>
      <c r="B281" s="41" t="s">
        <v>311</v>
      </c>
      <c r="C281" s="41">
        <v>0</v>
      </c>
      <c r="D281" s="41">
        <v>0</v>
      </c>
      <c r="E281" s="41">
        <v>0</v>
      </c>
      <c r="F281" s="41">
        <v>0</v>
      </c>
      <c r="G281" s="41">
        <v>0</v>
      </c>
      <c r="H281" s="41">
        <v>0</v>
      </c>
      <c r="I281" s="41">
        <v>0</v>
      </c>
      <c r="J281" s="41">
        <v>0</v>
      </c>
      <c r="K281" s="41">
        <v>0</v>
      </c>
      <c r="L281" s="41">
        <v>18</v>
      </c>
      <c r="M281" s="41">
        <v>0</v>
      </c>
      <c r="N281" s="39">
        <v>0</v>
      </c>
      <c r="O281" s="9">
        <v>0</v>
      </c>
    </row>
    <row r="282" spans="1:15">
      <c r="A282" s="198"/>
      <c r="B282" s="41" t="s">
        <v>312</v>
      </c>
      <c r="C282" s="41">
        <v>13889.9</v>
      </c>
      <c r="D282" s="41">
        <v>7088.7400000000007</v>
      </c>
      <c r="E282" s="41">
        <v>5956.02</v>
      </c>
      <c r="F282" s="41">
        <v>1598.1100000000001</v>
      </c>
      <c r="G282" s="41">
        <v>170</v>
      </c>
      <c r="H282" s="41">
        <v>22.5</v>
      </c>
      <c r="I282" s="41">
        <v>66.400000000000006</v>
      </c>
      <c r="J282" s="41">
        <v>6</v>
      </c>
      <c r="K282" s="41">
        <v>110</v>
      </c>
      <c r="L282" s="41">
        <v>166</v>
      </c>
      <c r="M282" s="41">
        <v>43.7</v>
      </c>
      <c r="N282" s="39">
        <v>0</v>
      </c>
      <c r="O282" s="9">
        <v>0</v>
      </c>
    </row>
    <row r="283" spans="1:15">
      <c r="A283" s="198"/>
      <c r="B283" s="41" t="s">
        <v>313</v>
      </c>
      <c r="C283" s="41">
        <v>0</v>
      </c>
      <c r="D283" s="41">
        <v>0</v>
      </c>
      <c r="E283" s="41">
        <v>0</v>
      </c>
      <c r="F283" s="41">
        <v>0</v>
      </c>
      <c r="G283" s="41">
        <v>41</v>
      </c>
      <c r="H283" s="41">
        <v>0</v>
      </c>
      <c r="I283" s="41">
        <v>0</v>
      </c>
      <c r="J283" s="41">
        <v>0</v>
      </c>
      <c r="K283" s="41">
        <v>0</v>
      </c>
      <c r="L283" s="41">
        <v>0</v>
      </c>
      <c r="M283" s="41">
        <v>0</v>
      </c>
      <c r="N283" s="39">
        <v>0</v>
      </c>
      <c r="O283" s="9">
        <v>0</v>
      </c>
    </row>
    <row r="284" spans="1:15">
      <c r="A284" s="198"/>
      <c r="B284" s="41" t="s">
        <v>314</v>
      </c>
      <c r="C284" s="41">
        <v>29731.39</v>
      </c>
      <c r="D284" s="41">
        <v>3248.25</v>
      </c>
      <c r="E284" s="41">
        <v>4773.9299999999994</v>
      </c>
      <c r="F284" s="41">
        <v>0</v>
      </c>
      <c r="G284" s="41">
        <v>0</v>
      </c>
      <c r="H284" s="41">
        <v>0</v>
      </c>
      <c r="I284" s="41">
        <v>0</v>
      </c>
      <c r="J284" s="41">
        <v>0</v>
      </c>
      <c r="K284" s="41">
        <v>10.96</v>
      </c>
      <c r="L284" s="41">
        <v>51.3</v>
      </c>
      <c r="M284" s="41">
        <v>0</v>
      </c>
      <c r="N284" s="39">
        <v>0</v>
      </c>
      <c r="O284" s="9">
        <v>0</v>
      </c>
    </row>
    <row r="285" spans="1:15">
      <c r="A285" s="198"/>
      <c r="B285" s="41" t="s">
        <v>315</v>
      </c>
      <c r="C285" s="41">
        <v>0</v>
      </c>
      <c r="D285" s="41">
        <v>0</v>
      </c>
      <c r="E285" s="41">
        <v>0</v>
      </c>
      <c r="F285" s="41">
        <v>0</v>
      </c>
      <c r="G285" s="41">
        <v>0</v>
      </c>
      <c r="H285" s="41">
        <v>0</v>
      </c>
      <c r="I285" s="41">
        <v>0</v>
      </c>
      <c r="J285" s="41">
        <v>28.36</v>
      </c>
      <c r="K285" s="41">
        <v>0</v>
      </c>
      <c r="L285" s="41">
        <v>0</v>
      </c>
      <c r="M285" s="41">
        <v>0</v>
      </c>
      <c r="N285" s="39">
        <v>0</v>
      </c>
      <c r="O285" s="9">
        <v>0</v>
      </c>
    </row>
    <row r="286" spans="1:15">
      <c r="A286" s="198"/>
      <c r="B286" s="41" t="s">
        <v>316</v>
      </c>
      <c r="C286" s="41">
        <v>0</v>
      </c>
      <c r="D286" s="41">
        <v>0</v>
      </c>
      <c r="E286" s="41">
        <v>0</v>
      </c>
      <c r="F286" s="41">
        <v>0</v>
      </c>
      <c r="G286" s="41">
        <v>0</v>
      </c>
      <c r="H286" s="41">
        <v>5</v>
      </c>
      <c r="I286" s="41">
        <v>0</v>
      </c>
      <c r="J286" s="41">
        <v>1.3</v>
      </c>
      <c r="K286" s="41">
        <v>0</v>
      </c>
      <c r="L286" s="41">
        <v>23.94</v>
      </c>
      <c r="M286" s="41">
        <v>0</v>
      </c>
      <c r="N286" s="39">
        <v>0</v>
      </c>
      <c r="O286" s="9">
        <v>25.18</v>
      </c>
    </row>
    <row r="287" spans="1:15">
      <c r="A287" s="198"/>
      <c r="B287" s="41" t="s">
        <v>317</v>
      </c>
      <c r="C287" s="41">
        <v>0</v>
      </c>
      <c r="D287" s="41">
        <v>0</v>
      </c>
      <c r="E287" s="41">
        <v>0</v>
      </c>
      <c r="F287" s="41">
        <v>0</v>
      </c>
      <c r="G287" s="41">
        <v>0</v>
      </c>
      <c r="H287" s="41">
        <v>0</v>
      </c>
      <c r="I287" s="41">
        <v>0</v>
      </c>
      <c r="J287" s="41">
        <v>63.9</v>
      </c>
      <c r="K287" s="41">
        <v>0</v>
      </c>
      <c r="L287" s="41">
        <v>103.11</v>
      </c>
      <c r="M287" s="41">
        <v>0</v>
      </c>
      <c r="N287" s="39">
        <v>0</v>
      </c>
      <c r="O287" s="9">
        <v>7</v>
      </c>
    </row>
    <row r="288" spans="1:15">
      <c r="A288" s="198"/>
      <c r="B288" s="41" t="s">
        <v>318</v>
      </c>
      <c r="C288" s="41">
        <v>0</v>
      </c>
      <c r="D288" s="41">
        <v>0</v>
      </c>
      <c r="E288" s="41">
        <v>0</v>
      </c>
      <c r="F288" s="41">
        <v>0</v>
      </c>
      <c r="G288" s="41">
        <v>0</v>
      </c>
      <c r="H288" s="41">
        <v>0</v>
      </c>
      <c r="I288" s="41">
        <v>0</v>
      </c>
      <c r="J288" s="41">
        <v>0</v>
      </c>
      <c r="K288" s="41">
        <v>100</v>
      </c>
      <c r="L288" s="41">
        <v>0</v>
      </c>
      <c r="M288" s="41">
        <v>0</v>
      </c>
      <c r="N288" s="39">
        <v>0</v>
      </c>
      <c r="O288" s="9">
        <v>0</v>
      </c>
    </row>
    <row r="289" spans="1:15">
      <c r="A289" s="198"/>
      <c r="B289" s="41" t="s">
        <v>319</v>
      </c>
      <c r="C289" s="41">
        <v>0</v>
      </c>
      <c r="D289" s="41">
        <v>122974</v>
      </c>
      <c r="E289" s="41">
        <v>27994</v>
      </c>
      <c r="F289" s="41">
        <v>776630.2</v>
      </c>
      <c r="G289" s="41">
        <v>2398646.06</v>
      </c>
      <c r="H289" s="41">
        <v>439774</v>
      </c>
      <c r="I289" s="41">
        <v>1074479</v>
      </c>
      <c r="J289" s="41">
        <v>0</v>
      </c>
      <c r="K289" s="41">
        <v>0</v>
      </c>
      <c r="L289" s="41">
        <v>0</v>
      </c>
      <c r="M289" s="41">
        <v>0</v>
      </c>
      <c r="N289" s="39">
        <v>0</v>
      </c>
      <c r="O289" s="9">
        <v>0</v>
      </c>
    </row>
    <row r="290" spans="1:15">
      <c r="A290" s="198"/>
      <c r="B290" s="41" t="s">
        <v>320</v>
      </c>
      <c r="C290" s="41">
        <v>0</v>
      </c>
      <c r="D290" s="41">
        <v>103918</v>
      </c>
      <c r="E290" s="41">
        <v>197941</v>
      </c>
      <c r="F290" s="41">
        <v>0</v>
      </c>
      <c r="G290" s="41">
        <v>0</v>
      </c>
      <c r="H290" s="41">
        <v>160277</v>
      </c>
      <c r="I290" s="41">
        <v>12</v>
      </c>
      <c r="J290" s="41">
        <v>0</v>
      </c>
      <c r="K290" s="41">
        <v>0</v>
      </c>
      <c r="L290" s="41">
        <v>0</v>
      </c>
      <c r="M290" s="41">
        <v>0</v>
      </c>
      <c r="N290" s="39">
        <v>0</v>
      </c>
      <c r="O290" s="9">
        <v>0</v>
      </c>
    </row>
    <row r="291" spans="1:15">
      <c r="A291" s="198"/>
      <c r="B291" s="41" t="s">
        <v>321</v>
      </c>
      <c r="C291" s="41">
        <v>22629</v>
      </c>
      <c r="D291" s="41">
        <v>13857</v>
      </c>
      <c r="E291" s="41">
        <v>0</v>
      </c>
      <c r="F291" s="41">
        <v>0</v>
      </c>
      <c r="G291" s="41">
        <v>0</v>
      </c>
      <c r="H291" s="41">
        <v>0</v>
      </c>
      <c r="I291" s="41">
        <v>45282</v>
      </c>
      <c r="J291" s="41">
        <v>24998</v>
      </c>
      <c r="K291" s="41">
        <v>0</v>
      </c>
      <c r="L291" s="41">
        <v>0</v>
      </c>
      <c r="M291" s="41">
        <v>0</v>
      </c>
      <c r="N291" s="39">
        <v>0</v>
      </c>
      <c r="O291" s="9">
        <v>0</v>
      </c>
    </row>
    <row r="292" spans="1:15">
      <c r="A292" s="198"/>
      <c r="B292" s="41" t="s">
        <v>322</v>
      </c>
      <c r="C292" s="41">
        <v>0</v>
      </c>
      <c r="D292" s="41">
        <v>9353.7099999999991</v>
      </c>
      <c r="E292" s="41">
        <v>9495.23</v>
      </c>
      <c r="F292" s="41">
        <v>0</v>
      </c>
      <c r="G292" s="41">
        <v>0</v>
      </c>
      <c r="H292" s="41">
        <v>1.44</v>
      </c>
      <c r="I292" s="41">
        <v>0</v>
      </c>
      <c r="J292" s="41">
        <v>1900</v>
      </c>
      <c r="K292" s="41">
        <v>0</v>
      </c>
      <c r="L292" s="41">
        <v>0</v>
      </c>
      <c r="M292" s="41">
        <v>0</v>
      </c>
      <c r="N292" s="39">
        <v>0</v>
      </c>
      <c r="O292" s="9">
        <v>0</v>
      </c>
    </row>
    <row r="293" spans="1:15">
      <c r="A293" s="198"/>
      <c r="B293" s="41" t="s">
        <v>323</v>
      </c>
      <c r="C293" s="41">
        <v>15046</v>
      </c>
      <c r="D293" s="41">
        <v>166380.16</v>
      </c>
      <c r="E293" s="41">
        <v>0</v>
      </c>
      <c r="F293" s="41">
        <v>0</v>
      </c>
      <c r="G293" s="41">
        <v>0</v>
      </c>
      <c r="H293" s="41">
        <v>0</v>
      </c>
      <c r="I293" s="41">
        <v>19190</v>
      </c>
      <c r="J293" s="41">
        <v>0</v>
      </c>
      <c r="K293" s="41">
        <v>0</v>
      </c>
      <c r="L293" s="41">
        <v>0</v>
      </c>
      <c r="M293" s="41">
        <v>0</v>
      </c>
      <c r="N293" s="39">
        <v>0</v>
      </c>
      <c r="O293" s="9">
        <v>0</v>
      </c>
    </row>
    <row r="294" spans="1:15">
      <c r="A294" s="198"/>
      <c r="B294" s="41" t="s">
        <v>324</v>
      </c>
      <c r="C294" s="41">
        <v>144802.53999999998</v>
      </c>
      <c r="D294" s="41">
        <v>77503.989999999991</v>
      </c>
      <c r="E294" s="41">
        <v>160992.13999999998</v>
      </c>
      <c r="F294" s="41">
        <v>88731.1</v>
      </c>
      <c r="G294" s="41">
        <v>117595.42000000001</v>
      </c>
      <c r="H294" s="41">
        <v>834160.84000000008</v>
      </c>
      <c r="I294" s="41">
        <v>268716.48</v>
      </c>
      <c r="J294" s="41">
        <v>277930.04000000004</v>
      </c>
      <c r="K294" s="41">
        <v>114796.31999999999</v>
      </c>
      <c r="L294" s="41">
        <v>53384.780000000013</v>
      </c>
      <c r="M294" s="41">
        <v>30810.81</v>
      </c>
      <c r="N294" s="39">
        <v>9010.41</v>
      </c>
      <c r="O294" s="9">
        <v>12373.64</v>
      </c>
    </row>
    <row r="295" spans="1:15">
      <c r="A295" s="198"/>
      <c r="B295" s="41" t="s">
        <v>325</v>
      </c>
      <c r="C295" s="41">
        <v>4674.0900000000011</v>
      </c>
      <c r="D295" s="41">
        <v>3456.9399999999996</v>
      </c>
      <c r="E295" s="41">
        <v>1751.0299999999997</v>
      </c>
      <c r="F295" s="41">
        <v>3588.1999999999994</v>
      </c>
      <c r="G295" s="41">
        <v>839.2399999999999</v>
      </c>
      <c r="H295" s="41">
        <v>7001.8700000000008</v>
      </c>
      <c r="I295" s="41">
        <v>6044.37</v>
      </c>
      <c r="J295" s="41">
        <v>13083.390000000001</v>
      </c>
      <c r="K295" s="41">
        <v>9811.3100000000031</v>
      </c>
      <c r="L295" s="41">
        <v>5687.1800000000012</v>
      </c>
      <c r="M295" s="41">
        <v>4053.3799999999997</v>
      </c>
      <c r="N295" s="39">
        <v>1154.2</v>
      </c>
      <c r="O295" s="9">
        <v>379.40999999999997</v>
      </c>
    </row>
    <row r="296" spans="1:15">
      <c r="A296" s="198"/>
      <c r="B296" s="41" t="s">
        <v>326</v>
      </c>
      <c r="C296" s="41">
        <v>23.94</v>
      </c>
      <c r="D296" s="41">
        <v>3264.7</v>
      </c>
      <c r="E296" s="41">
        <v>85.44</v>
      </c>
      <c r="F296" s="41">
        <v>1.54</v>
      </c>
      <c r="G296" s="41">
        <v>24</v>
      </c>
      <c r="H296" s="41">
        <v>7.0000000000000007E-2</v>
      </c>
      <c r="I296" s="41">
        <v>26</v>
      </c>
      <c r="J296" s="41">
        <v>0</v>
      </c>
      <c r="K296" s="41">
        <v>344.43</v>
      </c>
      <c r="L296" s="41">
        <v>78.59</v>
      </c>
      <c r="M296" s="41">
        <v>218.5</v>
      </c>
      <c r="N296" s="39">
        <v>30.5</v>
      </c>
      <c r="O296" s="9">
        <v>150.6</v>
      </c>
    </row>
    <row r="297" spans="1:15">
      <c r="A297" s="198"/>
      <c r="B297" s="41" t="s">
        <v>327</v>
      </c>
      <c r="C297" s="41">
        <v>239.81</v>
      </c>
      <c r="D297" s="41">
        <v>478.41</v>
      </c>
      <c r="E297" s="41">
        <v>1576.8600000000001</v>
      </c>
      <c r="F297" s="41">
        <v>1267.98</v>
      </c>
      <c r="G297" s="41">
        <v>7088.89</v>
      </c>
      <c r="H297" s="41">
        <v>1588.3400000000001</v>
      </c>
      <c r="I297" s="41">
        <v>249.43999999999997</v>
      </c>
      <c r="J297" s="41">
        <v>687.58999999999992</v>
      </c>
      <c r="K297" s="41">
        <v>515.98</v>
      </c>
      <c r="L297" s="41">
        <v>587.4</v>
      </c>
      <c r="M297" s="41">
        <v>726.27</v>
      </c>
      <c r="N297" s="39">
        <v>637.84</v>
      </c>
      <c r="O297" s="9">
        <v>95.27</v>
      </c>
    </row>
    <row r="298" spans="1:15">
      <c r="A298" s="198"/>
      <c r="B298" s="41" t="s">
        <v>328</v>
      </c>
      <c r="C298" s="41">
        <v>0</v>
      </c>
      <c r="D298" s="41">
        <v>0</v>
      </c>
      <c r="E298" s="41">
        <v>48.63</v>
      </c>
      <c r="F298" s="41">
        <v>0</v>
      </c>
      <c r="G298" s="41">
        <v>0</v>
      </c>
      <c r="H298" s="41">
        <v>1999.92</v>
      </c>
      <c r="I298" s="41">
        <v>2482.3200000000002</v>
      </c>
      <c r="J298" s="41">
        <v>0</v>
      </c>
      <c r="K298" s="41">
        <v>0</v>
      </c>
      <c r="L298" s="41">
        <v>1567.6299999999999</v>
      </c>
      <c r="M298" s="41">
        <v>1654.63</v>
      </c>
      <c r="N298" s="39">
        <v>1635.23</v>
      </c>
      <c r="O298" s="9">
        <v>0</v>
      </c>
    </row>
    <row r="299" spans="1:15">
      <c r="A299" s="198"/>
      <c r="B299" s="41" t="s">
        <v>329</v>
      </c>
      <c r="C299" s="41">
        <v>180043</v>
      </c>
      <c r="D299" s="41">
        <v>146565</v>
      </c>
      <c r="E299" s="41">
        <v>0</v>
      </c>
      <c r="F299" s="41">
        <v>115102.02000000002</v>
      </c>
      <c r="G299" s="41">
        <v>20963.800000000003</v>
      </c>
      <c r="H299" s="41">
        <v>988.82</v>
      </c>
      <c r="I299" s="41">
        <v>0</v>
      </c>
      <c r="J299" s="41">
        <v>0</v>
      </c>
      <c r="K299" s="41">
        <v>0</v>
      </c>
      <c r="L299" s="41">
        <v>0</v>
      </c>
      <c r="M299" s="41">
        <v>32805.300000000003</v>
      </c>
      <c r="N299" s="39">
        <v>0</v>
      </c>
      <c r="O299" s="9">
        <v>0</v>
      </c>
    </row>
    <row r="300" spans="1:15">
      <c r="A300" s="198"/>
      <c r="B300" s="41" t="s">
        <v>330</v>
      </c>
      <c r="C300" s="41">
        <v>0</v>
      </c>
      <c r="D300" s="41">
        <v>18320</v>
      </c>
      <c r="E300" s="41">
        <v>0</v>
      </c>
      <c r="F300" s="41">
        <v>0</v>
      </c>
      <c r="G300" s="41">
        <v>0</v>
      </c>
      <c r="H300" s="41">
        <v>0</v>
      </c>
      <c r="I300" s="41">
        <v>0</v>
      </c>
      <c r="J300" s="41">
        <v>0</v>
      </c>
      <c r="K300" s="41">
        <v>0</v>
      </c>
      <c r="L300" s="41">
        <v>33662</v>
      </c>
      <c r="M300" s="41">
        <v>0</v>
      </c>
      <c r="N300" s="39">
        <v>0</v>
      </c>
      <c r="O300" s="9">
        <v>0</v>
      </c>
    </row>
    <row r="301" spans="1:15">
      <c r="A301" s="198"/>
      <c r="B301" s="41" t="s">
        <v>331</v>
      </c>
      <c r="C301" s="41">
        <v>554.79</v>
      </c>
      <c r="D301" s="41">
        <v>46449.820000000007</v>
      </c>
      <c r="E301" s="41">
        <v>42355.44</v>
      </c>
      <c r="F301" s="41">
        <v>145000.44999999998</v>
      </c>
      <c r="G301" s="41">
        <v>54913.37</v>
      </c>
      <c r="H301" s="41">
        <v>0</v>
      </c>
      <c r="I301" s="41">
        <v>0</v>
      </c>
      <c r="J301" s="41">
        <v>2320.1999999999998</v>
      </c>
      <c r="K301" s="41">
        <v>0</v>
      </c>
      <c r="L301" s="41">
        <v>0</v>
      </c>
      <c r="M301" s="41">
        <v>20929.759999999998</v>
      </c>
      <c r="N301" s="39">
        <v>0</v>
      </c>
      <c r="O301" s="9">
        <v>0</v>
      </c>
    </row>
    <row r="302" spans="1:15">
      <c r="A302" s="198"/>
      <c r="B302" s="41" t="s">
        <v>332</v>
      </c>
      <c r="C302" s="41">
        <v>7119.99</v>
      </c>
      <c r="D302" s="41">
        <v>11683.99</v>
      </c>
      <c r="E302" s="41">
        <v>8019.23</v>
      </c>
      <c r="F302" s="41">
        <v>0</v>
      </c>
      <c r="G302" s="41">
        <v>4000</v>
      </c>
      <c r="H302" s="41">
        <v>0</v>
      </c>
      <c r="I302" s="41">
        <v>2761</v>
      </c>
      <c r="J302" s="41">
        <v>11250</v>
      </c>
      <c r="K302" s="41">
        <v>0</v>
      </c>
      <c r="L302" s="41">
        <v>0</v>
      </c>
      <c r="M302" s="41">
        <v>0</v>
      </c>
      <c r="N302" s="39">
        <v>0</v>
      </c>
      <c r="O302" s="9">
        <v>0</v>
      </c>
    </row>
    <row r="303" spans="1:15">
      <c r="A303" s="198"/>
      <c r="B303" s="41" t="s">
        <v>333</v>
      </c>
      <c r="C303" s="41">
        <v>1785.23</v>
      </c>
      <c r="D303" s="41">
        <v>18671.07</v>
      </c>
      <c r="E303" s="41">
        <v>0</v>
      </c>
      <c r="F303" s="41">
        <v>659.15</v>
      </c>
      <c r="G303" s="41">
        <v>0</v>
      </c>
      <c r="H303" s="41">
        <v>0</v>
      </c>
      <c r="I303" s="41">
        <v>0</v>
      </c>
      <c r="J303" s="41">
        <v>0</v>
      </c>
      <c r="K303" s="41">
        <v>0</v>
      </c>
      <c r="L303" s="41">
        <v>0</v>
      </c>
      <c r="M303" s="41">
        <v>1027.05</v>
      </c>
      <c r="N303" s="39">
        <v>0</v>
      </c>
      <c r="O303" s="9">
        <v>0</v>
      </c>
    </row>
    <row r="304" spans="1:15">
      <c r="A304" s="198"/>
      <c r="B304" s="41" t="s">
        <v>334</v>
      </c>
      <c r="C304" s="41">
        <v>24581.83</v>
      </c>
      <c r="D304" s="41">
        <v>20022.629999999997</v>
      </c>
      <c r="E304" s="41">
        <v>34634.990000000005</v>
      </c>
      <c r="F304" s="41">
        <v>0</v>
      </c>
      <c r="G304" s="41">
        <v>0</v>
      </c>
      <c r="H304" s="41">
        <v>0</v>
      </c>
      <c r="I304" s="41">
        <v>0</v>
      </c>
      <c r="J304" s="41">
        <v>0</v>
      </c>
      <c r="K304" s="41">
        <v>0</v>
      </c>
      <c r="L304" s="41">
        <v>0</v>
      </c>
      <c r="M304" s="41">
        <v>0</v>
      </c>
      <c r="N304" s="39">
        <v>0</v>
      </c>
      <c r="O304" s="9">
        <v>0</v>
      </c>
    </row>
    <row r="305" spans="1:15">
      <c r="A305" s="198"/>
      <c r="B305" s="41" t="s">
        <v>335</v>
      </c>
      <c r="C305" s="41">
        <v>144536.55000000002</v>
      </c>
      <c r="D305" s="41">
        <v>96440.82</v>
      </c>
      <c r="E305" s="41">
        <v>8645.4700000000012</v>
      </c>
      <c r="F305" s="41">
        <v>2987.58</v>
      </c>
      <c r="G305" s="41">
        <v>15011.28</v>
      </c>
      <c r="H305" s="41">
        <v>44969.020000000004</v>
      </c>
      <c r="I305" s="41">
        <v>7960.08</v>
      </c>
      <c r="J305" s="41">
        <v>0</v>
      </c>
      <c r="K305" s="41">
        <v>0</v>
      </c>
      <c r="L305" s="41">
        <v>3193.95</v>
      </c>
      <c r="M305" s="41">
        <v>5811.04</v>
      </c>
      <c r="N305" s="39">
        <v>3178.4</v>
      </c>
      <c r="O305" s="9">
        <v>0</v>
      </c>
    </row>
    <row r="306" spans="1:15">
      <c r="A306" s="198"/>
      <c r="B306" s="41" t="s">
        <v>336</v>
      </c>
      <c r="C306" s="41">
        <v>0</v>
      </c>
      <c r="D306" s="41">
        <v>12227.72</v>
      </c>
      <c r="E306" s="41">
        <v>0</v>
      </c>
      <c r="F306" s="41">
        <v>33958.11</v>
      </c>
      <c r="G306" s="41">
        <v>67239.95</v>
      </c>
      <c r="H306" s="41">
        <v>14000</v>
      </c>
      <c r="I306" s="41">
        <v>0</v>
      </c>
      <c r="J306" s="41">
        <v>0</v>
      </c>
      <c r="K306" s="41">
        <v>0</v>
      </c>
      <c r="L306" s="41">
        <v>0</v>
      </c>
      <c r="M306" s="41">
        <v>31159.759999999998</v>
      </c>
      <c r="N306" s="39">
        <v>0</v>
      </c>
      <c r="O306" s="9">
        <v>12530.26</v>
      </c>
    </row>
    <row r="307" spans="1:15">
      <c r="A307" s="198"/>
      <c r="B307" s="41" t="s">
        <v>337</v>
      </c>
      <c r="C307" s="41">
        <v>2443.5</v>
      </c>
      <c r="D307" s="41">
        <v>9782.7000000000007</v>
      </c>
      <c r="E307" s="41">
        <v>0</v>
      </c>
      <c r="F307" s="41">
        <v>0</v>
      </c>
      <c r="G307" s="41">
        <v>0.15</v>
      </c>
      <c r="H307" s="41">
        <v>0</v>
      </c>
      <c r="I307" s="41">
        <v>0</v>
      </c>
      <c r="J307" s="41">
        <v>0</v>
      </c>
      <c r="K307" s="41">
        <v>0</v>
      </c>
      <c r="L307" s="41">
        <v>0</v>
      </c>
      <c r="M307" s="41">
        <v>0</v>
      </c>
      <c r="N307" s="39">
        <v>0</v>
      </c>
      <c r="O307" s="9">
        <v>0</v>
      </c>
    </row>
    <row r="308" spans="1:15">
      <c r="A308" s="198"/>
      <c r="B308" s="41" t="s">
        <v>338</v>
      </c>
      <c r="C308" s="41">
        <v>12924.630000000001</v>
      </c>
      <c r="D308" s="41">
        <v>1898.9399999999998</v>
      </c>
      <c r="E308" s="41">
        <v>10782.72</v>
      </c>
      <c r="F308" s="41">
        <v>5347.6100000000006</v>
      </c>
      <c r="G308" s="41">
        <v>16879.679999999997</v>
      </c>
      <c r="H308" s="41">
        <v>13290.990000000002</v>
      </c>
      <c r="I308" s="41">
        <v>357.51</v>
      </c>
      <c r="J308" s="41">
        <v>502.19999999999993</v>
      </c>
      <c r="K308" s="41">
        <v>347.71000000000004</v>
      </c>
      <c r="L308" s="41">
        <v>172.2</v>
      </c>
      <c r="M308" s="41">
        <v>151.80000000000001</v>
      </c>
      <c r="N308" s="39">
        <v>45</v>
      </c>
      <c r="O308" s="9">
        <v>10.5</v>
      </c>
    </row>
    <row r="309" spans="1:15">
      <c r="A309" s="198"/>
      <c r="B309" s="41" t="s">
        <v>339</v>
      </c>
      <c r="C309" s="41">
        <v>0</v>
      </c>
      <c r="D309" s="41">
        <v>0</v>
      </c>
      <c r="E309" s="41">
        <v>0</v>
      </c>
      <c r="F309" s="41">
        <v>444</v>
      </c>
      <c r="G309" s="41">
        <v>0</v>
      </c>
      <c r="H309" s="41">
        <v>0</v>
      </c>
      <c r="I309" s="41">
        <v>0</v>
      </c>
      <c r="J309" s="41">
        <v>0</v>
      </c>
      <c r="K309" s="41">
        <v>0</v>
      </c>
      <c r="L309" s="41">
        <v>0</v>
      </c>
      <c r="M309" s="41">
        <v>0</v>
      </c>
      <c r="N309" s="39">
        <v>0</v>
      </c>
      <c r="O309" s="9">
        <v>0</v>
      </c>
    </row>
    <row r="310" spans="1:15">
      <c r="A310" s="198"/>
      <c r="B310" s="41" t="s">
        <v>340</v>
      </c>
      <c r="C310" s="41">
        <v>0</v>
      </c>
      <c r="D310" s="41">
        <v>355.4</v>
      </c>
      <c r="E310" s="41">
        <v>0</v>
      </c>
      <c r="F310" s="41">
        <v>0</v>
      </c>
      <c r="G310" s="41">
        <v>0</v>
      </c>
      <c r="H310" s="41">
        <v>0</v>
      </c>
      <c r="I310" s="41">
        <v>0</v>
      </c>
      <c r="J310" s="41">
        <v>0</v>
      </c>
      <c r="K310" s="41">
        <v>0</v>
      </c>
      <c r="L310" s="41">
        <v>0</v>
      </c>
      <c r="M310" s="41">
        <v>0</v>
      </c>
      <c r="N310" s="39">
        <v>0</v>
      </c>
      <c r="O310" s="9">
        <v>0</v>
      </c>
    </row>
    <row r="311" spans="1:15">
      <c r="A311" s="198"/>
      <c r="B311" s="41" t="s">
        <v>341</v>
      </c>
      <c r="C311" s="41">
        <v>25190.61</v>
      </c>
      <c r="D311" s="41">
        <v>350</v>
      </c>
      <c r="E311" s="41">
        <v>733.98</v>
      </c>
      <c r="F311" s="41">
        <v>0</v>
      </c>
      <c r="G311" s="41">
        <v>5089.54</v>
      </c>
      <c r="H311" s="41">
        <v>0</v>
      </c>
      <c r="I311" s="41">
        <v>0</v>
      </c>
      <c r="J311" s="41">
        <v>0</v>
      </c>
      <c r="K311" s="41">
        <v>2205.3000000000002</v>
      </c>
      <c r="L311" s="41">
        <v>0</v>
      </c>
      <c r="M311" s="41">
        <v>0</v>
      </c>
      <c r="N311" s="39">
        <v>0</v>
      </c>
      <c r="O311" s="9">
        <v>0</v>
      </c>
    </row>
    <row r="312" spans="1:15">
      <c r="A312" s="198"/>
      <c r="B312" s="41" t="s">
        <v>342</v>
      </c>
      <c r="C312" s="41">
        <v>20000.72</v>
      </c>
      <c r="D312" s="41">
        <v>110695.39</v>
      </c>
      <c r="E312" s="41">
        <v>69555.549999999988</v>
      </c>
      <c r="F312" s="41">
        <v>345353.31</v>
      </c>
      <c r="G312" s="41">
        <v>5558.11</v>
      </c>
      <c r="H312" s="41">
        <v>0</v>
      </c>
      <c r="I312" s="41">
        <v>0</v>
      </c>
      <c r="J312" s="41">
        <v>0</v>
      </c>
      <c r="K312" s="41">
        <v>0</v>
      </c>
      <c r="L312" s="41">
        <v>0</v>
      </c>
      <c r="M312" s="41">
        <v>0</v>
      </c>
      <c r="N312" s="39">
        <v>0</v>
      </c>
      <c r="O312" s="9">
        <v>0</v>
      </c>
    </row>
    <row r="313" spans="1:15">
      <c r="A313" s="198"/>
      <c r="B313" s="41" t="s">
        <v>343</v>
      </c>
      <c r="C313" s="41">
        <v>0</v>
      </c>
      <c r="D313" s="41">
        <v>18105.75</v>
      </c>
      <c r="E313" s="41">
        <v>17978.650000000001</v>
      </c>
      <c r="F313" s="41">
        <v>98957.34</v>
      </c>
      <c r="G313" s="41">
        <v>9665.15</v>
      </c>
      <c r="H313" s="41">
        <v>0</v>
      </c>
      <c r="I313" s="41">
        <v>0</v>
      </c>
      <c r="J313" s="41">
        <v>0</v>
      </c>
      <c r="K313" s="41">
        <v>0</v>
      </c>
      <c r="L313" s="41">
        <v>0</v>
      </c>
      <c r="M313" s="41">
        <v>0</v>
      </c>
      <c r="N313" s="39">
        <v>0</v>
      </c>
      <c r="O313" s="9">
        <v>0</v>
      </c>
    </row>
    <row r="314" spans="1:15">
      <c r="A314" s="198"/>
      <c r="B314" s="41" t="s">
        <v>344</v>
      </c>
      <c r="C314" s="41">
        <v>8017.83</v>
      </c>
      <c r="D314" s="41">
        <v>0</v>
      </c>
      <c r="E314" s="41">
        <v>0</v>
      </c>
      <c r="F314" s="41">
        <v>13113.7</v>
      </c>
      <c r="G314" s="41">
        <v>9353.41</v>
      </c>
      <c r="H314" s="41">
        <v>0</v>
      </c>
      <c r="I314" s="41">
        <v>0</v>
      </c>
      <c r="J314" s="41">
        <v>0</v>
      </c>
      <c r="K314" s="41">
        <v>0</v>
      </c>
      <c r="L314" s="41">
        <v>0</v>
      </c>
      <c r="M314" s="41">
        <v>0</v>
      </c>
      <c r="N314" s="39">
        <v>0</v>
      </c>
      <c r="O314" s="9">
        <v>0</v>
      </c>
    </row>
    <row r="315" spans="1:15">
      <c r="A315" s="198"/>
      <c r="B315" s="41" t="s">
        <v>345</v>
      </c>
      <c r="C315" s="41">
        <v>110167.88</v>
      </c>
      <c r="D315" s="41">
        <v>85000</v>
      </c>
      <c r="E315" s="41">
        <v>6987</v>
      </c>
      <c r="F315" s="41">
        <v>41985</v>
      </c>
      <c r="G315" s="41">
        <v>216105.66999999998</v>
      </c>
      <c r="H315" s="41">
        <v>216426.7</v>
      </c>
      <c r="I315" s="41">
        <v>110932.53</v>
      </c>
      <c r="J315" s="41">
        <v>344448.57</v>
      </c>
      <c r="K315" s="41">
        <v>105134.62</v>
      </c>
      <c r="L315" s="41">
        <v>64103.199999999997</v>
      </c>
      <c r="M315" s="41">
        <v>14983</v>
      </c>
      <c r="N315" s="39">
        <v>10000</v>
      </c>
      <c r="O315" s="9">
        <v>101</v>
      </c>
    </row>
    <row r="316" spans="1:15">
      <c r="A316" s="198"/>
      <c r="B316" s="41" t="s">
        <v>346</v>
      </c>
      <c r="C316" s="41">
        <v>0</v>
      </c>
      <c r="D316" s="41">
        <v>0</v>
      </c>
      <c r="E316" s="41">
        <v>0</v>
      </c>
      <c r="F316" s="41">
        <v>29056.589999999997</v>
      </c>
      <c r="G316" s="41">
        <v>0</v>
      </c>
      <c r="H316" s="41">
        <v>0</v>
      </c>
      <c r="I316" s="41">
        <v>0</v>
      </c>
      <c r="J316" s="41">
        <v>0</v>
      </c>
      <c r="K316" s="41">
        <v>0</v>
      </c>
      <c r="L316" s="41">
        <v>0</v>
      </c>
      <c r="M316" s="41">
        <v>0</v>
      </c>
      <c r="N316" s="39">
        <v>0</v>
      </c>
      <c r="O316" s="9">
        <v>0</v>
      </c>
    </row>
    <row r="317" spans="1:15">
      <c r="A317" s="198"/>
      <c r="B317" s="41" t="s">
        <v>347</v>
      </c>
      <c r="C317" s="41">
        <v>23750.969999999998</v>
      </c>
      <c r="D317" s="41">
        <v>35480.699999999997</v>
      </c>
      <c r="E317" s="41">
        <v>48599.339999999989</v>
      </c>
      <c r="F317" s="41">
        <v>36932.86</v>
      </c>
      <c r="G317" s="41">
        <v>19912.409999999996</v>
      </c>
      <c r="H317" s="41">
        <v>10132.56</v>
      </c>
      <c r="I317" s="41">
        <v>163283.89000000001</v>
      </c>
      <c r="J317" s="41">
        <v>134196.91999999998</v>
      </c>
      <c r="K317" s="41">
        <v>3664.08</v>
      </c>
      <c r="L317" s="41">
        <v>5438.0300000000007</v>
      </c>
      <c r="M317" s="41">
        <v>2500.1799999999994</v>
      </c>
      <c r="N317" s="39">
        <v>1318.94</v>
      </c>
      <c r="O317" s="9">
        <v>1442.83</v>
      </c>
    </row>
    <row r="318" spans="1:15">
      <c r="A318" s="198"/>
      <c r="B318" s="41" t="s">
        <v>348</v>
      </c>
      <c r="C318" s="41">
        <v>447.25</v>
      </c>
      <c r="D318" s="41">
        <v>71</v>
      </c>
      <c r="E318" s="41">
        <v>248</v>
      </c>
      <c r="F318" s="41">
        <v>0</v>
      </c>
      <c r="G318" s="41">
        <v>0</v>
      </c>
      <c r="H318" s="41">
        <v>0</v>
      </c>
      <c r="I318" s="41">
        <v>334</v>
      </c>
      <c r="J318" s="41">
        <v>0</v>
      </c>
      <c r="K318" s="41">
        <v>0</v>
      </c>
      <c r="L318" s="41">
        <v>0</v>
      </c>
      <c r="M318" s="41">
        <v>5.2</v>
      </c>
      <c r="N318" s="39">
        <v>1.75</v>
      </c>
      <c r="O318" s="9">
        <v>11.48</v>
      </c>
    </row>
    <row r="319" spans="1:15">
      <c r="A319" s="198"/>
      <c r="B319" s="41" t="s">
        <v>349</v>
      </c>
      <c r="C319" s="41">
        <v>0</v>
      </c>
      <c r="D319" s="41">
        <v>110.78999999999999</v>
      </c>
      <c r="E319" s="41">
        <v>2.95</v>
      </c>
      <c r="F319" s="41">
        <v>0</v>
      </c>
      <c r="G319" s="41">
        <v>0</v>
      </c>
      <c r="H319" s="41">
        <v>14.76</v>
      </c>
      <c r="I319" s="41">
        <v>220.76</v>
      </c>
      <c r="J319" s="41">
        <v>1141.69</v>
      </c>
      <c r="K319" s="41">
        <v>1281.69</v>
      </c>
      <c r="L319" s="41">
        <v>5.94</v>
      </c>
      <c r="M319" s="41">
        <v>0</v>
      </c>
      <c r="N319" s="39">
        <v>0</v>
      </c>
      <c r="O319" s="9">
        <v>0</v>
      </c>
    </row>
    <row r="320" spans="1:15">
      <c r="A320" s="198"/>
      <c r="B320" s="41" t="s">
        <v>350</v>
      </c>
      <c r="C320" s="41">
        <v>5.2</v>
      </c>
      <c r="D320" s="41">
        <v>153.36000000000001</v>
      </c>
      <c r="E320" s="41">
        <v>2.87</v>
      </c>
      <c r="F320" s="41">
        <v>0</v>
      </c>
      <c r="G320" s="41">
        <v>1291.8800000000001</v>
      </c>
      <c r="H320" s="41">
        <v>1085.1199999999999</v>
      </c>
      <c r="I320" s="41">
        <v>25.02</v>
      </c>
      <c r="J320" s="41">
        <v>4831.46</v>
      </c>
      <c r="K320" s="41">
        <v>15167.92</v>
      </c>
      <c r="L320" s="41">
        <v>16564.489999999998</v>
      </c>
      <c r="M320" s="41">
        <v>5489.5000000000009</v>
      </c>
      <c r="N320" s="39">
        <v>3279.96</v>
      </c>
      <c r="O320" s="9">
        <v>199.18</v>
      </c>
    </row>
    <row r="321" spans="1:15">
      <c r="A321" s="198"/>
      <c r="B321" s="41" t="s">
        <v>351</v>
      </c>
      <c r="C321" s="41">
        <v>0</v>
      </c>
      <c r="D321" s="41">
        <v>927.11</v>
      </c>
      <c r="E321" s="41">
        <v>0</v>
      </c>
      <c r="F321" s="41">
        <v>31.72</v>
      </c>
      <c r="G321" s="41">
        <v>0</v>
      </c>
      <c r="H321" s="41">
        <v>0</v>
      </c>
      <c r="I321" s="41">
        <v>0</v>
      </c>
      <c r="J321" s="41">
        <v>181.72</v>
      </c>
      <c r="K321" s="41">
        <v>2478.62</v>
      </c>
      <c r="L321" s="41">
        <v>0</v>
      </c>
      <c r="M321" s="41">
        <v>764.1</v>
      </c>
      <c r="N321" s="39">
        <v>50.559999999999995</v>
      </c>
      <c r="O321" s="9">
        <v>719.24</v>
      </c>
    </row>
    <row r="322" spans="1:15">
      <c r="A322" s="198"/>
      <c r="B322" s="41" t="s">
        <v>352</v>
      </c>
      <c r="C322" s="41">
        <v>66.06</v>
      </c>
      <c r="D322" s="41">
        <v>0</v>
      </c>
      <c r="E322" s="41">
        <v>1.08</v>
      </c>
      <c r="F322" s="41">
        <v>0.18</v>
      </c>
      <c r="G322" s="41">
        <v>0</v>
      </c>
      <c r="H322" s="41">
        <v>0</v>
      </c>
      <c r="I322" s="41">
        <v>618.8599999999999</v>
      </c>
      <c r="J322" s="41">
        <v>3.33</v>
      </c>
      <c r="K322" s="41">
        <v>0</v>
      </c>
      <c r="L322" s="41">
        <v>0</v>
      </c>
      <c r="M322" s="41">
        <v>0</v>
      </c>
      <c r="N322" s="39">
        <v>0</v>
      </c>
      <c r="O322" s="9">
        <v>0</v>
      </c>
    </row>
    <row r="323" spans="1:15">
      <c r="A323" s="198"/>
      <c r="B323" s="41" t="s">
        <v>353</v>
      </c>
      <c r="C323" s="41">
        <v>0</v>
      </c>
      <c r="D323" s="41">
        <v>0</v>
      </c>
      <c r="E323" s="41">
        <v>0</v>
      </c>
      <c r="F323" s="41">
        <v>0</v>
      </c>
      <c r="G323" s="41">
        <v>0</v>
      </c>
      <c r="H323" s="41">
        <v>0</v>
      </c>
      <c r="I323" s="41">
        <v>0</v>
      </c>
      <c r="J323" s="41">
        <v>0</v>
      </c>
      <c r="K323" s="41">
        <v>6.6</v>
      </c>
      <c r="L323" s="41">
        <v>0</v>
      </c>
      <c r="M323" s="41">
        <v>0</v>
      </c>
      <c r="N323" s="39">
        <v>0</v>
      </c>
      <c r="O323" s="9">
        <v>0</v>
      </c>
    </row>
    <row r="324" spans="1:15">
      <c r="A324" s="198"/>
      <c r="B324" s="41" t="s">
        <v>354</v>
      </c>
      <c r="C324" s="41">
        <v>4882.93</v>
      </c>
      <c r="D324" s="41">
        <v>10125.83</v>
      </c>
      <c r="E324" s="41">
        <v>4738.1000000000004</v>
      </c>
      <c r="F324" s="41">
        <v>3191.65</v>
      </c>
      <c r="G324" s="41">
        <v>38.85</v>
      </c>
      <c r="H324" s="41">
        <v>853.80000000000007</v>
      </c>
      <c r="I324" s="41">
        <v>2495.92</v>
      </c>
      <c r="J324" s="41">
        <v>1208.3699999999999</v>
      </c>
      <c r="K324" s="41">
        <v>684.62</v>
      </c>
      <c r="L324" s="41">
        <v>3048.77</v>
      </c>
      <c r="M324" s="41">
        <v>1114.1400000000001</v>
      </c>
      <c r="N324" s="39">
        <v>908.83</v>
      </c>
      <c r="O324" s="9">
        <v>524.08000000000004</v>
      </c>
    </row>
    <row r="325" spans="1:15">
      <c r="A325" s="198"/>
      <c r="B325" s="41" t="s">
        <v>355</v>
      </c>
      <c r="C325" s="41">
        <v>43292.63</v>
      </c>
      <c r="D325" s="41">
        <v>56521.060000000005</v>
      </c>
      <c r="E325" s="41">
        <v>36131.899999999994</v>
      </c>
      <c r="F325" s="41">
        <v>32094.230000000003</v>
      </c>
      <c r="G325" s="41">
        <v>20191.68</v>
      </c>
      <c r="H325" s="41">
        <v>13620.330000000002</v>
      </c>
      <c r="I325" s="41">
        <v>33549.369999999995</v>
      </c>
      <c r="J325" s="41">
        <v>42253.869999999995</v>
      </c>
      <c r="K325" s="41">
        <v>27744.010000000002</v>
      </c>
      <c r="L325" s="41">
        <v>0</v>
      </c>
      <c r="M325" s="41">
        <v>0</v>
      </c>
      <c r="N325" s="39">
        <v>0</v>
      </c>
      <c r="O325" s="9">
        <v>0</v>
      </c>
    </row>
    <row r="326" spans="1:15">
      <c r="A326" s="198"/>
      <c r="B326" s="41" t="s">
        <v>356</v>
      </c>
      <c r="C326" s="41">
        <v>0</v>
      </c>
      <c r="D326" s="41">
        <v>0</v>
      </c>
      <c r="E326" s="41">
        <v>0</v>
      </c>
      <c r="F326" s="41">
        <v>0</v>
      </c>
      <c r="G326" s="41">
        <v>0</v>
      </c>
      <c r="H326" s="41">
        <v>0</v>
      </c>
      <c r="I326" s="41">
        <v>0</v>
      </c>
      <c r="J326" s="41">
        <v>0</v>
      </c>
      <c r="K326" s="41">
        <v>19.899999999999999</v>
      </c>
      <c r="L326" s="41">
        <v>0</v>
      </c>
      <c r="M326" s="41">
        <v>0</v>
      </c>
      <c r="N326" s="39">
        <v>0</v>
      </c>
      <c r="O326" s="9">
        <v>0</v>
      </c>
    </row>
    <row r="327" spans="1:15">
      <c r="A327" s="198"/>
      <c r="B327" s="41" t="s">
        <v>357</v>
      </c>
      <c r="C327" s="41">
        <v>0</v>
      </c>
      <c r="D327" s="41">
        <v>0</v>
      </c>
      <c r="E327" s="41">
        <v>0</v>
      </c>
      <c r="F327" s="41">
        <v>0</v>
      </c>
      <c r="G327" s="41">
        <v>0</v>
      </c>
      <c r="H327" s="41">
        <v>0</v>
      </c>
      <c r="I327" s="41">
        <v>0</v>
      </c>
      <c r="J327" s="41">
        <v>0</v>
      </c>
      <c r="K327" s="41">
        <v>40912.160000000003</v>
      </c>
      <c r="L327" s="41">
        <v>84131.48000000001</v>
      </c>
      <c r="M327" s="41">
        <v>32552.989999999998</v>
      </c>
      <c r="N327" s="39">
        <v>13504.880000000001</v>
      </c>
      <c r="O327" s="9">
        <v>36953.449999999997</v>
      </c>
    </row>
    <row r="328" spans="1:15">
      <c r="A328" s="198"/>
      <c r="B328" s="41" t="s">
        <v>358</v>
      </c>
      <c r="C328" s="41">
        <v>5424.2</v>
      </c>
      <c r="D328" s="41">
        <v>13874.14</v>
      </c>
      <c r="E328" s="41">
        <v>6778.68</v>
      </c>
      <c r="F328" s="41">
        <v>12472.570000000002</v>
      </c>
      <c r="G328" s="41">
        <v>4760.96</v>
      </c>
      <c r="H328" s="41">
        <v>7113.8600000000006</v>
      </c>
      <c r="I328" s="41">
        <v>13552.49</v>
      </c>
      <c r="J328" s="41">
        <v>18910.73</v>
      </c>
      <c r="K328" s="41">
        <v>9585.16</v>
      </c>
      <c r="L328" s="41">
        <v>6860.59</v>
      </c>
      <c r="M328" s="41">
        <v>3483.67</v>
      </c>
      <c r="N328" s="39">
        <v>1764.25</v>
      </c>
      <c r="O328" s="9">
        <v>68.870000000000019</v>
      </c>
    </row>
    <row r="329" spans="1:15">
      <c r="A329" s="198"/>
      <c r="B329" s="41" t="s">
        <v>359</v>
      </c>
      <c r="C329" s="41">
        <v>60008.66</v>
      </c>
      <c r="D329" s="41">
        <v>8335.59</v>
      </c>
      <c r="E329" s="41">
        <v>8393.6400000000012</v>
      </c>
      <c r="F329" s="41">
        <v>2948.8500000000004</v>
      </c>
      <c r="G329" s="41">
        <v>999.34999999999991</v>
      </c>
      <c r="H329" s="41">
        <v>12643.38</v>
      </c>
      <c r="I329" s="41">
        <v>3597.24</v>
      </c>
      <c r="J329" s="41">
        <v>2718.8300000000004</v>
      </c>
      <c r="K329" s="41">
        <v>517.24</v>
      </c>
      <c r="L329" s="41">
        <v>444.04</v>
      </c>
      <c r="M329" s="41">
        <v>1095.3</v>
      </c>
      <c r="N329" s="39">
        <v>373.61</v>
      </c>
      <c r="O329" s="9">
        <v>395.55</v>
      </c>
    </row>
    <row r="330" spans="1:15">
      <c r="A330" s="198"/>
      <c r="B330" s="41" t="s">
        <v>360</v>
      </c>
      <c r="C330" s="41">
        <v>6494.09</v>
      </c>
      <c r="D330" s="41">
        <v>8655.59</v>
      </c>
      <c r="E330" s="41">
        <v>2787.24</v>
      </c>
      <c r="F330" s="41">
        <v>6652.39</v>
      </c>
      <c r="G330" s="41">
        <v>902.73</v>
      </c>
      <c r="H330" s="41">
        <v>1127.05</v>
      </c>
      <c r="I330" s="41">
        <v>502.26</v>
      </c>
      <c r="J330" s="41">
        <v>1013.98</v>
      </c>
      <c r="K330" s="41">
        <v>158.87</v>
      </c>
      <c r="L330" s="41">
        <v>828.53</v>
      </c>
      <c r="M330" s="41">
        <v>32.72</v>
      </c>
      <c r="N330" s="39">
        <v>0</v>
      </c>
      <c r="O330" s="9">
        <v>0</v>
      </c>
    </row>
    <row r="331" spans="1:15">
      <c r="A331" s="198"/>
      <c r="B331" s="41" t="s">
        <v>361</v>
      </c>
      <c r="C331" s="41">
        <v>106630.60999999999</v>
      </c>
      <c r="D331" s="41">
        <v>134712.64999999997</v>
      </c>
      <c r="E331" s="41">
        <v>59225.39</v>
      </c>
      <c r="F331" s="41">
        <v>54689.159999999989</v>
      </c>
      <c r="G331" s="41">
        <v>20644.780000000006</v>
      </c>
      <c r="H331" s="41">
        <v>37757.26</v>
      </c>
      <c r="I331" s="41">
        <v>43289.060000000005</v>
      </c>
      <c r="J331" s="41">
        <v>89130.390000000014</v>
      </c>
      <c r="K331" s="41">
        <v>31261.130000000005</v>
      </c>
      <c r="L331" s="41">
        <v>0</v>
      </c>
      <c r="M331" s="41">
        <v>0</v>
      </c>
      <c r="N331" s="39">
        <v>0</v>
      </c>
      <c r="O331" s="9">
        <v>0</v>
      </c>
    </row>
    <row r="332" spans="1:15">
      <c r="A332" s="198"/>
      <c r="B332" s="41" t="s">
        <v>362</v>
      </c>
      <c r="C332" s="41">
        <v>0</v>
      </c>
      <c r="D332" s="41">
        <v>0</v>
      </c>
      <c r="E332" s="41">
        <v>0</v>
      </c>
      <c r="F332" s="41">
        <v>0</v>
      </c>
      <c r="G332" s="41">
        <v>0</v>
      </c>
      <c r="H332" s="41">
        <v>0</v>
      </c>
      <c r="I332" s="41">
        <v>0</v>
      </c>
      <c r="J332" s="41">
        <v>0</v>
      </c>
      <c r="K332" s="41">
        <v>69.240000000000009</v>
      </c>
      <c r="L332" s="41">
        <v>0</v>
      </c>
      <c r="M332" s="41">
        <v>0</v>
      </c>
      <c r="N332" s="39">
        <v>0</v>
      </c>
      <c r="O332" s="9">
        <v>0</v>
      </c>
    </row>
    <row r="333" spans="1:15">
      <c r="A333" s="198"/>
      <c r="B333" s="41" t="s">
        <v>363</v>
      </c>
      <c r="C333" s="41">
        <v>0</v>
      </c>
      <c r="D333" s="41">
        <v>0</v>
      </c>
      <c r="E333" s="41">
        <v>0</v>
      </c>
      <c r="F333" s="41">
        <v>0</v>
      </c>
      <c r="G333" s="41">
        <v>0</v>
      </c>
      <c r="H333" s="41">
        <v>0</v>
      </c>
      <c r="I333" s="41">
        <v>0</v>
      </c>
      <c r="J333" s="41">
        <v>0</v>
      </c>
      <c r="K333" s="41">
        <v>50466.179999999993</v>
      </c>
      <c r="L333" s="41">
        <v>114997.56999999995</v>
      </c>
      <c r="M333" s="41">
        <v>59123.090000000004</v>
      </c>
      <c r="N333" s="39">
        <v>22018.550000000003</v>
      </c>
      <c r="O333" s="9">
        <v>28633.39</v>
      </c>
    </row>
    <row r="334" spans="1:15">
      <c r="A334" s="198"/>
      <c r="B334" s="41" t="s">
        <v>364</v>
      </c>
      <c r="C334" s="41">
        <v>38166.03</v>
      </c>
      <c r="D334" s="41">
        <v>35851.58</v>
      </c>
      <c r="E334" s="41">
        <v>39293.579999999994</v>
      </c>
      <c r="F334" s="41">
        <v>57518.44</v>
      </c>
      <c r="G334" s="41">
        <v>58877.579999999987</v>
      </c>
      <c r="H334" s="41">
        <v>23740.450000000004</v>
      </c>
      <c r="I334" s="41">
        <v>17229.150000000001</v>
      </c>
      <c r="J334" s="41">
        <v>15520.24</v>
      </c>
      <c r="K334" s="41">
        <v>5685.3200000000006</v>
      </c>
      <c r="L334" s="41">
        <v>2946.1600000000003</v>
      </c>
      <c r="M334" s="41">
        <v>1609.63</v>
      </c>
      <c r="N334" s="39">
        <v>765.51</v>
      </c>
      <c r="O334" s="9">
        <v>320.45000000000005</v>
      </c>
    </row>
    <row r="335" spans="1:15">
      <c r="A335" s="198"/>
      <c r="B335" s="41" t="s">
        <v>365</v>
      </c>
      <c r="C335" s="41">
        <v>27606.370000000003</v>
      </c>
      <c r="D335" s="41">
        <v>11930.270000000002</v>
      </c>
      <c r="E335" s="41">
        <v>15188.35</v>
      </c>
      <c r="F335" s="41">
        <v>12061.250000000004</v>
      </c>
      <c r="G335" s="41">
        <v>5168.7500000000009</v>
      </c>
      <c r="H335" s="41">
        <v>20744.400000000001</v>
      </c>
      <c r="I335" s="41">
        <v>10811.3</v>
      </c>
      <c r="J335" s="41">
        <v>22349.209999999995</v>
      </c>
      <c r="K335" s="41">
        <v>12488.31</v>
      </c>
      <c r="L335" s="41">
        <v>4653.2699999999986</v>
      </c>
      <c r="M335" s="41">
        <v>1339.49</v>
      </c>
      <c r="N335" s="39">
        <v>596.78000000000009</v>
      </c>
      <c r="O335" s="9">
        <v>655.84</v>
      </c>
    </row>
    <row r="336" spans="1:15">
      <c r="A336" s="198"/>
      <c r="B336" s="41" t="s">
        <v>366</v>
      </c>
      <c r="C336" s="41">
        <v>2090.7699999999995</v>
      </c>
      <c r="D336" s="41">
        <v>5226.1000000000004</v>
      </c>
      <c r="E336" s="41">
        <v>3533.9999999999995</v>
      </c>
      <c r="F336" s="41">
        <v>5760.6600000000008</v>
      </c>
      <c r="G336" s="41">
        <v>4156.7</v>
      </c>
      <c r="H336" s="41">
        <v>74.95</v>
      </c>
      <c r="I336" s="41">
        <v>78.63</v>
      </c>
      <c r="J336" s="41">
        <v>1153.9000000000001</v>
      </c>
      <c r="K336" s="41">
        <v>106.49</v>
      </c>
      <c r="L336" s="41">
        <v>496.18999999999994</v>
      </c>
      <c r="M336" s="41">
        <v>612.89999999999986</v>
      </c>
      <c r="N336" s="39">
        <v>545.6</v>
      </c>
      <c r="O336" s="9">
        <v>564.79</v>
      </c>
    </row>
    <row r="337" spans="1:15">
      <c r="A337" s="198"/>
      <c r="B337" s="41" t="s">
        <v>367</v>
      </c>
      <c r="C337" s="41">
        <v>199440.66000000003</v>
      </c>
      <c r="D337" s="41">
        <v>300747.97999999992</v>
      </c>
      <c r="E337" s="41">
        <v>260770.15999999997</v>
      </c>
      <c r="F337" s="41">
        <v>156499.95000000004</v>
      </c>
      <c r="G337" s="41">
        <v>260961.28</v>
      </c>
      <c r="H337" s="41">
        <v>177516.11000000004</v>
      </c>
      <c r="I337" s="41">
        <v>54764.76</v>
      </c>
      <c r="J337" s="41">
        <v>91764.17</v>
      </c>
      <c r="K337" s="41">
        <v>55920.929999999986</v>
      </c>
      <c r="L337" s="41">
        <v>39253.729999999996</v>
      </c>
      <c r="M337" s="41">
        <v>18727.590000000004</v>
      </c>
      <c r="N337" s="39">
        <v>8578.9699999999993</v>
      </c>
      <c r="O337" s="9">
        <v>10303.069999999998</v>
      </c>
    </row>
    <row r="338" spans="1:15">
      <c r="A338" s="198"/>
      <c r="B338" s="41" t="s">
        <v>368</v>
      </c>
      <c r="C338" s="41">
        <v>12325.84</v>
      </c>
      <c r="D338" s="41">
        <v>36510.480000000003</v>
      </c>
      <c r="E338" s="41">
        <v>34927.57</v>
      </c>
      <c r="F338" s="41">
        <v>26692.11</v>
      </c>
      <c r="G338" s="41">
        <v>15452.390000000001</v>
      </c>
      <c r="H338" s="41">
        <v>12529.069999999998</v>
      </c>
      <c r="I338" s="41">
        <v>20497.09</v>
      </c>
      <c r="J338" s="41">
        <v>44359.950000000004</v>
      </c>
      <c r="K338" s="41">
        <v>29419.639999999996</v>
      </c>
      <c r="L338" s="41">
        <v>28908.760000000006</v>
      </c>
      <c r="M338" s="41">
        <v>10681.12</v>
      </c>
      <c r="N338" s="39">
        <v>3930.53</v>
      </c>
      <c r="O338" s="9">
        <v>6776.7000000000007</v>
      </c>
    </row>
    <row r="339" spans="1:15">
      <c r="A339" s="198"/>
      <c r="B339" s="41" t="s">
        <v>369</v>
      </c>
      <c r="C339" s="41">
        <v>26805.829999999998</v>
      </c>
      <c r="D339" s="41">
        <v>43291.25</v>
      </c>
      <c r="E339" s="41">
        <v>12308.549999999997</v>
      </c>
      <c r="F339" s="41">
        <v>7997.2800000000007</v>
      </c>
      <c r="G339" s="41">
        <v>18988.420000000006</v>
      </c>
      <c r="H339" s="41">
        <v>49991.110000000008</v>
      </c>
      <c r="I339" s="41">
        <v>27206.080000000005</v>
      </c>
      <c r="J339" s="41">
        <v>43050.349999999984</v>
      </c>
      <c r="K339" s="41">
        <v>14830.239999999998</v>
      </c>
      <c r="L339" s="41">
        <v>7305.329999999999</v>
      </c>
      <c r="M339" s="41">
        <v>3224.8699999999994</v>
      </c>
      <c r="N339" s="39">
        <v>2366.2799999999997</v>
      </c>
      <c r="O339" s="9">
        <v>1969.58</v>
      </c>
    </row>
    <row r="340" spans="1:15">
      <c r="A340" s="198"/>
      <c r="B340" s="41" t="s">
        <v>370</v>
      </c>
      <c r="C340" s="41">
        <v>13184.580000000002</v>
      </c>
      <c r="D340" s="41">
        <v>4799.420000000001</v>
      </c>
      <c r="E340" s="41">
        <v>2448.1800000000003</v>
      </c>
      <c r="F340" s="41">
        <v>34278.870000000003</v>
      </c>
      <c r="G340" s="41">
        <v>4530.67</v>
      </c>
      <c r="H340" s="41">
        <v>5709.4400000000014</v>
      </c>
      <c r="I340" s="41">
        <v>7327.82</v>
      </c>
      <c r="J340" s="41">
        <v>3865.9600000000005</v>
      </c>
      <c r="K340" s="41">
        <v>1290.92</v>
      </c>
      <c r="L340" s="41">
        <v>1202.1299999999999</v>
      </c>
      <c r="M340" s="41">
        <v>793.32</v>
      </c>
      <c r="N340" s="39">
        <v>609.02</v>
      </c>
      <c r="O340" s="9">
        <v>288.06</v>
      </c>
    </row>
    <row r="341" spans="1:15">
      <c r="A341" s="198"/>
      <c r="B341" s="41" t="s">
        <v>371</v>
      </c>
      <c r="C341" s="41">
        <v>27541.25</v>
      </c>
      <c r="D341" s="41">
        <v>21742</v>
      </c>
      <c r="E341" s="41">
        <v>16045.769999999999</v>
      </c>
      <c r="F341" s="41">
        <v>40087.5</v>
      </c>
      <c r="G341" s="41">
        <v>47252.750000000015</v>
      </c>
      <c r="H341" s="41">
        <v>146501.46</v>
      </c>
      <c r="I341" s="41">
        <v>145623.26999999999</v>
      </c>
      <c r="J341" s="41">
        <v>161720.62999999998</v>
      </c>
      <c r="K341" s="41">
        <v>57082.38</v>
      </c>
      <c r="L341" s="41">
        <v>0</v>
      </c>
      <c r="M341" s="41">
        <v>0</v>
      </c>
      <c r="N341" s="39">
        <v>0</v>
      </c>
      <c r="O341" s="9">
        <v>0</v>
      </c>
    </row>
    <row r="342" spans="1:15">
      <c r="A342" s="198"/>
      <c r="B342" s="41" t="s">
        <v>372</v>
      </c>
      <c r="C342" s="41">
        <v>0</v>
      </c>
      <c r="D342" s="41">
        <v>0</v>
      </c>
      <c r="E342" s="41">
        <v>0</v>
      </c>
      <c r="F342" s="41">
        <v>0</v>
      </c>
      <c r="G342" s="41">
        <v>0</v>
      </c>
      <c r="H342" s="41">
        <v>0</v>
      </c>
      <c r="I342" s="41">
        <v>0</v>
      </c>
      <c r="J342" s="41">
        <v>0</v>
      </c>
      <c r="K342" s="41">
        <v>62.440000000000005</v>
      </c>
      <c r="L342" s="41">
        <v>35.4</v>
      </c>
      <c r="M342" s="41">
        <v>0</v>
      </c>
      <c r="N342" s="39">
        <v>0</v>
      </c>
      <c r="O342" s="9">
        <v>0</v>
      </c>
    </row>
    <row r="343" spans="1:15">
      <c r="A343" s="198"/>
      <c r="B343" s="41" t="s">
        <v>373</v>
      </c>
      <c r="C343" s="41">
        <v>0</v>
      </c>
      <c r="D343" s="41">
        <v>0</v>
      </c>
      <c r="E343" s="41">
        <v>0</v>
      </c>
      <c r="F343" s="41">
        <v>0</v>
      </c>
      <c r="G343" s="41">
        <v>0</v>
      </c>
      <c r="H343" s="41">
        <v>0</v>
      </c>
      <c r="I343" s="41">
        <v>0</v>
      </c>
      <c r="J343" s="41">
        <v>0</v>
      </c>
      <c r="K343" s="41">
        <v>73753.94</v>
      </c>
      <c r="L343" s="41">
        <v>123949.76999999999</v>
      </c>
      <c r="M343" s="41">
        <v>80372.290000000008</v>
      </c>
      <c r="N343" s="39">
        <v>28832.289999999997</v>
      </c>
      <c r="O343" s="9">
        <v>44335.89</v>
      </c>
    </row>
    <row r="344" spans="1:15">
      <c r="A344" s="198"/>
      <c r="B344" s="41" t="s">
        <v>374</v>
      </c>
      <c r="C344" s="41">
        <v>17079.45</v>
      </c>
      <c r="D344" s="41">
        <v>7657.69</v>
      </c>
      <c r="E344" s="41">
        <v>4099.12</v>
      </c>
      <c r="F344" s="41">
        <v>6312.75</v>
      </c>
      <c r="G344" s="41">
        <v>4228.0599999999995</v>
      </c>
      <c r="H344" s="41">
        <v>3085.0999999999995</v>
      </c>
      <c r="I344" s="41">
        <v>3310.2200000000003</v>
      </c>
      <c r="J344" s="41">
        <v>5444.66</v>
      </c>
      <c r="K344" s="41">
        <v>2717.67</v>
      </c>
      <c r="L344" s="41">
        <v>2453.7000000000003</v>
      </c>
      <c r="M344" s="41">
        <v>1485.7</v>
      </c>
      <c r="N344" s="39">
        <v>1485.27</v>
      </c>
      <c r="O344" s="9">
        <v>648.23</v>
      </c>
    </row>
    <row r="345" spans="1:15">
      <c r="A345" s="198"/>
      <c r="B345" s="41" t="s">
        <v>375</v>
      </c>
      <c r="C345" s="41">
        <v>14658.130000000001</v>
      </c>
      <c r="D345" s="41">
        <v>1740.57</v>
      </c>
      <c r="E345" s="41">
        <v>6350.9900000000007</v>
      </c>
      <c r="F345" s="41">
        <v>1648.93</v>
      </c>
      <c r="G345" s="41">
        <v>4879.03</v>
      </c>
      <c r="H345" s="41">
        <v>7273.0599999999995</v>
      </c>
      <c r="I345" s="41">
        <v>3760.3100000000013</v>
      </c>
      <c r="J345" s="41">
        <v>3738.9500000000003</v>
      </c>
      <c r="K345" s="41">
        <v>4923.8200000000006</v>
      </c>
      <c r="L345" s="41">
        <v>1767.64</v>
      </c>
      <c r="M345" s="41">
        <v>583.18000000000006</v>
      </c>
      <c r="N345" s="39">
        <v>91.509999999999991</v>
      </c>
      <c r="O345" s="9">
        <v>403.95</v>
      </c>
    </row>
    <row r="346" spans="1:15">
      <c r="A346" s="198"/>
      <c r="B346" s="41" t="s">
        <v>376</v>
      </c>
      <c r="C346" s="41">
        <v>14347.13</v>
      </c>
      <c r="D346" s="41">
        <v>5706.56</v>
      </c>
      <c r="E346" s="41">
        <v>3366.69</v>
      </c>
      <c r="F346" s="41">
        <v>0</v>
      </c>
      <c r="G346" s="41">
        <v>2177</v>
      </c>
      <c r="H346" s="41">
        <v>688.37</v>
      </c>
      <c r="I346" s="41">
        <v>383.34</v>
      </c>
      <c r="J346" s="41">
        <v>682.5</v>
      </c>
      <c r="K346" s="41">
        <v>153.33999999999997</v>
      </c>
      <c r="L346" s="41">
        <v>1248.8500000000001</v>
      </c>
      <c r="M346" s="41">
        <v>601.4</v>
      </c>
      <c r="N346" s="39">
        <v>399.9</v>
      </c>
      <c r="O346" s="9">
        <v>132</v>
      </c>
    </row>
    <row r="347" spans="1:15">
      <c r="A347" s="198"/>
      <c r="B347" s="41" t="s">
        <v>377</v>
      </c>
      <c r="C347" s="41">
        <v>154048.93999999997</v>
      </c>
      <c r="D347" s="41">
        <v>185752.97000000003</v>
      </c>
      <c r="E347" s="41">
        <v>126346.09</v>
      </c>
      <c r="F347" s="41">
        <v>96664.13</v>
      </c>
      <c r="G347" s="41">
        <v>29758.299999999996</v>
      </c>
      <c r="H347" s="41">
        <v>5053.67</v>
      </c>
      <c r="I347" s="41">
        <v>5241.75</v>
      </c>
      <c r="J347" s="41">
        <v>16130.660000000002</v>
      </c>
      <c r="K347" s="41">
        <v>2927.84</v>
      </c>
      <c r="L347" s="41">
        <v>1468.38</v>
      </c>
      <c r="M347" s="41">
        <v>247.9</v>
      </c>
      <c r="N347" s="39">
        <v>0.78</v>
      </c>
      <c r="O347" s="9">
        <v>507.36</v>
      </c>
    </row>
    <row r="348" spans="1:15">
      <c r="A348" s="198"/>
      <c r="B348" s="41" t="s">
        <v>378</v>
      </c>
      <c r="C348" s="41">
        <v>2772.95</v>
      </c>
      <c r="D348" s="41">
        <v>0</v>
      </c>
      <c r="E348" s="41">
        <v>554.36</v>
      </c>
      <c r="F348" s="41">
        <v>1070.6599999999999</v>
      </c>
      <c r="G348" s="41">
        <v>0</v>
      </c>
      <c r="H348" s="41">
        <v>1694.26</v>
      </c>
      <c r="I348" s="41">
        <v>21.66</v>
      </c>
      <c r="J348" s="41">
        <v>283.55</v>
      </c>
      <c r="K348" s="41">
        <v>20</v>
      </c>
      <c r="L348" s="41">
        <v>66.14</v>
      </c>
      <c r="M348" s="41">
        <v>5.0199999999999996</v>
      </c>
      <c r="N348" s="39">
        <v>0</v>
      </c>
      <c r="O348" s="9">
        <v>0</v>
      </c>
    </row>
    <row r="349" spans="1:15">
      <c r="A349" s="198"/>
      <c r="B349" s="41" t="s">
        <v>379</v>
      </c>
      <c r="C349" s="41">
        <v>11104.42</v>
      </c>
      <c r="D349" s="41">
        <v>16305.970000000001</v>
      </c>
      <c r="E349" s="41">
        <v>7734.84</v>
      </c>
      <c r="F349" s="41">
        <v>8447.65</v>
      </c>
      <c r="G349" s="41">
        <v>13352.800000000001</v>
      </c>
      <c r="H349" s="41">
        <v>8996.7799999999988</v>
      </c>
      <c r="I349" s="41">
        <v>12374.57</v>
      </c>
      <c r="J349" s="41">
        <v>18061.03</v>
      </c>
      <c r="K349" s="41">
        <v>16118.289999999997</v>
      </c>
      <c r="L349" s="41">
        <v>5811.9500000000016</v>
      </c>
      <c r="M349" s="41">
        <v>1583.7900000000002</v>
      </c>
      <c r="N349" s="39">
        <v>284</v>
      </c>
      <c r="O349" s="9">
        <v>2537.0899999999997</v>
      </c>
    </row>
    <row r="350" spans="1:15">
      <c r="A350" s="198"/>
      <c r="B350" s="41" t="s">
        <v>380</v>
      </c>
      <c r="C350" s="41">
        <v>182588.51</v>
      </c>
      <c r="D350" s="41">
        <v>203865.86999999997</v>
      </c>
      <c r="E350" s="41">
        <v>145968.70999999996</v>
      </c>
      <c r="F350" s="41">
        <v>128303.13</v>
      </c>
      <c r="G350" s="41">
        <v>147283.53999999998</v>
      </c>
      <c r="H350" s="41">
        <v>184492.79</v>
      </c>
      <c r="I350" s="41">
        <v>206392.87000000005</v>
      </c>
      <c r="J350" s="41">
        <v>483272.3299999999</v>
      </c>
      <c r="K350" s="41">
        <v>574894.27</v>
      </c>
      <c r="L350" s="41">
        <v>578583.85</v>
      </c>
      <c r="M350" s="41">
        <v>53140.029999999992</v>
      </c>
      <c r="N350" s="39">
        <v>36874.26</v>
      </c>
      <c r="O350" s="9">
        <v>36724.519999999997</v>
      </c>
    </row>
    <row r="351" spans="1:15">
      <c r="A351" s="198"/>
      <c r="B351" s="41" t="s">
        <v>381</v>
      </c>
      <c r="C351" s="41">
        <v>77459.81</v>
      </c>
      <c r="D351" s="41">
        <v>68884.44</v>
      </c>
      <c r="E351" s="41">
        <v>38334.1</v>
      </c>
      <c r="F351" s="41">
        <v>32070.249999999993</v>
      </c>
      <c r="G351" s="41">
        <v>89201.760000000009</v>
      </c>
      <c r="H351" s="41">
        <v>49958.750000000007</v>
      </c>
      <c r="I351" s="41">
        <v>61030.05</v>
      </c>
      <c r="J351" s="41">
        <v>132691.91</v>
      </c>
      <c r="K351" s="41">
        <v>83780.179999999993</v>
      </c>
      <c r="L351" s="41">
        <v>61035.259999999995</v>
      </c>
      <c r="M351" s="41">
        <v>22563.120000000003</v>
      </c>
      <c r="N351" s="39">
        <v>17145.800000000003</v>
      </c>
      <c r="O351" s="9">
        <v>7655.130000000001</v>
      </c>
    </row>
    <row r="352" spans="1:15">
      <c r="A352" s="198"/>
      <c r="B352" s="41" t="s">
        <v>382</v>
      </c>
      <c r="C352" s="41">
        <v>14231.36</v>
      </c>
      <c r="D352" s="41">
        <v>13979.91</v>
      </c>
      <c r="E352" s="41">
        <v>9.4499999999999993</v>
      </c>
      <c r="F352" s="41">
        <v>3084.45</v>
      </c>
      <c r="G352" s="41">
        <v>392.39</v>
      </c>
      <c r="H352" s="41">
        <v>2819.37</v>
      </c>
      <c r="I352" s="41">
        <v>690.83</v>
      </c>
      <c r="J352" s="41">
        <v>304.25</v>
      </c>
      <c r="K352" s="41">
        <v>2173.7800000000002</v>
      </c>
      <c r="L352" s="41">
        <v>4076.06</v>
      </c>
      <c r="M352" s="41">
        <v>1937.77</v>
      </c>
      <c r="N352" s="39">
        <v>71.08</v>
      </c>
      <c r="O352" s="9">
        <v>0</v>
      </c>
    </row>
    <row r="353" spans="1:15">
      <c r="A353" s="198"/>
      <c r="B353" s="41" t="s">
        <v>383</v>
      </c>
      <c r="C353" s="41">
        <v>399659.54000000015</v>
      </c>
      <c r="D353" s="41">
        <v>541785.06000000006</v>
      </c>
      <c r="E353" s="41">
        <v>687393.25</v>
      </c>
      <c r="F353" s="41">
        <v>327498.71000000002</v>
      </c>
      <c r="G353" s="41">
        <v>543779.49</v>
      </c>
      <c r="H353" s="41">
        <v>321154.08999999997</v>
      </c>
      <c r="I353" s="41">
        <v>242779.59000000003</v>
      </c>
      <c r="J353" s="41">
        <v>250967.55999999997</v>
      </c>
      <c r="K353" s="41">
        <v>91581.91</v>
      </c>
      <c r="L353" s="41">
        <v>111434.25999999998</v>
      </c>
      <c r="M353" s="41">
        <v>39734.050000000003</v>
      </c>
      <c r="N353" s="39">
        <v>26676.09</v>
      </c>
      <c r="O353" s="9">
        <v>12743.469999999998</v>
      </c>
    </row>
    <row r="354" spans="1:15">
      <c r="A354" s="198"/>
      <c r="B354" s="41" t="s">
        <v>384</v>
      </c>
      <c r="C354" s="41">
        <v>134201.56999999998</v>
      </c>
      <c r="D354" s="41">
        <v>119198.88999999998</v>
      </c>
      <c r="E354" s="41">
        <v>64547.060000000012</v>
      </c>
      <c r="F354" s="41">
        <v>56919.820000000007</v>
      </c>
      <c r="G354" s="41">
        <v>68464.25</v>
      </c>
      <c r="H354" s="41">
        <v>54941.979999999996</v>
      </c>
      <c r="I354" s="41">
        <v>41245.840000000004</v>
      </c>
      <c r="J354" s="41">
        <v>10028.6</v>
      </c>
      <c r="K354" s="41">
        <v>10889.8</v>
      </c>
      <c r="L354" s="41">
        <v>4560.24</v>
      </c>
      <c r="M354" s="41">
        <v>1757.82</v>
      </c>
      <c r="N354" s="39">
        <v>1378.81</v>
      </c>
      <c r="O354" s="9">
        <v>1462.49</v>
      </c>
    </row>
    <row r="355" spans="1:15">
      <c r="A355" s="198"/>
      <c r="B355" s="41" t="s">
        <v>385</v>
      </c>
      <c r="C355" s="41">
        <v>155420.52999999997</v>
      </c>
      <c r="D355" s="41">
        <v>260542.10000000003</v>
      </c>
      <c r="E355" s="41">
        <v>274142.8299999999</v>
      </c>
      <c r="F355" s="41">
        <v>182503.00000000006</v>
      </c>
      <c r="G355" s="41">
        <v>23654.71</v>
      </c>
      <c r="H355" s="41">
        <v>114.64</v>
      </c>
      <c r="I355" s="41">
        <v>50.04</v>
      </c>
      <c r="J355" s="41">
        <v>476.4</v>
      </c>
      <c r="K355" s="41">
        <v>1912.3000000000002</v>
      </c>
      <c r="L355" s="41">
        <v>374.05</v>
      </c>
      <c r="M355" s="41">
        <v>0</v>
      </c>
      <c r="N355" s="39">
        <v>0</v>
      </c>
      <c r="O355" s="9">
        <v>0</v>
      </c>
    </row>
    <row r="356" spans="1:15">
      <c r="A356" s="198"/>
      <c r="B356" s="41" t="s">
        <v>386</v>
      </c>
      <c r="C356" s="41">
        <v>5048455.5799999991</v>
      </c>
      <c r="D356" s="41">
        <v>6149939.6000000006</v>
      </c>
      <c r="E356" s="41">
        <v>4716453.080000001</v>
      </c>
      <c r="F356" s="41">
        <v>3071582.4299999988</v>
      </c>
      <c r="G356" s="41">
        <v>1890146.9699999993</v>
      </c>
      <c r="H356" s="41">
        <v>1414889.63</v>
      </c>
      <c r="I356" s="41">
        <v>818414.16999999993</v>
      </c>
      <c r="J356" s="41">
        <v>1118545.0999999999</v>
      </c>
      <c r="K356" s="41">
        <v>853166.52999999991</v>
      </c>
      <c r="L356" s="41">
        <v>360009.42</v>
      </c>
      <c r="M356" s="41">
        <v>174816.69</v>
      </c>
      <c r="N356" s="39">
        <v>81395.950000000012</v>
      </c>
      <c r="O356" s="9">
        <v>71184.460000000006</v>
      </c>
    </row>
    <row r="357" spans="1:15">
      <c r="A357" s="198"/>
      <c r="B357" s="41" t="s">
        <v>387</v>
      </c>
      <c r="C357" s="41">
        <v>2899.9700000000003</v>
      </c>
      <c r="D357" s="41">
        <v>15361.8</v>
      </c>
      <c r="E357" s="41">
        <v>43050.510000000009</v>
      </c>
      <c r="F357" s="41">
        <v>4461.0300000000007</v>
      </c>
      <c r="G357" s="41">
        <v>3967.3</v>
      </c>
      <c r="H357" s="41">
        <v>1950.6200000000001</v>
      </c>
      <c r="I357" s="41">
        <v>4128.1000000000004</v>
      </c>
      <c r="J357" s="41">
        <v>254.95000000000002</v>
      </c>
      <c r="K357" s="41">
        <v>0</v>
      </c>
      <c r="L357" s="41">
        <v>45.56</v>
      </c>
      <c r="M357" s="41">
        <v>2457.5200000000004</v>
      </c>
      <c r="N357" s="39">
        <v>0</v>
      </c>
      <c r="O357" s="9">
        <v>1057.24</v>
      </c>
    </row>
    <row r="358" spans="1:15">
      <c r="A358" s="198"/>
      <c r="B358" s="41" t="s">
        <v>388</v>
      </c>
      <c r="C358" s="41">
        <v>18006.759999999998</v>
      </c>
      <c r="D358" s="41">
        <v>4304.62</v>
      </c>
      <c r="E358" s="41">
        <v>4156.54</v>
      </c>
      <c r="F358" s="41">
        <v>53884.58</v>
      </c>
      <c r="G358" s="41">
        <v>12789.03</v>
      </c>
      <c r="H358" s="41">
        <v>105432.98</v>
      </c>
      <c r="I358" s="41">
        <v>95405.73</v>
      </c>
      <c r="J358" s="41">
        <v>80703.92</v>
      </c>
      <c r="K358" s="41">
        <v>15128.96</v>
      </c>
      <c r="L358" s="41">
        <v>17059.129999999997</v>
      </c>
      <c r="M358" s="41">
        <v>5295.53</v>
      </c>
      <c r="N358" s="39">
        <v>2919.4700000000003</v>
      </c>
      <c r="O358" s="9">
        <v>3516.96</v>
      </c>
    </row>
    <row r="359" spans="1:15">
      <c r="A359" s="198"/>
      <c r="B359" s="41" t="s">
        <v>389</v>
      </c>
      <c r="C359" s="41">
        <v>5217.96</v>
      </c>
      <c r="D359" s="41">
        <v>11842.26</v>
      </c>
      <c r="E359" s="41">
        <v>75.38</v>
      </c>
      <c r="F359" s="41">
        <v>2143.44</v>
      </c>
      <c r="G359" s="41">
        <v>696.61</v>
      </c>
      <c r="H359" s="41">
        <v>2699.09</v>
      </c>
      <c r="I359" s="41">
        <v>0</v>
      </c>
      <c r="J359" s="41">
        <v>0</v>
      </c>
      <c r="K359" s="41">
        <v>940.56999999999994</v>
      </c>
      <c r="L359" s="41">
        <v>137.47999999999999</v>
      </c>
      <c r="M359" s="41">
        <v>0</v>
      </c>
      <c r="N359" s="39">
        <v>0</v>
      </c>
      <c r="O359" s="9">
        <v>0</v>
      </c>
    </row>
    <row r="360" spans="1:15">
      <c r="A360" s="198"/>
      <c r="B360" s="41" t="s">
        <v>390</v>
      </c>
      <c r="C360" s="41">
        <v>8466.75</v>
      </c>
      <c r="D360" s="41">
        <v>9217.82</v>
      </c>
      <c r="E360" s="41">
        <v>30019.679999999997</v>
      </c>
      <c r="F360" s="41">
        <v>43050.81</v>
      </c>
      <c r="G360" s="41">
        <v>7012.28</v>
      </c>
      <c r="H360" s="41">
        <v>13060.539999999997</v>
      </c>
      <c r="I360" s="41">
        <v>3854.3900000000003</v>
      </c>
      <c r="J360" s="41">
        <v>2086.59</v>
      </c>
      <c r="K360" s="41">
        <v>2745.9500000000003</v>
      </c>
      <c r="L360" s="41">
        <v>9807.7800000000007</v>
      </c>
      <c r="M360" s="41">
        <v>234.57</v>
      </c>
      <c r="N360" s="39">
        <v>118.49</v>
      </c>
      <c r="O360" s="9">
        <v>9.2999999999999989</v>
      </c>
    </row>
    <row r="361" spans="1:15">
      <c r="A361" s="198"/>
      <c r="B361" s="41" t="s">
        <v>391</v>
      </c>
      <c r="C361" s="41">
        <v>152319.25</v>
      </c>
      <c r="D361" s="41">
        <v>92170.09</v>
      </c>
      <c r="E361" s="41">
        <v>16352.19</v>
      </c>
      <c r="F361" s="41">
        <v>121351.04999999999</v>
      </c>
      <c r="G361" s="41">
        <v>1331.24</v>
      </c>
      <c r="H361" s="41">
        <v>17424.409999999996</v>
      </c>
      <c r="I361" s="41">
        <v>402.97</v>
      </c>
      <c r="J361" s="41">
        <v>301.46000000000004</v>
      </c>
      <c r="K361" s="41">
        <v>1105.48</v>
      </c>
      <c r="L361" s="41">
        <v>18061.080000000002</v>
      </c>
      <c r="M361" s="41">
        <v>14575.5</v>
      </c>
      <c r="N361" s="39">
        <v>14560.5</v>
      </c>
      <c r="O361" s="9">
        <v>0</v>
      </c>
    </row>
    <row r="362" spans="1:15">
      <c r="A362" s="198"/>
      <c r="B362" s="41" t="s">
        <v>392</v>
      </c>
      <c r="C362" s="41">
        <v>4116.93</v>
      </c>
      <c r="D362" s="41">
        <v>3624.13</v>
      </c>
      <c r="E362" s="41">
        <v>1533.9999999999998</v>
      </c>
      <c r="F362" s="41">
        <v>2183.5500000000002</v>
      </c>
      <c r="G362" s="41">
        <v>0</v>
      </c>
      <c r="H362" s="41">
        <v>487.8</v>
      </c>
      <c r="I362" s="41">
        <v>583</v>
      </c>
      <c r="J362" s="41">
        <v>484.84</v>
      </c>
      <c r="K362" s="41">
        <v>4.42</v>
      </c>
      <c r="L362" s="41">
        <v>598.31999999999994</v>
      </c>
      <c r="M362" s="41">
        <v>132.63</v>
      </c>
      <c r="N362" s="39">
        <v>82.600000000000009</v>
      </c>
      <c r="O362" s="9">
        <v>0</v>
      </c>
    </row>
    <row r="363" spans="1:15">
      <c r="A363" s="198"/>
      <c r="B363" s="41" t="s">
        <v>393</v>
      </c>
      <c r="C363" s="41">
        <v>77.5</v>
      </c>
      <c r="D363" s="41">
        <v>1007.29</v>
      </c>
      <c r="E363" s="41">
        <v>922.38</v>
      </c>
      <c r="F363" s="41">
        <v>1659.2199999999998</v>
      </c>
      <c r="G363" s="41">
        <v>1536.4499999999998</v>
      </c>
      <c r="H363" s="41">
        <v>1471.5</v>
      </c>
      <c r="I363" s="41">
        <v>0</v>
      </c>
      <c r="J363" s="41">
        <v>23.38</v>
      </c>
      <c r="K363" s="41">
        <v>0</v>
      </c>
      <c r="L363" s="41">
        <v>0</v>
      </c>
      <c r="M363" s="41">
        <v>0</v>
      </c>
      <c r="N363" s="39">
        <v>0</v>
      </c>
      <c r="O363" s="9">
        <v>0</v>
      </c>
    </row>
    <row r="364" spans="1:15">
      <c r="A364" s="198"/>
      <c r="B364" s="41" t="s">
        <v>394</v>
      </c>
      <c r="C364" s="41">
        <v>2047.07</v>
      </c>
      <c r="D364" s="41">
        <v>1401.47</v>
      </c>
      <c r="E364" s="41">
        <v>842.8</v>
      </c>
      <c r="F364" s="41">
        <v>0</v>
      </c>
      <c r="G364" s="41">
        <v>20.18</v>
      </c>
      <c r="H364" s="41">
        <v>452.83999999999992</v>
      </c>
      <c r="I364" s="41">
        <v>2413.6499999999996</v>
      </c>
      <c r="J364" s="41">
        <v>7281.3399999999992</v>
      </c>
      <c r="K364" s="41">
        <v>5969.409999999998</v>
      </c>
      <c r="L364" s="41">
        <v>0</v>
      </c>
      <c r="M364" s="41">
        <v>0</v>
      </c>
      <c r="N364" s="39">
        <v>0</v>
      </c>
      <c r="O364" s="9">
        <v>0</v>
      </c>
    </row>
    <row r="365" spans="1:15">
      <c r="A365" s="198"/>
      <c r="B365" s="41" t="s">
        <v>395</v>
      </c>
      <c r="C365" s="41">
        <v>0</v>
      </c>
      <c r="D365" s="41">
        <v>0</v>
      </c>
      <c r="E365" s="41">
        <v>0</v>
      </c>
      <c r="F365" s="41">
        <v>0</v>
      </c>
      <c r="G365" s="41">
        <v>0</v>
      </c>
      <c r="H365" s="41">
        <v>0</v>
      </c>
      <c r="I365" s="41">
        <v>0</v>
      </c>
      <c r="J365" s="41">
        <v>0</v>
      </c>
      <c r="K365" s="41">
        <v>4933.9900000000007</v>
      </c>
      <c r="L365" s="41">
        <v>5894.4400000000005</v>
      </c>
      <c r="M365" s="41">
        <v>5830.2800000000007</v>
      </c>
      <c r="N365" s="39">
        <v>2955.6499999999996</v>
      </c>
      <c r="O365" s="9">
        <v>1342.22</v>
      </c>
    </row>
    <row r="366" spans="1:15">
      <c r="A366" s="198"/>
      <c r="B366" s="41" t="s">
        <v>396</v>
      </c>
      <c r="C366" s="41">
        <v>42094.539999999994</v>
      </c>
      <c r="D366" s="41">
        <v>74119.539999999994</v>
      </c>
      <c r="E366" s="41">
        <v>85653.080000000016</v>
      </c>
      <c r="F366" s="41">
        <v>58594.289999999994</v>
      </c>
      <c r="G366" s="41">
        <v>2991.4</v>
      </c>
      <c r="H366" s="41">
        <v>1102.1599999999999</v>
      </c>
      <c r="I366" s="41">
        <v>17556.599999999999</v>
      </c>
      <c r="J366" s="41">
        <v>38081.120000000003</v>
      </c>
      <c r="K366" s="41">
        <v>41271.939999999995</v>
      </c>
      <c r="L366" s="41">
        <v>11106.569999999998</v>
      </c>
      <c r="M366" s="41">
        <v>12232.110000000002</v>
      </c>
      <c r="N366" s="39">
        <v>9686</v>
      </c>
      <c r="O366" s="9">
        <v>9655.119999999999</v>
      </c>
    </row>
    <row r="367" spans="1:15">
      <c r="A367" s="198"/>
      <c r="B367" s="41" t="s">
        <v>397</v>
      </c>
      <c r="C367" s="41">
        <v>110481.22</v>
      </c>
      <c r="D367" s="41">
        <v>129463.45000000001</v>
      </c>
      <c r="E367" s="41">
        <v>85429.51999999999</v>
      </c>
      <c r="F367" s="41">
        <v>61724.289999999994</v>
      </c>
      <c r="G367" s="41">
        <v>82040.669999999984</v>
      </c>
      <c r="H367" s="41">
        <v>25534.25</v>
      </c>
      <c r="I367" s="41">
        <v>47185.35</v>
      </c>
      <c r="J367" s="41">
        <v>42906.709999999992</v>
      </c>
      <c r="K367" s="41">
        <v>24753.32</v>
      </c>
      <c r="L367" s="41">
        <v>22362.329999999998</v>
      </c>
      <c r="M367" s="41">
        <v>13626.36</v>
      </c>
      <c r="N367" s="39">
        <v>8384.2000000000007</v>
      </c>
      <c r="O367" s="9">
        <v>11893.8</v>
      </c>
    </row>
    <row r="368" spans="1:15">
      <c r="A368" s="198"/>
      <c r="B368" s="41" t="s">
        <v>398</v>
      </c>
      <c r="C368" s="41">
        <v>51715.22</v>
      </c>
      <c r="D368" s="41">
        <v>63604.58</v>
      </c>
      <c r="E368" s="41">
        <v>54615.560000000005</v>
      </c>
      <c r="F368" s="41">
        <v>32654.21</v>
      </c>
      <c r="G368" s="41">
        <v>3656.95</v>
      </c>
      <c r="H368" s="41">
        <v>1147.9800000000002</v>
      </c>
      <c r="I368" s="41">
        <v>37027.67</v>
      </c>
      <c r="J368" s="41">
        <v>58997.17</v>
      </c>
      <c r="K368" s="41">
        <v>96210.209999999992</v>
      </c>
      <c r="L368" s="41">
        <v>63728.299999999996</v>
      </c>
      <c r="M368" s="41">
        <v>24417.489999999998</v>
      </c>
      <c r="N368" s="39">
        <v>14221.84</v>
      </c>
      <c r="O368" s="9">
        <v>35106.779999999992</v>
      </c>
    </row>
    <row r="369" spans="1:15">
      <c r="A369" s="198"/>
      <c r="B369" s="41" t="s">
        <v>399</v>
      </c>
      <c r="C369" s="41">
        <v>2172.41</v>
      </c>
      <c r="D369" s="41">
        <v>5607.1600000000008</v>
      </c>
      <c r="E369" s="41">
        <v>0</v>
      </c>
      <c r="F369" s="41">
        <v>432.55</v>
      </c>
      <c r="G369" s="41">
        <v>712.8599999999999</v>
      </c>
      <c r="H369" s="41">
        <v>1017.81</v>
      </c>
      <c r="I369" s="41">
        <v>0</v>
      </c>
      <c r="J369" s="41">
        <v>1112.25</v>
      </c>
      <c r="K369" s="41">
        <v>43.54</v>
      </c>
      <c r="L369" s="41">
        <v>261.92</v>
      </c>
      <c r="M369" s="41">
        <v>3072</v>
      </c>
      <c r="N369" s="39">
        <v>0</v>
      </c>
      <c r="O369" s="9">
        <v>369.22</v>
      </c>
    </row>
    <row r="370" spans="1:15">
      <c r="A370" s="198"/>
      <c r="B370" s="41" t="s">
        <v>400</v>
      </c>
      <c r="C370" s="41">
        <v>26995.03</v>
      </c>
      <c r="D370" s="41">
        <v>47775.059999999983</v>
      </c>
      <c r="E370" s="41">
        <v>23460.810000000009</v>
      </c>
      <c r="F370" s="41">
        <v>20801.830000000002</v>
      </c>
      <c r="G370" s="41">
        <v>18216.850000000002</v>
      </c>
      <c r="H370" s="41">
        <v>13631.030000000002</v>
      </c>
      <c r="I370" s="41">
        <v>22793.389999999996</v>
      </c>
      <c r="J370" s="41">
        <v>55920.989999999983</v>
      </c>
      <c r="K370" s="41">
        <v>50540.680000000008</v>
      </c>
      <c r="L370" s="41">
        <v>65626.02</v>
      </c>
      <c r="M370" s="41">
        <v>29211.810000000005</v>
      </c>
      <c r="N370" s="39">
        <v>15252.55</v>
      </c>
      <c r="O370" s="9">
        <v>12227.409999999998</v>
      </c>
    </row>
    <row r="371" spans="1:15">
      <c r="A371" s="198"/>
      <c r="B371" s="41" t="s">
        <v>401</v>
      </c>
      <c r="C371" s="41">
        <v>4017.7</v>
      </c>
      <c r="D371" s="41">
        <v>3361.4300000000003</v>
      </c>
      <c r="E371" s="41">
        <v>4963.12</v>
      </c>
      <c r="F371" s="41">
        <v>5653.73</v>
      </c>
      <c r="G371" s="41">
        <v>5764.31</v>
      </c>
      <c r="H371" s="41">
        <v>147</v>
      </c>
      <c r="I371" s="41">
        <v>9554.340000000002</v>
      </c>
      <c r="J371" s="41">
        <v>7895.1100000000006</v>
      </c>
      <c r="K371" s="41">
        <v>1189.2900000000002</v>
      </c>
      <c r="L371" s="41">
        <v>24913.68</v>
      </c>
      <c r="M371" s="41">
        <v>20745.520000000004</v>
      </c>
      <c r="N371" s="39">
        <v>9155.0400000000009</v>
      </c>
      <c r="O371" s="9">
        <v>18079.189999999999</v>
      </c>
    </row>
    <row r="372" spans="1:15">
      <c r="A372" s="198"/>
      <c r="B372" s="41" t="s">
        <v>402</v>
      </c>
      <c r="C372" s="41">
        <v>4731.62</v>
      </c>
      <c r="D372" s="41">
        <v>918.19</v>
      </c>
      <c r="E372" s="41">
        <v>153.82</v>
      </c>
      <c r="F372" s="41">
        <v>2320.4300000000003</v>
      </c>
      <c r="G372" s="41">
        <v>4536.97</v>
      </c>
      <c r="H372" s="41">
        <v>14340.570000000002</v>
      </c>
      <c r="I372" s="41">
        <v>22864.440000000002</v>
      </c>
      <c r="J372" s="41">
        <v>20778.490000000002</v>
      </c>
      <c r="K372" s="41">
        <v>10333.039999999999</v>
      </c>
      <c r="L372" s="41">
        <v>9203.2899999999991</v>
      </c>
      <c r="M372" s="41">
        <v>658.32999999999993</v>
      </c>
      <c r="N372" s="39">
        <v>318.51000000000005</v>
      </c>
      <c r="O372" s="9">
        <v>1020.8000000000002</v>
      </c>
    </row>
    <row r="373" spans="1:15">
      <c r="A373" s="198"/>
      <c r="B373" s="41" t="s">
        <v>403</v>
      </c>
      <c r="C373" s="41">
        <v>0</v>
      </c>
      <c r="D373" s="41">
        <v>141.34</v>
      </c>
      <c r="E373" s="41">
        <v>3768.91</v>
      </c>
      <c r="F373" s="41">
        <v>13650.160000000003</v>
      </c>
      <c r="G373" s="41">
        <v>2066.52</v>
      </c>
      <c r="H373" s="41">
        <v>1971.73</v>
      </c>
      <c r="I373" s="41">
        <v>743.16000000000008</v>
      </c>
      <c r="J373" s="41">
        <v>0</v>
      </c>
      <c r="K373" s="41">
        <v>394.7</v>
      </c>
      <c r="L373" s="41">
        <v>0</v>
      </c>
      <c r="M373" s="41">
        <v>0</v>
      </c>
      <c r="N373" s="39">
        <v>0</v>
      </c>
      <c r="O373" s="9">
        <v>0</v>
      </c>
    </row>
    <row r="374" spans="1:15">
      <c r="A374" s="198"/>
      <c r="B374" s="41" t="s">
        <v>404</v>
      </c>
      <c r="C374" s="41">
        <v>0</v>
      </c>
      <c r="D374" s="41">
        <v>0</v>
      </c>
      <c r="E374" s="41">
        <v>0</v>
      </c>
      <c r="F374" s="41">
        <v>0</v>
      </c>
      <c r="G374" s="41">
        <v>0</v>
      </c>
      <c r="H374" s="41">
        <v>0</v>
      </c>
      <c r="I374" s="41">
        <v>0</v>
      </c>
      <c r="J374" s="41">
        <v>0</v>
      </c>
      <c r="K374" s="41">
        <v>66.180000000000007</v>
      </c>
      <c r="L374" s="41">
        <v>0</v>
      </c>
      <c r="M374" s="41">
        <v>0</v>
      </c>
      <c r="N374" s="39">
        <v>0</v>
      </c>
      <c r="O374" s="9">
        <v>0</v>
      </c>
    </row>
    <row r="375" spans="1:15">
      <c r="A375" s="198"/>
      <c r="B375" s="41" t="s">
        <v>405</v>
      </c>
      <c r="C375" s="41">
        <v>103423.95000000001</v>
      </c>
      <c r="D375" s="41">
        <v>66544.709999999992</v>
      </c>
      <c r="E375" s="41">
        <v>65033.189999999988</v>
      </c>
      <c r="F375" s="41">
        <v>124511.23</v>
      </c>
      <c r="G375" s="41">
        <v>6339.6200000000008</v>
      </c>
      <c r="H375" s="41">
        <v>19221.46</v>
      </c>
      <c r="I375" s="41">
        <v>33.479999999999997</v>
      </c>
      <c r="J375" s="41">
        <v>1160.9099999999999</v>
      </c>
      <c r="K375" s="41">
        <v>332.69</v>
      </c>
      <c r="L375" s="41">
        <v>0</v>
      </c>
      <c r="M375" s="41">
        <v>0</v>
      </c>
      <c r="N375" s="39">
        <v>0</v>
      </c>
      <c r="O375" s="9">
        <v>0</v>
      </c>
    </row>
    <row r="376" spans="1:15">
      <c r="A376" s="198"/>
      <c r="B376" s="41" t="s">
        <v>406</v>
      </c>
      <c r="C376" s="41">
        <v>26474.630000000005</v>
      </c>
      <c r="D376" s="41">
        <v>13890.510000000002</v>
      </c>
      <c r="E376" s="41">
        <v>12798.79</v>
      </c>
      <c r="F376" s="41">
        <v>212362.41</v>
      </c>
      <c r="G376" s="41">
        <v>1221564.1100000001</v>
      </c>
      <c r="H376" s="41">
        <v>645440.09</v>
      </c>
      <c r="I376" s="41">
        <v>283501.12000000005</v>
      </c>
      <c r="J376" s="41">
        <v>297210.46999999997</v>
      </c>
      <c r="K376" s="41">
        <v>12024.77</v>
      </c>
      <c r="L376" s="41">
        <v>267.60000000000002</v>
      </c>
      <c r="M376" s="41">
        <v>150.30000000000001</v>
      </c>
      <c r="N376" s="39">
        <v>0</v>
      </c>
      <c r="O376" s="9">
        <v>0</v>
      </c>
    </row>
    <row r="377" spans="1:15">
      <c r="A377" s="198"/>
      <c r="B377" s="41" t="s">
        <v>407</v>
      </c>
      <c r="C377" s="41">
        <v>32923.11</v>
      </c>
      <c r="D377" s="41">
        <v>2241.79</v>
      </c>
      <c r="E377" s="41">
        <v>36771.11</v>
      </c>
      <c r="F377" s="41">
        <v>8405.7199999999993</v>
      </c>
      <c r="G377" s="41">
        <v>497.16</v>
      </c>
      <c r="H377" s="41">
        <v>444</v>
      </c>
      <c r="I377" s="41">
        <v>18072.810000000001</v>
      </c>
      <c r="J377" s="41">
        <v>32359.399999999998</v>
      </c>
      <c r="K377" s="41">
        <v>16150.349999999995</v>
      </c>
      <c r="L377" s="41">
        <v>25265.259999999995</v>
      </c>
      <c r="M377" s="41">
        <v>15405.779999999999</v>
      </c>
      <c r="N377" s="39">
        <v>10142.39</v>
      </c>
      <c r="O377" s="9">
        <v>1702.58</v>
      </c>
    </row>
    <row r="378" spans="1:15">
      <c r="A378" s="198"/>
      <c r="B378" s="41" t="s">
        <v>408</v>
      </c>
      <c r="C378" s="41">
        <v>9175.98</v>
      </c>
      <c r="D378" s="41">
        <v>726.15</v>
      </c>
      <c r="E378" s="41">
        <v>213.60000000000002</v>
      </c>
      <c r="F378" s="41">
        <v>1544.8700000000001</v>
      </c>
      <c r="G378" s="41">
        <v>1009.8</v>
      </c>
      <c r="H378" s="41">
        <v>895.77</v>
      </c>
      <c r="I378" s="41">
        <v>0</v>
      </c>
      <c r="J378" s="41">
        <v>0</v>
      </c>
      <c r="K378" s="41">
        <v>2530</v>
      </c>
      <c r="L378" s="41">
        <v>0</v>
      </c>
      <c r="M378" s="41">
        <v>42863.859999999993</v>
      </c>
      <c r="N378" s="39">
        <v>42854.759999999995</v>
      </c>
      <c r="O378" s="9">
        <v>0</v>
      </c>
    </row>
    <row r="379" spans="1:15">
      <c r="A379" s="198"/>
      <c r="B379" s="41" t="s">
        <v>409</v>
      </c>
      <c r="C379" s="41">
        <v>13011.23</v>
      </c>
      <c r="D379" s="41">
        <v>8837.07</v>
      </c>
      <c r="E379" s="41">
        <v>14726.739999999998</v>
      </c>
      <c r="F379" s="41">
        <v>16053.580000000002</v>
      </c>
      <c r="G379" s="41">
        <v>4509.8100000000004</v>
      </c>
      <c r="H379" s="41">
        <v>14608.73</v>
      </c>
      <c r="I379" s="41">
        <v>22180.400000000001</v>
      </c>
      <c r="J379" s="41">
        <v>25789.429999999997</v>
      </c>
      <c r="K379" s="41">
        <v>38372.81</v>
      </c>
      <c r="L379" s="41">
        <v>40610.11</v>
      </c>
      <c r="M379" s="41">
        <v>38942.83</v>
      </c>
      <c r="N379" s="39">
        <v>21226.98</v>
      </c>
      <c r="O379" s="9">
        <v>21161.08</v>
      </c>
    </row>
    <row r="380" spans="1:15">
      <c r="A380" s="198"/>
      <c r="B380" s="41" t="s">
        <v>410</v>
      </c>
      <c r="C380" s="41">
        <v>28702.539999999994</v>
      </c>
      <c r="D380" s="41">
        <v>46793.3</v>
      </c>
      <c r="E380" s="41">
        <v>37158.23000000001</v>
      </c>
      <c r="F380" s="41">
        <v>5147.9000000000005</v>
      </c>
      <c r="G380" s="41">
        <v>14608.16</v>
      </c>
      <c r="H380" s="41">
        <v>28515.89</v>
      </c>
      <c r="I380" s="41">
        <v>11292.120000000003</v>
      </c>
      <c r="J380" s="41">
        <v>14409.38</v>
      </c>
      <c r="K380" s="41">
        <v>12649.279999999999</v>
      </c>
      <c r="L380" s="41">
        <v>55519.31</v>
      </c>
      <c r="M380" s="41">
        <v>37685.449999999997</v>
      </c>
      <c r="N380" s="39">
        <v>28139.749999999996</v>
      </c>
      <c r="O380" s="9">
        <v>19303.27</v>
      </c>
    </row>
    <row r="381" spans="1:15">
      <c r="A381" s="198"/>
      <c r="B381" s="41" t="s">
        <v>411</v>
      </c>
      <c r="C381" s="41">
        <v>0</v>
      </c>
      <c r="D381" s="41">
        <v>75.63</v>
      </c>
      <c r="E381" s="41">
        <v>77.650000000000006</v>
      </c>
      <c r="F381" s="41">
        <v>469.46000000000004</v>
      </c>
      <c r="G381" s="41">
        <v>496.45</v>
      </c>
      <c r="H381" s="41">
        <v>749.06000000000006</v>
      </c>
      <c r="I381" s="41">
        <v>106.63999999999999</v>
      </c>
      <c r="J381" s="41">
        <v>0</v>
      </c>
      <c r="K381" s="41">
        <v>0</v>
      </c>
      <c r="L381" s="41">
        <v>339.44</v>
      </c>
      <c r="M381" s="41">
        <v>0</v>
      </c>
      <c r="N381" s="39">
        <v>0</v>
      </c>
      <c r="O381" s="9">
        <v>0</v>
      </c>
    </row>
    <row r="382" spans="1:15">
      <c r="A382" s="198"/>
      <c r="B382" s="41" t="s">
        <v>412</v>
      </c>
      <c r="C382" s="41">
        <v>4246542.0200000005</v>
      </c>
      <c r="D382" s="41">
        <v>3069847.3899999997</v>
      </c>
      <c r="E382" s="41">
        <v>3093046.7199999997</v>
      </c>
      <c r="F382" s="41">
        <v>1131538.2899999996</v>
      </c>
      <c r="G382" s="41">
        <v>879885.11</v>
      </c>
      <c r="H382" s="41">
        <v>332231.56999999995</v>
      </c>
      <c r="I382" s="41">
        <v>796416.37999999977</v>
      </c>
      <c r="J382" s="41">
        <v>814004.8899999999</v>
      </c>
      <c r="K382" s="41">
        <v>623323.74</v>
      </c>
      <c r="L382" s="41">
        <v>444806.55999999988</v>
      </c>
      <c r="M382" s="41">
        <v>208476.96</v>
      </c>
      <c r="N382" s="39">
        <v>84390.010000000009</v>
      </c>
      <c r="O382" s="9">
        <v>222123.02000000002</v>
      </c>
    </row>
    <row r="383" spans="1:15">
      <c r="A383" s="198"/>
      <c r="B383" s="41" t="s">
        <v>413</v>
      </c>
      <c r="C383" s="41">
        <v>155.85</v>
      </c>
      <c r="D383" s="41">
        <v>15874.98</v>
      </c>
      <c r="E383" s="41">
        <v>12372.219999999998</v>
      </c>
      <c r="F383" s="41">
        <v>48206.409999999989</v>
      </c>
      <c r="G383" s="41">
        <v>38867.51</v>
      </c>
      <c r="H383" s="41">
        <v>30560.39000000001</v>
      </c>
      <c r="I383" s="41">
        <v>32736.42</v>
      </c>
      <c r="J383" s="41">
        <v>45117.549999999988</v>
      </c>
      <c r="K383" s="41">
        <v>52866.739999999991</v>
      </c>
      <c r="L383" s="41">
        <v>29798.789999999994</v>
      </c>
      <c r="M383" s="41">
        <v>8009.4900000000016</v>
      </c>
      <c r="N383" s="39">
        <v>5425.1699999999992</v>
      </c>
      <c r="O383" s="9">
        <v>1649.9899999999998</v>
      </c>
    </row>
    <row r="384" spans="1:15">
      <c r="A384" s="198"/>
      <c r="B384" s="41" t="s">
        <v>414</v>
      </c>
      <c r="C384" s="41">
        <v>0</v>
      </c>
      <c r="D384" s="41">
        <v>536.07999999999993</v>
      </c>
      <c r="E384" s="41">
        <v>6416.93</v>
      </c>
      <c r="F384" s="41">
        <v>35478.630000000005</v>
      </c>
      <c r="G384" s="41">
        <v>23915.679999999997</v>
      </c>
      <c r="H384" s="41">
        <v>235294.91000000003</v>
      </c>
      <c r="I384" s="41">
        <v>392337.93000000005</v>
      </c>
      <c r="J384" s="41">
        <v>189700.7</v>
      </c>
      <c r="K384" s="41">
        <v>34825.78</v>
      </c>
      <c r="L384" s="41">
        <v>48337.249999999993</v>
      </c>
      <c r="M384" s="41">
        <v>5350.9</v>
      </c>
      <c r="N384" s="39">
        <v>4567.5200000000004</v>
      </c>
      <c r="O384" s="9">
        <v>1245.5</v>
      </c>
    </row>
    <row r="385" spans="1:15">
      <c r="A385" s="198"/>
      <c r="B385" s="41" t="s">
        <v>415</v>
      </c>
      <c r="C385" s="41">
        <v>0</v>
      </c>
      <c r="D385" s="41">
        <v>0</v>
      </c>
      <c r="E385" s="41">
        <v>9.6999999999999993</v>
      </c>
      <c r="F385" s="41">
        <v>12523.5</v>
      </c>
      <c r="G385" s="41">
        <v>0</v>
      </c>
      <c r="H385" s="41">
        <v>0</v>
      </c>
      <c r="I385" s="41">
        <v>0</v>
      </c>
      <c r="J385" s="41">
        <v>0</v>
      </c>
      <c r="K385" s="41">
        <v>10.95</v>
      </c>
      <c r="L385" s="41">
        <v>0</v>
      </c>
      <c r="M385" s="41">
        <v>0</v>
      </c>
      <c r="N385" s="39">
        <v>0</v>
      </c>
      <c r="O385" s="9">
        <v>0</v>
      </c>
    </row>
    <row r="386" spans="1:15">
      <c r="A386" s="198"/>
      <c r="B386" s="41" t="s">
        <v>416</v>
      </c>
      <c r="C386" s="41">
        <v>73390.77</v>
      </c>
      <c r="D386" s="41">
        <v>155541.13</v>
      </c>
      <c r="E386" s="41">
        <v>80097.139999999985</v>
      </c>
      <c r="F386" s="41">
        <v>194696.04</v>
      </c>
      <c r="G386" s="41">
        <v>76385.409999999989</v>
      </c>
      <c r="H386" s="41">
        <v>25430.940000000002</v>
      </c>
      <c r="I386" s="41">
        <v>57608.68</v>
      </c>
      <c r="J386" s="41">
        <v>65316.170000000013</v>
      </c>
      <c r="K386" s="41">
        <v>22093.340000000004</v>
      </c>
      <c r="L386" s="41">
        <v>53656.800000000003</v>
      </c>
      <c r="M386" s="41">
        <v>5927.18</v>
      </c>
      <c r="N386" s="39">
        <v>2878.4599999999996</v>
      </c>
      <c r="O386" s="9">
        <v>5651.03</v>
      </c>
    </row>
    <row r="387" spans="1:15">
      <c r="A387" s="198"/>
      <c r="B387" s="41" t="s">
        <v>417</v>
      </c>
      <c r="C387" s="41">
        <v>4082.17</v>
      </c>
      <c r="D387" s="41">
        <v>5033.66</v>
      </c>
      <c r="E387" s="41">
        <v>22558.420000000006</v>
      </c>
      <c r="F387" s="41">
        <v>4866.67</v>
      </c>
      <c r="G387" s="41">
        <v>65482.880000000005</v>
      </c>
      <c r="H387" s="41">
        <v>87143.27</v>
      </c>
      <c r="I387" s="41">
        <v>2314.25</v>
      </c>
      <c r="J387" s="41">
        <v>10029.700000000001</v>
      </c>
      <c r="K387" s="41">
        <v>381.6</v>
      </c>
      <c r="L387" s="41">
        <v>951.64</v>
      </c>
      <c r="M387" s="41">
        <v>0</v>
      </c>
      <c r="N387" s="39">
        <v>0</v>
      </c>
      <c r="O387" s="9">
        <v>0</v>
      </c>
    </row>
    <row r="388" spans="1:15">
      <c r="A388" s="198"/>
      <c r="B388" s="41" t="s">
        <v>418</v>
      </c>
      <c r="C388" s="41">
        <v>0</v>
      </c>
      <c r="D388" s="41">
        <v>0</v>
      </c>
      <c r="E388" s="41">
        <v>658.0100000000001</v>
      </c>
      <c r="F388" s="41">
        <v>82</v>
      </c>
      <c r="G388" s="41">
        <v>0</v>
      </c>
      <c r="H388" s="41">
        <v>38.409999999999997</v>
      </c>
      <c r="I388" s="41">
        <v>0</v>
      </c>
      <c r="J388" s="41">
        <v>0</v>
      </c>
      <c r="K388" s="41">
        <v>0</v>
      </c>
      <c r="L388" s="41">
        <v>0</v>
      </c>
      <c r="M388" s="41">
        <v>0</v>
      </c>
      <c r="N388" s="39">
        <v>0</v>
      </c>
      <c r="O388" s="9">
        <v>0</v>
      </c>
    </row>
    <row r="389" spans="1:15">
      <c r="A389" s="198"/>
      <c r="B389" s="41" t="s">
        <v>419</v>
      </c>
      <c r="C389" s="41">
        <v>0</v>
      </c>
      <c r="D389" s="41">
        <v>0</v>
      </c>
      <c r="E389" s="41">
        <v>0</v>
      </c>
      <c r="F389" s="41">
        <v>0</v>
      </c>
      <c r="G389" s="41">
        <v>0</v>
      </c>
      <c r="H389" s="41">
        <v>0</v>
      </c>
      <c r="I389" s="41">
        <v>0</v>
      </c>
      <c r="J389" s="41">
        <v>447.03</v>
      </c>
      <c r="K389" s="41">
        <v>0</v>
      </c>
      <c r="L389" s="41">
        <v>0</v>
      </c>
      <c r="M389" s="41">
        <v>0</v>
      </c>
      <c r="N389" s="39">
        <v>0</v>
      </c>
      <c r="O389" s="9">
        <v>0</v>
      </c>
    </row>
    <row r="390" spans="1:15">
      <c r="A390" s="198"/>
      <c r="B390" s="41" t="s">
        <v>420</v>
      </c>
      <c r="C390" s="41">
        <v>0</v>
      </c>
      <c r="D390" s="41">
        <v>206.86</v>
      </c>
      <c r="E390" s="41">
        <v>0</v>
      </c>
      <c r="F390" s="41">
        <v>0</v>
      </c>
      <c r="G390" s="41">
        <v>135.5</v>
      </c>
      <c r="H390" s="41">
        <v>0</v>
      </c>
      <c r="I390" s="41">
        <v>0</v>
      </c>
      <c r="J390" s="41">
        <v>148.69999999999999</v>
      </c>
      <c r="K390" s="41">
        <v>0.3</v>
      </c>
      <c r="L390" s="41">
        <v>0</v>
      </c>
      <c r="M390" s="41">
        <v>0</v>
      </c>
      <c r="N390" s="39">
        <v>0</v>
      </c>
      <c r="O390" s="9">
        <v>0</v>
      </c>
    </row>
    <row r="391" spans="1:15">
      <c r="A391" s="198"/>
      <c r="B391" s="41" t="s">
        <v>421</v>
      </c>
      <c r="C391" s="41">
        <v>31.37</v>
      </c>
      <c r="D391" s="41">
        <v>162.79000000000002</v>
      </c>
      <c r="E391" s="41">
        <v>5.41</v>
      </c>
      <c r="F391" s="41">
        <v>32.79</v>
      </c>
      <c r="G391" s="41">
        <v>249.25</v>
      </c>
      <c r="H391" s="41">
        <v>0</v>
      </c>
      <c r="I391" s="41">
        <v>25.67</v>
      </c>
      <c r="J391" s="41">
        <v>169.54</v>
      </c>
      <c r="K391" s="41">
        <v>1.5</v>
      </c>
      <c r="L391" s="41">
        <v>0.72</v>
      </c>
      <c r="M391" s="41">
        <v>0</v>
      </c>
      <c r="N391" s="39">
        <v>0</v>
      </c>
      <c r="O391" s="9">
        <v>0</v>
      </c>
    </row>
    <row r="392" spans="1:15">
      <c r="A392" s="198"/>
      <c r="B392" s="41" t="s">
        <v>422</v>
      </c>
      <c r="C392" s="41">
        <v>90.04</v>
      </c>
      <c r="D392" s="41">
        <v>0</v>
      </c>
      <c r="E392" s="41">
        <v>4.5</v>
      </c>
      <c r="F392" s="41">
        <v>0</v>
      </c>
      <c r="G392" s="41">
        <v>0</v>
      </c>
      <c r="H392" s="41">
        <v>0</v>
      </c>
      <c r="I392" s="41">
        <v>0</v>
      </c>
      <c r="J392" s="41">
        <v>0</v>
      </c>
      <c r="K392" s="41">
        <v>0</v>
      </c>
      <c r="L392" s="41">
        <v>0</v>
      </c>
      <c r="M392" s="41">
        <v>7.49</v>
      </c>
      <c r="N392" s="39">
        <v>0</v>
      </c>
      <c r="O392" s="9">
        <v>0</v>
      </c>
    </row>
    <row r="393" spans="1:15">
      <c r="A393" s="198"/>
      <c r="B393" s="41" t="s">
        <v>423</v>
      </c>
      <c r="C393" s="41">
        <v>84.93</v>
      </c>
      <c r="D393" s="41">
        <v>0</v>
      </c>
      <c r="E393" s="41">
        <v>0</v>
      </c>
      <c r="F393" s="41">
        <v>0</v>
      </c>
      <c r="G393" s="41">
        <v>0</v>
      </c>
      <c r="H393" s="41">
        <v>0</v>
      </c>
      <c r="I393" s="41">
        <v>0</v>
      </c>
      <c r="J393" s="41">
        <v>0</v>
      </c>
      <c r="K393" s="41">
        <v>0</v>
      </c>
      <c r="L393" s="41">
        <v>0</v>
      </c>
      <c r="M393" s="41">
        <v>0</v>
      </c>
      <c r="N393" s="39">
        <v>0</v>
      </c>
      <c r="O393" s="9">
        <v>0</v>
      </c>
    </row>
    <row r="394" spans="1:15">
      <c r="A394" s="198"/>
      <c r="B394" s="41" t="s">
        <v>424</v>
      </c>
      <c r="C394" s="41">
        <v>180.61</v>
      </c>
      <c r="D394" s="41">
        <v>0</v>
      </c>
      <c r="E394" s="41">
        <v>0</v>
      </c>
      <c r="F394" s="41">
        <v>0</v>
      </c>
      <c r="G394" s="41">
        <v>0</v>
      </c>
      <c r="H394" s="41">
        <v>0</v>
      </c>
      <c r="I394" s="41">
        <v>0</v>
      </c>
      <c r="J394" s="41">
        <v>0</v>
      </c>
      <c r="K394" s="41">
        <v>0</v>
      </c>
      <c r="L394" s="41">
        <v>0</v>
      </c>
      <c r="M394" s="41">
        <v>0</v>
      </c>
      <c r="N394" s="39">
        <v>0</v>
      </c>
      <c r="O394" s="9">
        <v>50</v>
      </c>
    </row>
    <row r="395" spans="1:15">
      <c r="A395" s="198"/>
      <c r="B395" s="41" t="s">
        <v>425</v>
      </c>
      <c r="C395" s="41">
        <v>0</v>
      </c>
      <c r="D395" s="41">
        <v>0</v>
      </c>
      <c r="E395" s="41">
        <v>0</v>
      </c>
      <c r="F395" s="41">
        <v>0</v>
      </c>
      <c r="G395" s="41">
        <v>0</v>
      </c>
      <c r="H395" s="41">
        <v>0</v>
      </c>
      <c r="I395" s="41">
        <v>0</v>
      </c>
      <c r="J395" s="41">
        <v>0</v>
      </c>
      <c r="K395" s="41">
        <v>0</v>
      </c>
      <c r="L395" s="41">
        <v>33.93</v>
      </c>
      <c r="M395" s="41">
        <v>0</v>
      </c>
      <c r="N395" s="39">
        <v>0</v>
      </c>
      <c r="O395" s="9">
        <v>0</v>
      </c>
    </row>
    <row r="396" spans="1:15">
      <c r="A396" s="198"/>
      <c r="B396" s="41" t="s">
        <v>426</v>
      </c>
      <c r="C396" s="41">
        <v>67.17</v>
      </c>
      <c r="D396" s="41">
        <v>0</v>
      </c>
      <c r="E396" s="41">
        <v>0</v>
      </c>
      <c r="F396" s="41">
        <v>0</v>
      </c>
      <c r="G396" s="41">
        <v>0</v>
      </c>
      <c r="H396" s="41">
        <v>0</v>
      </c>
      <c r="I396" s="41">
        <v>0</v>
      </c>
      <c r="J396" s="41">
        <v>0</v>
      </c>
      <c r="K396" s="41">
        <v>0</v>
      </c>
      <c r="L396" s="41">
        <v>0</v>
      </c>
      <c r="M396" s="41">
        <v>0</v>
      </c>
      <c r="N396" s="39">
        <v>0</v>
      </c>
      <c r="O396" s="9">
        <v>0</v>
      </c>
    </row>
    <row r="397" spans="1:15">
      <c r="A397" s="198"/>
      <c r="B397" s="41" t="s">
        <v>427</v>
      </c>
      <c r="C397" s="41">
        <v>0</v>
      </c>
      <c r="D397" s="41">
        <v>0</v>
      </c>
      <c r="E397" s="41">
        <v>0</v>
      </c>
      <c r="F397" s="41">
        <v>0</v>
      </c>
      <c r="G397" s="41">
        <v>0</v>
      </c>
      <c r="H397" s="41">
        <v>0</v>
      </c>
      <c r="I397" s="41">
        <v>0</v>
      </c>
      <c r="J397" s="41">
        <v>0</v>
      </c>
      <c r="K397" s="41">
        <v>0</v>
      </c>
      <c r="L397" s="41">
        <v>0</v>
      </c>
      <c r="M397" s="41">
        <v>15</v>
      </c>
      <c r="N397" s="39">
        <v>0</v>
      </c>
      <c r="O397" s="9">
        <v>0</v>
      </c>
    </row>
    <row r="398" spans="1:15">
      <c r="A398" s="198"/>
      <c r="B398" s="41" t="s">
        <v>428</v>
      </c>
      <c r="C398" s="41">
        <v>0</v>
      </c>
      <c r="D398" s="41">
        <v>0</v>
      </c>
      <c r="E398" s="41">
        <v>0</v>
      </c>
      <c r="F398" s="41">
        <v>0</v>
      </c>
      <c r="G398" s="41">
        <v>0</v>
      </c>
      <c r="H398" s="41">
        <v>0</v>
      </c>
      <c r="I398" s="41">
        <v>0</v>
      </c>
      <c r="J398" s="41">
        <v>0</v>
      </c>
      <c r="K398" s="41">
        <v>0</v>
      </c>
      <c r="L398" s="41">
        <v>0</v>
      </c>
      <c r="M398" s="41">
        <v>34.19</v>
      </c>
      <c r="N398" s="39">
        <v>0</v>
      </c>
      <c r="O398" s="9">
        <v>0</v>
      </c>
    </row>
    <row r="399" spans="1:15">
      <c r="A399" s="198"/>
      <c r="B399" s="41" t="s">
        <v>429</v>
      </c>
      <c r="C399" s="41">
        <v>0</v>
      </c>
      <c r="D399" s="41">
        <v>0</v>
      </c>
      <c r="E399" s="41">
        <v>0</v>
      </c>
      <c r="F399" s="41">
        <v>0</v>
      </c>
      <c r="G399" s="41">
        <v>0</v>
      </c>
      <c r="H399" s="41">
        <v>0</v>
      </c>
      <c r="I399" s="41">
        <v>0</v>
      </c>
      <c r="J399" s="41">
        <v>0</v>
      </c>
      <c r="K399" s="41">
        <v>0</v>
      </c>
      <c r="L399" s="41">
        <v>0</v>
      </c>
      <c r="M399" s="41">
        <v>3.96</v>
      </c>
      <c r="N399" s="39">
        <v>2</v>
      </c>
      <c r="O399" s="9">
        <v>0</v>
      </c>
    </row>
    <row r="400" spans="1:15">
      <c r="A400" s="198"/>
      <c r="B400" s="41" t="s">
        <v>430</v>
      </c>
      <c r="C400" s="41">
        <v>36.590000000000003</v>
      </c>
      <c r="D400" s="41">
        <v>0</v>
      </c>
      <c r="E400" s="41">
        <v>277.35000000000002</v>
      </c>
      <c r="F400" s="41">
        <v>0.4</v>
      </c>
      <c r="G400" s="41">
        <v>0.43</v>
      </c>
      <c r="H400" s="41">
        <v>9.0000000000000011E-2</v>
      </c>
      <c r="I400" s="41">
        <v>0</v>
      </c>
      <c r="J400" s="41">
        <v>0</v>
      </c>
      <c r="K400" s="41">
        <v>72.819999999999993</v>
      </c>
      <c r="L400" s="41">
        <v>40</v>
      </c>
      <c r="M400" s="41">
        <v>56.87</v>
      </c>
      <c r="N400" s="39">
        <v>0</v>
      </c>
      <c r="O400" s="9">
        <v>59</v>
      </c>
    </row>
    <row r="401" spans="1:15">
      <c r="A401" s="198"/>
      <c r="B401" s="41" t="s">
        <v>431</v>
      </c>
      <c r="C401" s="41">
        <v>134.82</v>
      </c>
      <c r="D401" s="41">
        <v>0</v>
      </c>
      <c r="E401" s="41">
        <v>0</v>
      </c>
      <c r="F401" s="41">
        <v>0</v>
      </c>
      <c r="G401" s="41">
        <v>0</v>
      </c>
      <c r="H401" s="41">
        <v>0</v>
      </c>
      <c r="I401" s="41">
        <v>0</v>
      </c>
      <c r="J401" s="41">
        <v>0</v>
      </c>
      <c r="K401" s="41">
        <v>0</v>
      </c>
      <c r="L401" s="41">
        <v>0</v>
      </c>
      <c r="M401" s="41">
        <v>0</v>
      </c>
      <c r="N401" s="39">
        <v>0</v>
      </c>
      <c r="O401" s="9">
        <v>0</v>
      </c>
    </row>
    <row r="402" spans="1:15">
      <c r="A402" s="198"/>
      <c r="B402" s="41" t="s">
        <v>432</v>
      </c>
      <c r="C402" s="41">
        <v>4.1900000000000004</v>
      </c>
      <c r="D402" s="41">
        <v>165</v>
      </c>
      <c r="E402" s="41">
        <v>16.53</v>
      </c>
      <c r="F402" s="41">
        <v>0.72</v>
      </c>
      <c r="G402" s="41">
        <v>0</v>
      </c>
      <c r="H402" s="41">
        <v>11000</v>
      </c>
      <c r="I402" s="41">
        <v>287</v>
      </c>
      <c r="J402" s="41">
        <v>50</v>
      </c>
      <c r="K402" s="41">
        <v>165.51</v>
      </c>
      <c r="L402" s="41">
        <v>0</v>
      </c>
      <c r="M402" s="41">
        <v>0</v>
      </c>
      <c r="N402" s="39">
        <v>0</v>
      </c>
      <c r="O402" s="9">
        <v>44.77</v>
      </c>
    </row>
    <row r="403" spans="1:15">
      <c r="A403" s="198"/>
      <c r="B403" s="41" t="s">
        <v>433</v>
      </c>
      <c r="C403" s="41">
        <v>0</v>
      </c>
      <c r="D403" s="41">
        <v>0</v>
      </c>
      <c r="E403" s="41">
        <v>0</v>
      </c>
      <c r="F403" s="41">
        <v>0</v>
      </c>
      <c r="G403" s="41">
        <v>0</v>
      </c>
      <c r="H403" s="41">
        <v>0</v>
      </c>
      <c r="I403" s="41">
        <v>0</v>
      </c>
      <c r="J403" s="41">
        <v>0</v>
      </c>
      <c r="K403" s="41">
        <v>0</v>
      </c>
      <c r="L403" s="41">
        <v>0</v>
      </c>
      <c r="M403" s="41">
        <v>20500</v>
      </c>
      <c r="N403" s="39">
        <v>20500</v>
      </c>
      <c r="O403" s="9">
        <v>20500</v>
      </c>
    </row>
    <row r="404" spans="1:15">
      <c r="A404" s="198"/>
      <c r="B404" s="41" t="s">
        <v>434</v>
      </c>
      <c r="C404" s="41">
        <v>0</v>
      </c>
      <c r="D404" s="41">
        <v>0</v>
      </c>
      <c r="E404" s="41">
        <v>0</v>
      </c>
      <c r="F404" s="41">
        <v>0</v>
      </c>
      <c r="G404" s="41">
        <v>0</v>
      </c>
      <c r="H404" s="41">
        <v>0</v>
      </c>
      <c r="I404" s="41">
        <v>0</v>
      </c>
      <c r="J404" s="41">
        <v>0</v>
      </c>
      <c r="K404" s="41">
        <v>0</v>
      </c>
      <c r="L404" s="41">
        <v>900</v>
      </c>
      <c r="M404" s="41">
        <v>0</v>
      </c>
      <c r="N404" s="39">
        <v>0</v>
      </c>
      <c r="O404" s="9">
        <v>0</v>
      </c>
    </row>
    <row r="405" spans="1:15">
      <c r="A405" s="198"/>
      <c r="B405" s="41" t="s">
        <v>435</v>
      </c>
      <c r="C405" s="41">
        <v>0</v>
      </c>
      <c r="D405" s="41">
        <v>2.91</v>
      </c>
      <c r="E405" s="41">
        <v>3.87</v>
      </c>
      <c r="F405" s="41">
        <v>0</v>
      </c>
      <c r="G405" s="41">
        <v>330</v>
      </c>
      <c r="H405" s="41">
        <v>53044</v>
      </c>
      <c r="I405" s="41">
        <v>2246638</v>
      </c>
      <c r="J405" s="41">
        <v>518695</v>
      </c>
      <c r="K405" s="41">
        <v>2015890</v>
      </c>
      <c r="L405" s="41">
        <v>2415831</v>
      </c>
      <c r="M405" s="41">
        <v>115502</v>
      </c>
      <c r="N405" s="39">
        <v>30215</v>
      </c>
      <c r="O405" s="9">
        <v>650767.99</v>
      </c>
    </row>
    <row r="406" spans="1:15">
      <c r="A406" s="198"/>
      <c r="B406" s="41" t="s">
        <v>436</v>
      </c>
      <c r="C406" s="41">
        <v>0</v>
      </c>
      <c r="D406" s="41">
        <v>0</v>
      </c>
      <c r="E406" s="41">
        <v>0</v>
      </c>
      <c r="F406" s="41">
        <v>0</v>
      </c>
      <c r="G406" s="41">
        <v>15.6</v>
      </c>
      <c r="H406" s="41">
        <v>0</v>
      </c>
      <c r="I406" s="41">
        <v>0</v>
      </c>
      <c r="J406" s="41">
        <v>0</v>
      </c>
      <c r="K406" s="41">
        <v>0</v>
      </c>
      <c r="L406" s="41">
        <v>0</v>
      </c>
      <c r="M406" s="41">
        <v>0</v>
      </c>
      <c r="N406" s="39">
        <v>0</v>
      </c>
      <c r="O406" s="9">
        <v>0</v>
      </c>
    </row>
    <row r="407" spans="1:15">
      <c r="A407" s="198"/>
      <c r="B407" s="41" t="s">
        <v>437</v>
      </c>
      <c r="C407" s="41">
        <v>18</v>
      </c>
      <c r="D407" s="41">
        <v>0</v>
      </c>
      <c r="E407" s="41">
        <v>240.6</v>
      </c>
      <c r="F407" s="41">
        <v>0</v>
      </c>
      <c r="G407" s="41">
        <v>0</v>
      </c>
      <c r="H407" s="41">
        <v>0</v>
      </c>
      <c r="I407" s="41">
        <v>0</v>
      </c>
      <c r="J407" s="41">
        <v>0</v>
      </c>
      <c r="K407" s="41">
        <v>23.55</v>
      </c>
      <c r="L407" s="41">
        <v>0</v>
      </c>
      <c r="M407" s="41">
        <v>0</v>
      </c>
      <c r="N407" s="39">
        <v>0</v>
      </c>
      <c r="O407" s="9">
        <v>0</v>
      </c>
    </row>
    <row r="408" spans="1:15">
      <c r="A408" s="198"/>
      <c r="B408" s="41" t="s">
        <v>438</v>
      </c>
      <c r="C408" s="41">
        <v>403.32</v>
      </c>
      <c r="D408" s="41">
        <v>1.2</v>
      </c>
      <c r="E408" s="41">
        <v>0</v>
      </c>
      <c r="F408" s="41">
        <v>0</v>
      </c>
      <c r="G408" s="41">
        <v>96</v>
      </c>
      <c r="H408" s="41">
        <v>0</v>
      </c>
      <c r="I408" s="41">
        <v>0</v>
      </c>
      <c r="J408" s="41">
        <v>0</v>
      </c>
      <c r="K408" s="41">
        <v>0</v>
      </c>
      <c r="L408" s="41">
        <v>0</v>
      </c>
      <c r="M408" s="41">
        <v>6</v>
      </c>
      <c r="N408" s="39">
        <v>1</v>
      </c>
      <c r="O408" s="9">
        <v>0</v>
      </c>
    </row>
    <row r="409" spans="1:15">
      <c r="A409" s="198"/>
      <c r="B409" s="41" t="s">
        <v>439</v>
      </c>
      <c r="C409" s="41">
        <v>0</v>
      </c>
      <c r="D409" s="41">
        <v>37611</v>
      </c>
      <c r="E409" s="41">
        <v>5020.96</v>
      </c>
      <c r="F409" s="41">
        <v>10</v>
      </c>
      <c r="G409" s="41">
        <v>9665</v>
      </c>
      <c r="H409" s="41">
        <v>90.03</v>
      </c>
      <c r="I409" s="41">
        <v>80</v>
      </c>
      <c r="J409" s="41">
        <v>716</v>
      </c>
      <c r="K409" s="41">
        <v>178.7</v>
      </c>
      <c r="L409" s="41">
        <v>0</v>
      </c>
      <c r="M409" s="41">
        <v>0</v>
      </c>
      <c r="N409" s="39">
        <v>0</v>
      </c>
      <c r="O409" s="9">
        <v>81</v>
      </c>
    </row>
    <row r="410" spans="1:15">
      <c r="A410" s="198"/>
      <c r="B410" s="41" t="s">
        <v>440</v>
      </c>
      <c r="C410" s="41">
        <v>0.28000000000000003</v>
      </c>
      <c r="D410" s="41">
        <v>0</v>
      </c>
      <c r="E410" s="41">
        <v>22.5</v>
      </c>
      <c r="F410" s="41">
        <v>0</v>
      </c>
      <c r="G410" s="41">
        <v>0</v>
      </c>
      <c r="H410" s="41">
        <v>6643</v>
      </c>
      <c r="I410" s="41">
        <v>116260.76000000001</v>
      </c>
      <c r="J410" s="41">
        <v>0</v>
      </c>
      <c r="K410" s="41">
        <v>0</v>
      </c>
      <c r="L410" s="41">
        <v>0</v>
      </c>
      <c r="M410" s="41">
        <v>0</v>
      </c>
      <c r="N410" s="39">
        <v>0</v>
      </c>
      <c r="O410" s="9">
        <v>0</v>
      </c>
    </row>
    <row r="411" spans="1:15">
      <c r="A411" s="198"/>
      <c r="B411" s="41" t="s">
        <v>441</v>
      </c>
      <c r="C411" s="41">
        <v>50257</v>
      </c>
      <c r="D411" s="41">
        <v>33700</v>
      </c>
      <c r="E411" s="41">
        <v>102171</v>
      </c>
      <c r="F411" s="41">
        <v>57637.5</v>
      </c>
      <c r="G411" s="41">
        <v>72761.600000000006</v>
      </c>
      <c r="H411" s="41">
        <v>72490.239999999991</v>
      </c>
      <c r="I411" s="41">
        <v>75835.850000000006</v>
      </c>
      <c r="J411" s="41">
        <v>56425.91</v>
      </c>
      <c r="K411" s="41">
        <v>110220.67</v>
      </c>
      <c r="L411" s="41">
        <v>193855.1</v>
      </c>
      <c r="M411" s="41">
        <v>205482.5</v>
      </c>
      <c r="N411" s="39">
        <v>25977.5</v>
      </c>
      <c r="O411" s="9">
        <v>54641</v>
      </c>
    </row>
    <row r="412" spans="1:15">
      <c r="A412" s="198"/>
      <c r="B412" s="41" t="s">
        <v>442</v>
      </c>
      <c r="C412" s="41">
        <v>100.3</v>
      </c>
      <c r="D412" s="41">
        <v>0</v>
      </c>
      <c r="E412" s="41">
        <v>89.04</v>
      </c>
      <c r="F412" s="41">
        <v>0</v>
      </c>
      <c r="G412" s="41">
        <v>1.58</v>
      </c>
      <c r="H412" s="41">
        <v>136.82999999999998</v>
      </c>
      <c r="I412" s="41">
        <v>0</v>
      </c>
      <c r="J412" s="41">
        <v>14.35</v>
      </c>
      <c r="K412" s="41">
        <v>250.27</v>
      </c>
      <c r="L412" s="41">
        <v>50.650000000000006</v>
      </c>
      <c r="M412" s="41">
        <v>214.64999999999998</v>
      </c>
      <c r="N412" s="39">
        <v>109.3</v>
      </c>
      <c r="O412" s="9">
        <v>115.46000000000001</v>
      </c>
    </row>
    <row r="413" spans="1:15">
      <c r="A413" s="198"/>
      <c r="B413" s="41" t="s">
        <v>443</v>
      </c>
      <c r="C413" s="41">
        <v>19</v>
      </c>
      <c r="D413" s="41">
        <v>116.94000000000001</v>
      </c>
      <c r="E413" s="41">
        <v>99.6</v>
      </c>
      <c r="F413" s="41">
        <v>199.64</v>
      </c>
      <c r="G413" s="41">
        <v>0</v>
      </c>
      <c r="H413" s="41">
        <v>108.71000000000001</v>
      </c>
      <c r="I413" s="41">
        <v>321.34999999999997</v>
      </c>
      <c r="J413" s="41">
        <v>192.16</v>
      </c>
      <c r="K413" s="41">
        <v>184.23</v>
      </c>
      <c r="L413" s="41">
        <v>179.32000000000002</v>
      </c>
      <c r="M413" s="41">
        <v>650.64</v>
      </c>
      <c r="N413" s="39">
        <v>42.209999999999994</v>
      </c>
      <c r="O413" s="9">
        <v>806.8</v>
      </c>
    </row>
    <row r="414" spans="1:15">
      <c r="A414" s="198"/>
      <c r="B414" s="41" t="s">
        <v>444</v>
      </c>
      <c r="C414" s="41">
        <v>8.9</v>
      </c>
      <c r="D414" s="41">
        <v>0</v>
      </c>
      <c r="E414" s="41">
        <v>0</v>
      </c>
      <c r="F414" s="41">
        <v>0</v>
      </c>
      <c r="G414" s="41">
        <v>0</v>
      </c>
      <c r="H414" s="41">
        <v>0</v>
      </c>
      <c r="I414" s="41">
        <v>37.42</v>
      </c>
      <c r="J414" s="41">
        <v>167.34</v>
      </c>
      <c r="K414" s="41">
        <v>503.09999999999997</v>
      </c>
      <c r="L414" s="41">
        <v>1883.73</v>
      </c>
      <c r="M414" s="41">
        <v>1844.6500000000003</v>
      </c>
      <c r="N414" s="39">
        <v>353.54</v>
      </c>
      <c r="O414" s="9">
        <v>559.87</v>
      </c>
    </row>
    <row r="415" spans="1:15">
      <c r="A415" s="198"/>
      <c r="B415" s="41" t="s">
        <v>445</v>
      </c>
      <c r="C415" s="41">
        <v>174.6</v>
      </c>
      <c r="D415" s="41">
        <v>155.91</v>
      </c>
      <c r="E415" s="41">
        <v>389.45</v>
      </c>
      <c r="F415" s="41">
        <v>1904.8</v>
      </c>
      <c r="G415" s="41">
        <v>279.59000000000003</v>
      </c>
      <c r="H415" s="41">
        <v>93.65</v>
      </c>
      <c r="I415" s="41">
        <v>228.16</v>
      </c>
      <c r="J415" s="41">
        <v>3618.6100000000006</v>
      </c>
      <c r="K415" s="41">
        <v>10747.249999999998</v>
      </c>
      <c r="L415" s="41">
        <v>11860.29</v>
      </c>
      <c r="M415" s="41">
        <v>4390.6000000000004</v>
      </c>
      <c r="N415" s="39">
        <v>1355.8300000000002</v>
      </c>
      <c r="O415" s="9">
        <v>1558.7700000000002</v>
      </c>
    </row>
    <row r="416" spans="1:15">
      <c r="A416" s="198"/>
      <c r="B416" s="41" t="s">
        <v>446</v>
      </c>
      <c r="C416" s="41">
        <v>0</v>
      </c>
      <c r="D416" s="41">
        <v>0</v>
      </c>
      <c r="E416" s="41">
        <v>0</v>
      </c>
      <c r="F416" s="41">
        <v>4.8600000000000003</v>
      </c>
      <c r="G416" s="41">
        <v>0</v>
      </c>
      <c r="H416" s="41">
        <v>0</v>
      </c>
      <c r="I416" s="41">
        <v>0</v>
      </c>
      <c r="J416" s="41">
        <v>0</v>
      </c>
      <c r="K416" s="41">
        <v>0</v>
      </c>
      <c r="L416" s="41">
        <v>0</v>
      </c>
      <c r="M416" s="41">
        <v>27</v>
      </c>
      <c r="N416" s="39">
        <v>0</v>
      </c>
      <c r="O416" s="9">
        <v>101</v>
      </c>
    </row>
    <row r="417" spans="1:15">
      <c r="A417" s="198"/>
      <c r="B417" s="41" t="s">
        <v>447</v>
      </c>
      <c r="C417" s="41">
        <v>31.5</v>
      </c>
      <c r="D417" s="41">
        <v>5</v>
      </c>
      <c r="E417" s="41">
        <v>0</v>
      </c>
      <c r="F417" s="41">
        <v>145.15</v>
      </c>
      <c r="G417" s="41">
        <v>0</v>
      </c>
      <c r="H417" s="41">
        <v>1.95</v>
      </c>
      <c r="I417" s="41">
        <v>32.1</v>
      </c>
      <c r="J417" s="41">
        <v>0</v>
      </c>
      <c r="K417" s="41">
        <v>0</v>
      </c>
      <c r="L417" s="41">
        <v>0</v>
      </c>
      <c r="M417" s="41">
        <v>14.23</v>
      </c>
      <c r="N417" s="39">
        <v>14.23</v>
      </c>
      <c r="O417" s="9">
        <v>0</v>
      </c>
    </row>
    <row r="418" spans="1:15">
      <c r="A418" s="198"/>
      <c r="B418" s="41" t="s">
        <v>448</v>
      </c>
      <c r="C418" s="41">
        <v>3098</v>
      </c>
      <c r="D418" s="41">
        <v>92567.24</v>
      </c>
      <c r="E418" s="41">
        <v>152565.04</v>
      </c>
      <c r="F418" s="41">
        <v>14770.310000000001</v>
      </c>
      <c r="G418" s="41">
        <v>113108</v>
      </c>
      <c r="H418" s="41">
        <v>116513.55</v>
      </c>
      <c r="I418" s="41">
        <v>106896</v>
      </c>
      <c r="J418" s="41">
        <v>107090.19</v>
      </c>
      <c r="K418" s="41">
        <v>210821.73</v>
      </c>
      <c r="L418" s="41">
        <v>164903</v>
      </c>
      <c r="M418" s="41">
        <v>96090</v>
      </c>
      <c r="N418" s="39">
        <v>52621</v>
      </c>
      <c r="O418" s="9">
        <v>33430.379999999997</v>
      </c>
    </row>
    <row r="419" spans="1:15">
      <c r="A419" s="198"/>
      <c r="B419" s="41" t="s">
        <v>449</v>
      </c>
      <c r="C419" s="41">
        <v>8181.5400000000009</v>
      </c>
      <c r="D419" s="41">
        <v>11217.47</v>
      </c>
      <c r="E419" s="41">
        <v>18901.560000000001</v>
      </c>
      <c r="F419" s="41">
        <v>21343.330000000005</v>
      </c>
      <c r="G419" s="41">
        <v>15161.210000000001</v>
      </c>
      <c r="H419" s="41">
        <v>6982.6500000000015</v>
      </c>
      <c r="I419" s="41">
        <v>10077.52</v>
      </c>
      <c r="J419" s="41">
        <v>9261.369999999999</v>
      </c>
      <c r="K419" s="41">
        <v>14195.37</v>
      </c>
      <c r="L419" s="41">
        <v>7754.2699999999995</v>
      </c>
      <c r="M419" s="41">
        <v>8052.66</v>
      </c>
      <c r="N419" s="39">
        <v>3240.06</v>
      </c>
      <c r="O419" s="9">
        <v>4100.0800000000008</v>
      </c>
    </row>
    <row r="420" spans="1:15">
      <c r="A420" s="198"/>
      <c r="B420" s="41" t="s">
        <v>450</v>
      </c>
      <c r="C420" s="41">
        <v>61459.989999999991</v>
      </c>
      <c r="D420" s="41">
        <v>65496.369999999988</v>
      </c>
      <c r="E420" s="41">
        <v>61133.050000000025</v>
      </c>
      <c r="F420" s="41">
        <v>49285.7</v>
      </c>
      <c r="G420" s="41">
        <v>67229.62</v>
      </c>
      <c r="H420" s="41">
        <v>46802.329999999994</v>
      </c>
      <c r="I420" s="41">
        <v>57131.770000000004</v>
      </c>
      <c r="J420" s="41">
        <v>78158.48</v>
      </c>
      <c r="K420" s="41">
        <v>59063.659999999974</v>
      </c>
      <c r="L420" s="41">
        <v>66911.549999999988</v>
      </c>
      <c r="M420" s="41">
        <v>45006.77</v>
      </c>
      <c r="N420" s="39">
        <v>13352.910000000002</v>
      </c>
      <c r="O420" s="9">
        <v>25186.18</v>
      </c>
    </row>
    <row r="421" spans="1:15">
      <c r="A421" s="198"/>
      <c r="B421" s="41" t="s">
        <v>451</v>
      </c>
      <c r="C421" s="41">
        <v>0</v>
      </c>
      <c r="D421" s="41">
        <v>0</v>
      </c>
      <c r="E421" s="41">
        <v>50.93</v>
      </c>
      <c r="F421" s="41">
        <v>0</v>
      </c>
      <c r="G421" s="41">
        <v>0</v>
      </c>
      <c r="H421" s="41">
        <v>65</v>
      </c>
      <c r="I421" s="41">
        <v>0</v>
      </c>
      <c r="J421" s="41">
        <v>4.0999999999999996</v>
      </c>
      <c r="K421" s="41">
        <v>2.9</v>
      </c>
      <c r="L421" s="41">
        <v>1.82</v>
      </c>
      <c r="M421" s="41">
        <v>51.330000000000005</v>
      </c>
      <c r="N421" s="39">
        <v>0</v>
      </c>
      <c r="O421" s="9">
        <v>0</v>
      </c>
    </row>
    <row r="422" spans="1:15">
      <c r="A422" s="198"/>
      <c r="B422" s="41" t="s">
        <v>452</v>
      </c>
      <c r="C422" s="41">
        <v>1121.72</v>
      </c>
      <c r="D422" s="41">
        <v>0</v>
      </c>
      <c r="E422" s="41">
        <v>44.07</v>
      </c>
      <c r="F422" s="41">
        <v>250.4</v>
      </c>
      <c r="G422" s="41">
        <v>0.23</v>
      </c>
      <c r="H422" s="41">
        <v>39.590000000000003</v>
      </c>
      <c r="I422" s="41">
        <v>40</v>
      </c>
      <c r="J422" s="41">
        <v>16</v>
      </c>
      <c r="K422" s="41">
        <v>6</v>
      </c>
      <c r="L422" s="41">
        <v>0</v>
      </c>
      <c r="M422" s="41">
        <v>88</v>
      </c>
      <c r="N422" s="39">
        <v>0</v>
      </c>
      <c r="O422" s="9">
        <v>263.76</v>
      </c>
    </row>
    <row r="423" spans="1:15">
      <c r="A423" s="198"/>
      <c r="B423" s="41" t="s">
        <v>453</v>
      </c>
      <c r="C423" s="41">
        <v>0</v>
      </c>
      <c r="D423" s="41">
        <v>2135</v>
      </c>
      <c r="E423" s="41">
        <v>0</v>
      </c>
      <c r="F423" s="41">
        <v>0</v>
      </c>
      <c r="G423" s="41">
        <v>0</v>
      </c>
      <c r="H423" s="41">
        <v>1</v>
      </c>
      <c r="I423" s="41">
        <v>0.23</v>
      </c>
      <c r="J423" s="41">
        <v>52.1</v>
      </c>
      <c r="K423" s="41">
        <v>0</v>
      </c>
      <c r="L423" s="41">
        <v>0</v>
      </c>
      <c r="M423" s="41">
        <v>60</v>
      </c>
      <c r="N423" s="39">
        <v>40</v>
      </c>
      <c r="O423" s="9">
        <v>16.18</v>
      </c>
    </row>
    <row r="424" spans="1:15">
      <c r="A424" s="198"/>
      <c r="B424" s="41" t="s">
        <v>454</v>
      </c>
      <c r="C424" s="41">
        <v>0</v>
      </c>
      <c r="D424" s="41">
        <v>0</v>
      </c>
      <c r="E424" s="41">
        <v>0</v>
      </c>
      <c r="F424" s="41">
        <v>0</v>
      </c>
      <c r="G424" s="41">
        <v>8761.92</v>
      </c>
      <c r="H424" s="41">
        <v>19493.419999999998</v>
      </c>
      <c r="I424" s="41">
        <v>4</v>
      </c>
      <c r="J424" s="41">
        <v>0</v>
      </c>
      <c r="K424" s="41">
        <v>0</v>
      </c>
      <c r="L424" s="41">
        <v>34869</v>
      </c>
      <c r="M424" s="41">
        <v>77080</v>
      </c>
      <c r="N424" s="39">
        <v>31354</v>
      </c>
      <c r="O424" s="9">
        <v>53203</v>
      </c>
    </row>
    <row r="425" spans="1:15">
      <c r="A425" s="198"/>
      <c r="B425" s="41" t="s">
        <v>455</v>
      </c>
      <c r="C425" s="41">
        <v>6313255.5599999968</v>
      </c>
      <c r="D425" s="41">
        <v>6080219.5400000038</v>
      </c>
      <c r="E425" s="41">
        <v>4757104.0399999982</v>
      </c>
      <c r="F425" s="41">
        <v>3642805.8899999997</v>
      </c>
      <c r="G425" s="41">
        <v>3022616.2299999991</v>
      </c>
      <c r="H425" s="41">
        <v>3251421.8599999994</v>
      </c>
      <c r="I425" s="41">
        <v>3947583.92</v>
      </c>
      <c r="J425" s="41">
        <v>4880162.7699999996</v>
      </c>
      <c r="K425" s="41">
        <v>4965527.2699999996</v>
      </c>
      <c r="L425" s="41">
        <v>5303406.2400000012</v>
      </c>
      <c r="M425" s="41">
        <v>4329195.0500000007</v>
      </c>
      <c r="N425" s="39">
        <v>1712845.8099999996</v>
      </c>
      <c r="O425" s="9">
        <v>1571923.9400000002</v>
      </c>
    </row>
    <row r="426" spans="1:15">
      <c r="A426" s="198"/>
      <c r="B426" s="41" t="s">
        <v>456</v>
      </c>
      <c r="C426" s="41">
        <v>729.91</v>
      </c>
      <c r="D426" s="41">
        <v>45.05</v>
      </c>
      <c r="E426" s="41">
        <v>5642.4400000000005</v>
      </c>
      <c r="F426" s="41">
        <v>1164.1600000000001</v>
      </c>
      <c r="G426" s="41">
        <v>1430.5</v>
      </c>
      <c r="H426" s="41">
        <v>63.23</v>
      </c>
      <c r="I426" s="41">
        <v>16478.05</v>
      </c>
      <c r="J426" s="41">
        <v>3022</v>
      </c>
      <c r="K426" s="41">
        <v>3618.12</v>
      </c>
      <c r="L426" s="41">
        <v>527.76</v>
      </c>
      <c r="M426" s="41">
        <v>23505</v>
      </c>
      <c r="N426" s="39">
        <v>11064</v>
      </c>
      <c r="O426" s="9">
        <v>5827</v>
      </c>
    </row>
    <row r="427" spans="1:15">
      <c r="A427" s="198"/>
      <c r="B427" s="41" t="s">
        <v>457</v>
      </c>
      <c r="C427" s="41">
        <v>678524.15999999992</v>
      </c>
      <c r="D427" s="41">
        <v>488070.66000000003</v>
      </c>
      <c r="E427" s="41">
        <v>191995.34000000003</v>
      </c>
      <c r="F427" s="41">
        <v>274436.37999999995</v>
      </c>
      <c r="G427" s="41">
        <v>1271711.1899999997</v>
      </c>
      <c r="H427" s="41">
        <v>1294431.79</v>
      </c>
      <c r="I427" s="41">
        <v>1382118.3199999998</v>
      </c>
      <c r="J427" s="41">
        <v>2571507.87</v>
      </c>
      <c r="K427" s="41">
        <v>2399185.9600000009</v>
      </c>
      <c r="L427" s="41">
        <v>2444662.4900000002</v>
      </c>
      <c r="M427" s="41">
        <v>1433973.5499999998</v>
      </c>
      <c r="N427" s="39">
        <v>692573.96</v>
      </c>
      <c r="O427" s="9">
        <v>624826.27</v>
      </c>
    </row>
    <row r="428" spans="1:15">
      <c r="A428" s="198"/>
      <c r="B428" s="41" t="s">
        <v>458</v>
      </c>
      <c r="C428" s="41">
        <v>1024.94</v>
      </c>
      <c r="D428" s="41">
        <v>0</v>
      </c>
      <c r="E428" s="41">
        <v>0</v>
      </c>
      <c r="F428" s="41">
        <v>0</v>
      </c>
      <c r="G428" s="41">
        <v>0</v>
      </c>
      <c r="H428" s="41">
        <v>5000</v>
      </c>
      <c r="I428" s="41">
        <v>0</v>
      </c>
      <c r="J428" s="41">
        <v>0</v>
      </c>
      <c r="K428" s="41">
        <v>0</v>
      </c>
      <c r="L428" s="41">
        <v>0</v>
      </c>
      <c r="M428" s="41">
        <v>342.15</v>
      </c>
      <c r="N428" s="39">
        <v>0</v>
      </c>
      <c r="O428" s="9">
        <v>0</v>
      </c>
    </row>
    <row r="429" spans="1:15">
      <c r="A429" s="198"/>
      <c r="B429" s="41" t="s">
        <v>459</v>
      </c>
      <c r="C429" s="41">
        <v>124403.06000000003</v>
      </c>
      <c r="D429" s="41">
        <v>798364.53999999992</v>
      </c>
      <c r="E429" s="41">
        <v>345874.55999999994</v>
      </c>
      <c r="F429" s="41">
        <v>700023.02</v>
      </c>
      <c r="G429" s="41">
        <v>1848645.3399999999</v>
      </c>
      <c r="H429" s="41">
        <v>2154277.96</v>
      </c>
      <c r="I429" s="41">
        <v>2221852.7599999998</v>
      </c>
      <c r="J429" s="41">
        <v>3126805.0700000003</v>
      </c>
      <c r="K429" s="41">
        <v>2455145.5499999993</v>
      </c>
      <c r="L429" s="41">
        <v>1925792.6099999999</v>
      </c>
      <c r="M429" s="41">
        <v>1143477.4799999997</v>
      </c>
      <c r="N429" s="39">
        <v>528772.97</v>
      </c>
      <c r="O429" s="9">
        <v>623855.80000000028</v>
      </c>
    </row>
    <row r="430" spans="1:15">
      <c r="A430" s="198"/>
      <c r="B430" s="41" t="s">
        <v>460</v>
      </c>
      <c r="C430" s="41">
        <v>45690.799999999996</v>
      </c>
      <c r="D430" s="41">
        <v>2600</v>
      </c>
      <c r="E430" s="41">
        <v>12664</v>
      </c>
      <c r="F430" s="41">
        <v>11457.880000000001</v>
      </c>
      <c r="G430" s="41">
        <v>13941.74</v>
      </c>
      <c r="H430" s="41">
        <v>4840.6000000000004</v>
      </c>
      <c r="I430" s="41">
        <v>8728.76</v>
      </c>
      <c r="J430" s="41">
        <v>8642.91</v>
      </c>
      <c r="K430" s="41">
        <v>11738</v>
      </c>
      <c r="L430" s="41">
        <v>34576.100000000006</v>
      </c>
      <c r="M430" s="41">
        <v>33417.85</v>
      </c>
      <c r="N430" s="39">
        <v>14174.21</v>
      </c>
      <c r="O430" s="9">
        <v>6137.28</v>
      </c>
    </row>
    <row r="431" spans="1:15">
      <c r="A431" s="198"/>
      <c r="B431" s="41" t="s">
        <v>461</v>
      </c>
      <c r="C431" s="41">
        <v>0</v>
      </c>
      <c r="D431" s="41">
        <v>0</v>
      </c>
      <c r="E431" s="41">
        <v>0</v>
      </c>
      <c r="F431" s="41">
        <v>0</v>
      </c>
      <c r="G431" s="41">
        <v>11091</v>
      </c>
      <c r="H431" s="41">
        <v>6524.3</v>
      </c>
      <c r="I431" s="41">
        <v>0</v>
      </c>
      <c r="J431" s="41">
        <v>7.54</v>
      </c>
      <c r="K431" s="41">
        <v>0</v>
      </c>
      <c r="L431" s="41">
        <v>0</v>
      </c>
      <c r="M431" s="41">
        <v>0</v>
      </c>
      <c r="N431" s="39">
        <v>0</v>
      </c>
      <c r="O431" s="9">
        <v>0</v>
      </c>
    </row>
    <row r="432" spans="1:15">
      <c r="A432" s="198"/>
      <c r="B432" s="41" t="s">
        <v>462</v>
      </c>
      <c r="C432" s="41">
        <v>49657.32</v>
      </c>
      <c r="D432" s="41">
        <v>25138.680000000004</v>
      </c>
      <c r="E432" s="41">
        <v>51710.360000000008</v>
      </c>
      <c r="F432" s="41">
        <v>55319.3</v>
      </c>
      <c r="G432" s="41">
        <v>79213.610000000015</v>
      </c>
      <c r="H432" s="41">
        <v>151071.5</v>
      </c>
      <c r="I432" s="41">
        <v>26387.5</v>
      </c>
      <c r="J432" s="41">
        <v>26606.74</v>
      </c>
      <c r="K432" s="41">
        <v>23612.239999999998</v>
      </c>
      <c r="L432" s="41">
        <v>37768.700000000004</v>
      </c>
      <c r="M432" s="41">
        <v>5236.26</v>
      </c>
      <c r="N432" s="39">
        <v>400.01</v>
      </c>
      <c r="O432" s="9">
        <v>11584.8</v>
      </c>
    </row>
    <row r="433" spans="1:15">
      <c r="A433" s="198"/>
      <c r="B433" s="41" t="s">
        <v>463</v>
      </c>
      <c r="C433" s="41">
        <v>0</v>
      </c>
      <c r="D433" s="41">
        <v>0</v>
      </c>
      <c r="E433" s="41">
        <v>0</v>
      </c>
      <c r="F433" s="41">
        <v>5</v>
      </c>
      <c r="G433" s="41">
        <v>9235</v>
      </c>
      <c r="H433" s="41">
        <v>0</v>
      </c>
      <c r="I433" s="41">
        <v>0</v>
      </c>
      <c r="J433" s="41">
        <v>0</v>
      </c>
      <c r="K433" s="41">
        <v>0</v>
      </c>
      <c r="L433" s="41">
        <v>0</v>
      </c>
      <c r="M433" s="41">
        <v>0</v>
      </c>
      <c r="N433" s="39">
        <v>0</v>
      </c>
      <c r="O433" s="9">
        <v>0</v>
      </c>
    </row>
    <row r="434" spans="1:15">
      <c r="A434" s="198"/>
      <c r="B434" s="41" t="s">
        <v>464</v>
      </c>
      <c r="C434" s="41">
        <v>143582.18000000002</v>
      </c>
      <c r="D434" s="41">
        <v>13468.9</v>
      </c>
      <c r="E434" s="41">
        <v>21976.920000000002</v>
      </c>
      <c r="F434" s="41">
        <v>33127.130000000005</v>
      </c>
      <c r="G434" s="41">
        <v>91103.31</v>
      </c>
      <c r="H434" s="41">
        <v>36699.32</v>
      </c>
      <c r="I434" s="41">
        <v>2840.04</v>
      </c>
      <c r="J434" s="41">
        <v>77454.279999999984</v>
      </c>
      <c r="K434" s="41">
        <v>160342.51999999996</v>
      </c>
      <c r="L434" s="41">
        <v>277825.75</v>
      </c>
      <c r="M434" s="41">
        <v>371008.87</v>
      </c>
      <c r="N434" s="39">
        <v>103523.10999999999</v>
      </c>
      <c r="O434" s="9">
        <v>207405.87000000002</v>
      </c>
    </row>
    <row r="435" spans="1:15">
      <c r="A435" s="198"/>
      <c r="B435" s="41" t="s">
        <v>465</v>
      </c>
      <c r="C435" s="41">
        <v>0</v>
      </c>
      <c r="D435" s="41">
        <v>20394.419999999998</v>
      </c>
      <c r="E435" s="41">
        <v>36233.770000000004</v>
      </c>
      <c r="F435" s="41">
        <v>0</v>
      </c>
      <c r="G435" s="41">
        <v>0</v>
      </c>
      <c r="H435" s="41">
        <v>72709.33</v>
      </c>
      <c r="I435" s="41">
        <v>29365.050000000003</v>
      </c>
      <c r="J435" s="41">
        <v>59696.36</v>
      </c>
      <c r="K435" s="41">
        <v>4421.6899999999996</v>
      </c>
      <c r="L435" s="41">
        <v>131371.68000000002</v>
      </c>
      <c r="M435" s="41">
        <v>52854.649999999994</v>
      </c>
      <c r="N435" s="39">
        <v>20352.439999999999</v>
      </c>
      <c r="O435" s="9">
        <v>0</v>
      </c>
    </row>
    <row r="436" spans="1:15">
      <c r="A436" s="198"/>
      <c r="B436" s="41" t="s">
        <v>466</v>
      </c>
      <c r="C436" s="41">
        <v>35047.81</v>
      </c>
      <c r="D436" s="41">
        <v>34283.839999999997</v>
      </c>
      <c r="E436" s="41">
        <v>33129.569999999992</v>
      </c>
      <c r="F436" s="41">
        <v>40063.22</v>
      </c>
      <c r="G436" s="41">
        <v>19679.069999999996</v>
      </c>
      <c r="H436" s="41">
        <v>22838.65</v>
      </c>
      <c r="I436" s="41">
        <v>16434.169999999998</v>
      </c>
      <c r="J436" s="41">
        <v>8508.6499999999978</v>
      </c>
      <c r="K436" s="41">
        <v>13575.029999999999</v>
      </c>
      <c r="L436" s="41">
        <v>14767.77</v>
      </c>
      <c r="M436" s="41">
        <v>1036.3699999999999</v>
      </c>
      <c r="N436" s="39">
        <v>0</v>
      </c>
      <c r="O436" s="9">
        <v>1015.54</v>
      </c>
    </row>
    <row r="437" spans="1:15">
      <c r="A437" s="198"/>
      <c r="B437" s="41" t="s">
        <v>467</v>
      </c>
      <c r="C437" s="41">
        <v>239550.4</v>
      </c>
      <c r="D437" s="41">
        <v>180210.18000000002</v>
      </c>
      <c r="E437" s="41">
        <v>174128.44000000003</v>
      </c>
      <c r="F437" s="41">
        <v>143462.68</v>
      </c>
      <c r="G437" s="41">
        <v>110980.69</v>
      </c>
      <c r="H437" s="41">
        <v>165035.37</v>
      </c>
      <c r="I437" s="41">
        <v>468027.43000000005</v>
      </c>
      <c r="J437" s="41">
        <v>819715.46</v>
      </c>
      <c r="K437" s="41">
        <v>485949.19000000006</v>
      </c>
      <c r="L437" s="41">
        <v>1007410.5700000001</v>
      </c>
      <c r="M437" s="41">
        <v>748002.24999999988</v>
      </c>
      <c r="N437" s="39">
        <v>102105.11000000002</v>
      </c>
      <c r="O437" s="9">
        <v>214346.86</v>
      </c>
    </row>
    <row r="438" spans="1:15">
      <c r="A438" s="198"/>
      <c r="B438" s="41" t="s">
        <v>468</v>
      </c>
      <c r="C438" s="41">
        <v>0</v>
      </c>
      <c r="D438" s="41">
        <v>0</v>
      </c>
      <c r="E438" s="41">
        <v>700</v>
      </c>
      <c r="F438" s="41">
        <v>0</v>
      </c>
      <c r="G438" s="41">
        <v>0</v>
      </c>
      <c r="H438" s="41">
        <v>0</v>
      </c>
      <c r="I438" s="41">
        <v>0</v>
      </c>
      <c r="J438" s="41">
        <v>0</v>
      </c>
      <c r="K438" s="41">
        <v>0</v>
      </c>
      <c r="L438" s="41">
        <v>0</v>
      </c>
      <c r="M438" s="41">
        <v>0</v>
      </c>
      <c r="N438" s="39">
        <v>0</v>
      </c>
      <c r="O438" s="9">
        <v>0</v>
      </c>
    </row>
    <row r="439" spans="1:15">
      <c r="A439" s="198"/>
      <c r="B439" s="41" t="s">
        <v>469</v>
      </c>
      <c r="C439" s="41">
        <v>67769.58</v>
      </c>
      <c r="D439" s="41">
        <v>35620.300000000003</v>
      </c>
      <c r="E439" s="41">
        <v>53577.59</v>
      </c>
      <c r="F439" s="41">
        <v>23588.67</v>
      </c>
      <c r="G439" s="41">
        <v>1275.2</v>
      </c>
      <c r="H439" s="41">
        <v>195290.05</v>
      </c>
      <c r="I439" s="41">
        <v>391662.08999999997</v>
      </c>
      <c r="J439" s="41">
        <v>237673.34</v>
      </c>
      <c r="K439" s="41">
        <v>25600</v>
      </c>
      <c r="L439" s="41">
        <v>8469</v>
      </c>
      <c r="M439" s="41">
        <v>22100.51</v>
      </c>
      <c r="N439" s="39">
        <v>0</v>
      </c>
      <c r="O439" s="9">
        <v>18425</v>
      </c>
    </row>
    <row r="440" spans="1:15">
      <c r="A440" s="198"/>
      <c r="B440" s="41" t="s">
        <v>470</v>
      </c>
      <c r="C440" s="41">
        <v>0</v>
      </c>
      <c r="D440" s="41">
        <v>0</v>
      </c>
      <c r="E440" s="41">
        <v>0</v>
      </c>
      <c r="F440" s="41">
        <v>11958.900000000001</v>
      </c>
      <c r="G440" s="41">
        <v>14825.700000000003</v>
      </c>
      <c r="H440" s="41">
        <v>3661.9000000000005</v>
      </c>
      <c r="I440" s="41">
        <v>102</v>
      </c>
      <c r="J440" s="41">
        <v>104</v>
      </c>
      <c r="K440" s="41">
        <v>0</v>
      </c>
      <c r="L440" s="41">
        <v>0</v>
      </c>
      <c r="M440" s="41">
        <v>0</v>
      </c>
      <c r="N440" s="39">
        <v>0</v>
      </c>
      <c r="O440" s="9">
        <v>0</v>
      </c>
    </row>
    <row r="441" spans="1:15">
      <c r="A441" s="198"/>
      <c r="B441" s="41" t="s">
        <v>471</v>
      </c>
      <c r="C441" s="41">
        <v>250</v>
      </c>
      <c r="D441" s="41">
        <v>6335.7</v>
      </c>
      <c r="E441" s="41">
        <v>34221.600000000006</v>
      </c>
      <c r="F441" s="41">
        <v>4323.0600000000004</v>
      </c>
      <c r="G441" s="41">
        <v>1099.8</v>
      </c>
      <c r="H441" s="41">
        <v>511.34</v>
      </c>
      <c r="I441" s="41">
        <v>783.72</v>
      </c>
      <c r="J441" s="41">
        <v>22528.780000000002</v>
      </c>
      <c r="K441" s="41">
        <v>50145.899999999994</v>
      </c>
      <c r="L441" s="41">
        <v>40113.010000000009</v>
      </c>
      <c r="M441" s="41">
        <v>19421.09</v>
      </c>
      <c r="N441" s="39">
        <v>9540.2900000000009</v>
      </c>
      <c r="O441" s="9">
        <v>0</v>
      </c>
    </row>
    <row r="442" spans="1:15">
      <c r="A442" s="198"/>
      <c r="B442" s="41" t="s">
        <v>472</v>
      </c>
      <c r="C442" s="41">
        <v>13665</v>
      </c>
      <c r="D442" s="41">
        <v>1900</v>
      </c>
      <c r="E442" s="41">
        <v>156</v>
      </c>
      <c r="F442" s="41">
        <v>0</v>
      </c>
      <c r="G442" s="41">
        <v>49</v>
      </c>
      <c r="H442" s="41">
        <v>0</v>
      </c>
      <c r="I442" s="41">
        <v>0</v>
      </c>
      <c r="J442" s="41">
        <v>0</v>
      </c>
      <c r="K442" s="41">
        <v>0</v>
      </c>
      <c r="L442" s="41">
        <v>0</v>
      </c>
      <c r="M442" s="41">
        <v>0</v>
      </c>
      <c r="N442" s="39">
        <v>0</v>
      </c>
      <c r="O442" s="9">
        <v>0</v>
      </c>
    </row>
    <row r="443" spans="1:15">
      <c r="A443" s="198"/>
      <c r="B443" s="41" t="s">
        <v>473</v>
      </c>
      <c r="C443" s="41">
        <v>0</v>
      </c>
      <c r="D443" s="41">
        <v>1640.69</v>
      </c>
      <c r="E443" s="41">
        <v>21866.06</v>
      </c>
      <c r="F443" s="41">
        <v>77453.61</v>
      </c>
      <c r="G443" s="41">
        <v>204668.65000000002</v>
      </c>
      <c r="H443" s="41">
        <v>137348.04999999999</v>
      </c>
      <c r="I443" s="41">
        <v>171677.92</v>
      </c>
      <c r="J443" s="41">
        <v>200956.19</v>
      </c>
      <c r="K443" s="41">
        <v>133450.51</v>
      </c>
      <c r="L443" s="41">
        <v>94463.26</v>
      </c>
      <c r="M443" s="41">
        <v>8715.09</v>
      </c>
      <c r="N443" s="39">
        <v>4610.7</v>
      </c>
      <c r="O443" s="9">
        <v>4452</v>
      </c>
    </row>
    <row r="444" spans="1:15">
      <c r="A444" s="198"/>
      <c r="B444" s="41" t="s">
        <v>474</v>
      </c>
      <c r="C444" s="41">
        <v>32159.120000000003</v>
      </c>
      <c r="D444" s="41">
        <v>191305.09</v>
      </c>
      <c r="E444" s="41">
        <v>99922.12999999999</v>
      </c>
      <c r="F444" s="41">
        <v>51563.659999999996</v>
      </c>
      <c r="G444" s="41">
        <v>27549.489999999994</v>
      </c>
      <c r="H444" s="41">
        <v>9324</v>
      </c>
      <c r="I444" s="41">
        <v>3105</v>
      </c>
      <c r="J444" s="41">
        <v>3737</v>
      </c>
      <c r="K444" s="41">
        <v>23384.199999999997</v>
      </c>
      <c r="L444" s="41">
        <v>18643.620000000003</v>
      </c>
      <c r="M444" s="41">
        <v>22154</v>
      </c>
      <c r="N444" s="39">
        <v>0</v>
      </c>
      <c r="O444" s="9">
        <v>27412</v>
      </c>
    </row>
    <row r="445" spans="1:15">
      <c r="A445" s="198"/>
      <c r="B445" s="41" t="s">
        <v>475</v>
      </c>
      <c r="C445" s="41">
        <v>0</v>
      </c>
      <c r="D445" s="41">
        <v>0</v>
      </c>
      <c r="E445" s="41">
        <v>0</v>
      </c>
      <c r="F445" s="41">
        <v>200</v>
      </c>
      <c r="G445" s="41">
        <v>780.6</v>
      </c>
      <c r="H445" s="41">
        <v>0</v>
      </c>
      <c r="I445" s="41">
        <v>0</v>
      </c>
      <c r="J445" s="41">
        <v>0</v>
      </c>
      <c r="K445" s="41">
        <v>0</v>
      </c>
      <c r="L445" s="41">
        <v>0</v>
      </c>
      <c r="M445" s="41">
        <v>936</v>
      </c>
      <c r="N445" s="39">
        <v>0</v>
      </c>
      <c r="O445" s="9">
        <v>0</v>
      </c>
    </row>
    <row r="446" spans="1:15">
      <c r="A446" s="198"/>
      <c r="B446" s="41" t="s">
        <v>476</v>
      </c>
      <c r="C446" s="41">
        <v>0</v>
      </c>
      <c r="D446" s="41">
        <v>0</v>
      </c>
      <c r="E446" s="41">
        <v>0</v>
      </c>
      <c r="F446" s="41">
        <v>0</v>
      </c>
      <c r="G446" s="41">
        <v>0.39</v>
      </c>
      <c r="H446" s="41">
        <v>0</v>
      </c>
      <c r="I446" s="41">
        <v>0</v>
      </c>
      <c r="J446" s="41">
        <v>0</v>
      </c>
      <c r="K446" s="41">
        <v>0</v>
      </c>
      <c r="L446" s="41">
        <v>0</v>
      </c>
      <c r="M446" s="41">
        <v>0</v>
      </c>
      <c r="N446" s="39">
        <v>0</v>
      </c>
      <c r="O446" s="9">
        <v>0</v>
      </c>
    </row>
    <row r="447" spans="1:15">
      <c r="A447" s="198"/>
      <c r="B447" s="41" t="s">
        <v>477</v>
      </c>
      <c r="C447" s="41">
        <v>10</v>
      </c>
      <c r="D447" s="41">
        <v>0</v>
      </c>
      <c r="E447" s="41">
        <v>0</v>
      </c>
      <c r="F447" s="41">
        <v>0</v>
      </c>
      <c r="G447" s="41">
        <v>0</v>
      </c>
      <c r="H447" s="41">
        <v>0</v>
      </c>
      <c r="I447" s="41">
        <v>0</v>
      </c>
      <c r="J447" s="41">
        <v>0</v>
      </c>
      <c r="K447" s="41">
        <v>0</v>
      </c>
      <c r="L447" s="41">
        <v>0</v>
      </c>
      <c r="M447" s="41">
        <v>0</v>
      </c>
      <c r="N447" s="39">
        <v>0</v>
      </c>
      <c r="O447" s="9">
        <v>0</v>
      </c>
    </row>
    <row r="448" spans="1:15">
      <c r="A448" s="198"/>
      <c r="B448" s="41" t="s">
        <v>478</v>
      </c>
      <c r="C448" s="41">
        <v>3536.7</v>
      </c>
      <c r="D448" s="41">
        <v>7003.2599999999993</v>
      </c>
      <c r="E448" s="41">
        <v>41376.25</v>
      </c>
      <c r="F448" s="41">
        <v>32184.139999999996</v>
      </c>
      <c r="G448" s="41">
        <v>69</v>
      </c>
      <c r="H448" s="41">
        <v>0.48</v>
      </c>
      <c r="I448" s="41">
        <v>0.32</v>
      </c>
      <c r="J448" s="41">
        <v>7.0000000000000007E-2</v>
      </c>
      <c r="K448" s="41">
        <v>0.65</v>
      </c>
      <c r="L448" s="41">
        <v>85.76</v>
      </c>
      <c r="M448" s="41">
        <v>0.19</v>
      </c>
      <c r="N448" s="39">
        <v>0.19</v>
      </c>
      <c r="O448" s="9">
        <v>0</v>
      </c>
    </row>
    <row r="449" spans="1:15">
      <c r="A449" s="198"/>
      <c r="B449" s="41" t="s">
        <v>479</v>
      </c>
      <c r="C449" s="41">
        <v>0</v>
      </c>
      <c r="D449" s="41">
        <v>0</v>
      </c>
      <c r="E449" s="41">
        <v>0</v>
      </c>
      <c r="F449" s="41">
        <v>0</v>
      </c>
      <c r="G449" s="41">
        <v>0</v>
      </c>
      <c r="H449" s="41">
        <v>0</v>
      </c>
      <c r="I449" s="41">
        <v>0</v>
      </c>
      <c r="J449" s="41">
        <v>0</v>
      </c>
      <c r="K449" s="41">
        <v>0</v>
      </c>
      <c r="L449" s="41">
        <v>0.22</v>
      </c>
      <c r="M449" s="41">
        <v>114</v>
      </c>
      <c r="N449" s="39">
        <v>0</v>
      </c>
      <c r="O449" s="9">
        <v>0</v>
      </c>
    </row>
    <row r="450" spans="1:15">
      <c r="A450" s="198"/>
      <c r="B450" s="41" t="s">
        <v>480</v>
      </c>
      <c r="C450" s="41">
        <v>0</v>
      </c>
      <c r="D450" s="41">
        <v>0</v>
      </c>
      <c r="E450" s="41">
        <v>0</v>
      </c>
      <c r="F450" s="41">
        <v>0</v>
      </c>
      <c r="G450" s="41">
        <v>0</v>
      </c>
      <c r="H450" s="41">
        <v>0</v>
      </c>
      <c r="I450" s="41">
        <v>0</v>
      </c>
      <c r="J450" s="41">
        <v>0</v>
      </c>
      <c r="K450" s="41">
        <v>492</v>
      </c>
      <c r="L450" s="41">
        <v>20.630000000000003</v>
      </c>
      <c r="M450" s="41">
        <v>330</v>
      </c>
      <c r="N450" s="39">
        <v>0</v>
      </c>
      <c r="O450" s="9">
        <v>81964.199999999983</v>
      </c>
    </row>
    <row r="451" spans="1:15">
      <c r="A451" s="198"/>
      <c r="B451" s="41" t="s">
        <v>481</v>
      </c>
      <c r="C451" s="41">
        <v>0</v>
      </c>
      <c r="D451" s="41">
        <v>0</v>
      </c>
      <c r="E451" s="41">
        <v>0</v>
      </c>
      <c r="F451" s="41">
        <v>0</v>
      </c>
      <c r="G451" s="41">
        <v>0</v>
      </c>
      <c r="H451" s="41">
        <v>0</v>
      </c>
      <c r="I451" s="41">
        <v>0</v>
      </c>
      <c r="J451" s="41">
        <v>0</v>
      </c>
      <c r="K451" s="41">
        <v>0</v>
      </c>
      <c r="L451" s="41">
        <v>0</v>
      </c>
      <c r="M451" s="41">
        <v>0</v>
      </c>
      <c r="N451" s="39">
        <v>0</v>
      </c>
      <c r="O451" s="9">
        <v>28225</v>
      </c>
    </row>
    <row r="452" spans="1:15">
      <c r="A452" s="198"/>
      <c r="B452" s="41" t="s">
        <v>482</v>
      </c>
      <c r="C452" s="41">
        <v>1576.1999999999998</v>
      </c>
      <c r="D452" s="41">
        <v>4666.57</v>
      </c>
      <c r="E452" s="41">
        <v>4687.88</v>
      </c>
      <c r="F452" s="41">
        <v>11544.67</v>
      </c>
      <c r="G452" s="41">
        <v>12358.310000000001</v>
      </c>
      <c r="H452" s="41">
        <v>64932.56</v>
      </c>
      <c r="I452" s="41">
        <v>163014.06</v>
      </c>
      <c r="J452" s="41">
        <v>390626.27</v>
      </c>
      <c r="K452" s="41">
        <v>538737.01</v>
      </c>
      <c r="L452" s="41">
        <v>746677.33</v>
      </c>
      <c r="M452" s="41">
        <v>776242.48</v>
      </c>
      <c r="N452" s="39">
        <v>238804</v>
      </c>
      <c r="O452" s="9">
        <v>286112.33999999997</v>
      </c>
    </row>
    <row r="453" spans="1:15">
      <c r="A453" s="198"/>
      <c r="B453" s="41" t="s">
        <v>483</v>
      </c>
      <c r="C453" s="41">
        <v>332.61</v>
      </c>
      <c r="D453" s="41">
        <v>248.68</v>
      </c>
      <c r="E453" s="41">
        <v>0</v>
      </c>
      <c r="F453" s="41">
        <v>0</v>
      </c>
      <c r="G453" s="41">
        <v>0</v>
      </c>
      <c r="H453" s="41">
        <v>39.44</v>
      </c>
      <c r="I453" s="41">
        <v>10.95</v>
      </c>
      <c r="J453" s="41">
        <v>0</v>
      </c>
      <c r="K453" s="41">
        <v>437.16</v>
      </c>
      <c r="L453" s="41">
        <v>5.0999999999999996</v>
      </c>
      <c r="M453" s="41">
        <v>0.5</v>
      </c>
      <c r="N453" s="39">
        <v>0.5</v>
      </c>
      <c r="O453" s="9">
        <v>0</v>
      </c>
    </row>
    <row r="454" spans="1:15">
      <c r="A454" s="198"/>
      <c r="B454" s="41" t="s">
        <v>484</v>
      </c>
      <c r="C454" s="41">
        <v>0</v>
      </c>
      <c r="D454" s="41">
        <v>0</v>
      </c>
      <c r="E454" s="41">
        <v>7.08</v>
      </c>
      <c r="F454" s="41">
        <v>26.2</v>
      </c>
      <c r="G454" s="41">
        <v>0</v>
      </c>
      <c r="H454" s="41">
        <v>42414</v>
      </c>
      <c r="I454" s="41">
        <v>21900</v>
      </c>
      <c r="J454" s="41">
        <v>0</v>
      </c>
      <c r="K454" s="41">
        <v>0</v>
      </c>
      <c r="L454" s="41">
        <v>0</v>
      </c>
      <c r="M454" s="41">
        <v>0</v>
      </c>
      <c r="N454" s="39">
        <v>0</v>
      </c>
      <c r="O454" s="9">
        <v>0</v>
      </c>
    </row>
    <row r="455" spans="1:15">
      <c r="A455" s="198"/>
      <c r="B455" s="41" t="s">
        <v>485</v>
      </c>
      <c r="C455" s="41">
        <v>13.42</v>
      </c>
      <c r="D455" s="41">
        <v>287.11</v>
      </c>
      <c r="E455" s="41">
        <v>925.52</v>
      </c>
      <c r="F455" s="41">
        <v>156.73000000000002</v>
      </c>
      <c r="G455" s="41">
        <v>372.39000000000004</v>
      </c>
      <c r="H455" s="41">
        <v>1354.82</v>
      </c>
      <c r="I455" s="41">
        <v>849.66</v>
      </c>
      <c r="J455" s="41">
        <v>1335.21</v>
      </c>
      <c r="K455" s="41">
        <v>2203.81</v>
      </c>
      <c r="L455" s="41">
        <v>2143.8100000000004</v>
      </c>
      <c r="M455" s="41">
        <v>941.74</v>
      </c>
      <c r="N455" s="39">
        <v>316.2</v>
      </c>
      <c r="O455" s="9">
        <v>227.72</v>
      </c>
    </row>
    <row r="456" spans="1:15">
      <c r="A456" s="198"/>
      <c r="B456" s="41" t="s">
        <v>486</v>
      </c>
      <c r="C456" s="41">
        <v>4.38</v>
      </c>
      <c r="D456" s="41">
        <v>6.21</v>
      </c>
      <c r="E456" s="41">
        <v>125.88999999999999</v>
      </c>
      <c r="F456" s="41">
        <v>0</v>
      </c>
      <c r="G456" s="41">
        <v>0</v>
      </c>
      <c r="H456" s="41">
        <v>0</v>
      </c>
      <c r="I456" s="41">
        <v>0</v>
      </c>
      <c r="J456" s="41">
        <v>0.02</v>
      </c>
      <c r="K456" s="41">
        <v>10.589999999999998</v>
      </c>
      <c r="L456" s="41">
        <v>0.46</v>
      </c>
      <c r="M456" s="41">
        <v>128.21</v>
      </c>
      <c r="N456" s="39">
        <v>0.17</v>
      </c>
      <c r="O456" s="9">
        <v>4.07</v>
      </c>
    </row>
    <row r="457" spans="1:15">
      <c r="A457" s="198"/>
      <c r="B457" s="41" t="s">
        <v>487</v>
      </c>
      <c r="C457" s="41">
        <v>0</v>
      </c>
      <c r="D457" s="41">
        <v>0</v>
      </c>
      <c r="E457" s="41">
        <v>14</v>
      </c>
      <c r="F457" s="41">
        <v>0</v>
      </c>
      <c r="G457" s="41">
        <v>0</v>
      </c>
      <c r="H457" s="41">
        <v>0</v>
      </c>
      <c r="I457" s="41">
        <v>0</v>
      </c>
      <c r="J457" s="41">
        <v>0</v>
      </c>
      <c r="K457" s="41">
        <v>0</v>
      </c>
      <c r="L457" s="41">
        <v>0</v>
      </c>
      <c r="M457" s="41">
        <v>0</v>
      </c>
      <c r="N457" s="39">
        <v>0</v>
      </c>
      <c r="O457" s="9">
        <v>452.81999999999994</v>
      </c>
    </row>
    <row r="458" spans="1:15">
      <c r="A458" s="198"/>
      <c r="B458" s="41" t="s">
        <v>488</v>
      </c>
      <c r="C458" s="41">
        <v>167116.90000000002</v>
      </c>
      <c r="D458" s="41">
        <v>169140.65</v>
      </c>
      <c r="E458" s="41">
        <v>170629.89</v>
      </c>
      <c r="F458" s="41">
        <v>154681.93000000005</v>
      </c>
      <c r="G458" s="41">
        <v>129372.30000000002</v>
      </c>
      <c r="H458" s="41">
        <v>266875.05000000005</v>
      </c>
      <c r="I458" s="41">
        <v>152243.41999999995</v>
      </c>
      <c r="J458" s="41">
        <v>212475.80000000002</v>
      </c>
      <c r="K458" s="41">
        <v>210692.60000000003</v>
      </c>
      <c r="L458" s="41">
        <v>237661.13</v>
      </c>
      <c r="M458" s="41">
        <v>267113.79000000004</v>
      </c>
      <c r="N458" s="39">
        <v>71706.899999999994</v>
      </c>
      <c r="O458" s="9">
        <v>254746.9</v>
      </c>
    </row>
    <row r="459" spans="1:15">
      <c r="A459" s="198"/>
      <c r="B459" s="41" t="s">
        <v>489</v>
      </c>
      <c r="C459" s="41">
        <v>1763091.5899999999</v>
      </c>
      <c r="D459" s="41">
        <v>1413315.64</v>
      </c>
      <c r="E459" s="41">
        <v>1411384.53</v>
      </c>
      <c r="F459" s="41">
        <v>1677602.9100000001</v>
      </c>
      <c r="G459" s="41">
        <v>2709114.58</v>
      </c>
      <c r="H459" s="41">
        <v>3025153.3899999997</v>
      </c>
      <c r="I459" s="41">
        <v>1599025.47</v>
      </c>
      <c r="J459" s="41">
        <v>1080719.7</v>
      </c>
      <c r="K459" s="41">
        <v>1832379.85</v>
      </c>
      <c r="L459" s="41">
        <v>2515465.63</v>
      </c>
      <c r="M459" s="41">
        <v>933930.55</v>
      </c>
      <c r="N459" s="39">
        <v>249673.23</v>
      </c>
      <c r="O459" s="9">
        <v>646006.52</v>
      </c>
    </row>
    <row r="460" spans="1:15">
      <c r="A460" s="198"/>
      <c r="B460" s="41" t="s">
        <v>490</v>
      </c>
      <c r="C460" s="41">
        <v>0</v>
      </c>
      <c r="D460" s="41">
        <v>113.72</v>
      </c>
      <c r="E460" s="41">
        <v>0</v>
      </c>
      <c r="F460" s="41">
        <v>0</v>
      </c>
      <c r="G460" s="41">
        <v>0</v>
      </c>
      <c r="H460" s="41">
        <v>190</v>
      </c>
      <c r="I460" s="41">
        <v>12</v>
      </c>
      <c r="J460" s="41">
        <v>0</v>
      </c>
      <c r="K460" s="41">
        <v>0</v>
      </c>
      <c r="L460" s="41">
        <v>186.46</v>
      </c>
      <c r="M460" s="41">
        <v>5407</v>
      </c>
      <c r="N460" s="39">
        <v>0</v>
      </c>
      <c r="O460" s="9">
        <v>0</v>
      </c>
    </row>
    <row r="461" spans="1:15">
      <c r="A461" s="198"/>
      <c r="B461" s="41" t="s">
        <v>491</v>
      </c>
      <c r="C461" s="41">
        <v>2217.5099999999998</v>
      </c>
      <c r="D461" s="41">
        <v>58.33</v>
      </c>
      <c r="E461" s="41">
        <v>442.55</v>
      </c>
      <c r="F461" s="41">
        <v>382.62</v>
      </c>
      <c r="G461" s="41">
        <v>0</v>
      </c>
      <c r="H461" s="41">
        <v>9</v>
      </c>
      <c r="I461" s="41">
        <v>0</v>
      </c>
      <c r="J461" s="41">
        <v>0</v>
      </c>
      <c r="K461" s="41">
        <v>0</v>
      </c>
      <c r="L461" s="41">
        <v>0</v>
      </c>
      <c r="M461" s="41">
        <v>0</v>
      </c>
      <c r="N461" s="39">
        <v>0</v>
      </c>
      <c r="O461" s="9">
        <v>4.24</v>
      </c>
    </row>
    <row r="462" spans="1:15">
      <c r="A462" s="198"/>
      <c r="B462" s="41" t="s">
        <v>492</v>
      </c>
      <c r="C462" s="41">
        <v>14310.710000000001</v>
      </c>
      <c r="D462" s="41">
        <v>5709.6</v>
      </c>
      <c r="E462" s="41">
        <v>9347.6799999999985</v>
      </c>
      <c r="F462" s="41">
        <v>1234.5899999999999</v>
      </c>
      <c r="G462" s="41">
        <v>1575.08</v>
      </c>
      <c r="H462" s="41">
        <v>807.24</v>
      </c>
      <c r="I462" s="41">
        <v>1447.42</v>
      </c>
      <c r="J462" s="41">
        <v>874.83999999999992</v>
      </c>
      <c r="K462" s="41">
        <v>1319.4599999999998</v>
      </c>
      <c r="L462" s="41">
        <v>395.16999999999996</v>
      </c>
      <c r="M462" s="41">
        <v>11949.470000000001</v>
      </c>
      <c r="N462" s="39">
        <v>26.76</v>
      </c>
      <c r="O462" s="9">
        <v>125.52</v>
      </c>
    </row>
    <row r="463" spans="1:15">
      <c r="A463" s="198"/>
      <c r="B463" s="41" t="s">
        <v>493</v>
      </c>
      <c r="C463" s="41">
        <v>0</v>
      </c>
      <c r="D463" s="41">
        <v>0</v>
      </c>
      <c r="E463" s="41">
        <v>356</v>
      </c>
      <c r="F463" s="41">
        <v>308.38</v>
      </c>
      <c r="G463" s="41">
        <v>631.01</v>
      </c>
      <c r="H463" s="41">
        <v>6.09</v>
      </c>
      <c r="I463" s="41">
        <v>179.48999999999998</v>
      </c>
      <c r="J463" s="41">
        <v>206.13</v>
      </c>
      <c r="K463" s="41">
        <v>609.12</v>
      </c>
      <c r="L463" s="41">
        <v>59.089999999999996</v>
      </c>
      <c r="M463" s="41">
        <v>6.96</v>
      </c>
      <c r="N463" s="39">
        <v>6.96</v>
      </c>
      <c r="O463" s="9">
        <v>43.940000000000005</v>
      </c>
    </row>
    <row r="464" spans="1:15">
      <c r="A464" s="198"/>
      <c r="B464" s="41" t="s">
        <v>494</v>
      </c>
      <c r="C464" s="41">
        <v>43.699999999999996</v>
      </c>
      <c r="D464" s="41">
        <v>539.41</v>
      </c>
      <c r="E464" s="41">
        <v>2777.32</v>
      </c>
      <c r="F464" s="41">
        <v>693.47</v>
      </c>
      <c r="G464" s="41">
        <v>16601.75</v>
      </c>
      <c r="H464" s="41">
        <v>2850.6800000000003</v>
      </c>
      <c r="I464" s="41">
        <v>3267.98</v>
      </c>
      <c r="J464" s="41">
        <v>810.43000000000006</v>
      </c>
      <c r="K464" s="41">
        <v>1895.27</v>
      </c>
      <c r="L464" s="41">
        <v>3943.13</v>
      </c>
      <c r="M464" s="41">
        <v>5656.4400000000005</v>
      </c>
      <c r="N464" s="39">
        <v>220.68</v>
      </c>
      <c r="O464" s="9">
        <v>2597.37</v>
      </c>
    </row>
    <row r="465" spans="1:15">
      <c r="A465" s="198"/>
      <c r="B465" s="41" t="s">
        <v>495</v>
      </c>
      <c r="C465" s="41">
        <v>33847.550000000003</v>
      </c>
      <c r="D465" s="41">
        <v>44005.689999999995</v>
      </c>
      <c r="E465" s="41">
        <v>64555.640000000007</v>
      </c>
      <c r="F465" s="41">
        <v>42110.15</v>
      </c>
      <c r="G465" s="41">
        <v>54277.619999999988</v>
      </c>
      <c r="H465" s="41">
        <v>85260.03</v>
      </c>
      <c r="I465" s="41">
        <v>89756.800000000003</v>
      </c>
      <c r="J465" s="41">
        <v>112108.54000000002</v>
      </c>
      <c r="K465" s="41">
        <v>155587.72999999998</v>
      </c>
      <c r="L465" s="41">
        <v>154279.47</v>
      </c>
      <c r="M465" s="41">
        <v>208617.27000000005</v>
      </c>
      <c r="N465" s="39">
        <v>59996.450000000004</v>
      </c>
      <c r="O465" s="9">
        <v>73450.11</v>
      </c>
    </row>
    <row r="466" spans="1:15">
      <c r="A466" s="198"/>
      <c r="B466" s="41" t="s">
        <v>496</v>
      </c>
      <c r="C466" s="41">
        <v>409347.00000000006</v>
      </c>
      <c r="D466" s="41">
        <v>518344.94</v>
      </c>
      <c r="E466" s="41">
        <v>508170.89</v>
      </c>
      <c r="F466" s="41">
        <v>448096.93999999989</v>
      </c>
      <c r="G466" s="41">
        <v>534453.92999999959</v>
      </c>
      <c r="H466" s="41">
        <v>536662.65999999968</v>
      </c>
      <c r="I466" s="41">
        <v>599618.69000000006</v>
      </c>
      <c r="J466" s="41">
        <v>629090.23999999987</v>
      </c>
      <c r="K466" s="41">
        <v>703947</v>
      </c>
      <c r="L466" s="41">
        <v>555397.45000000007</v>
      </c>
      <c r="M466" s="41">
        <v>508837.83999999968</v>
      </c>
      <c r="N466" s="39">
        <v>147535.07999999999</v>
      </c>
      <c r="O466" s="9">
        <v>302898.39000000007</v>
      </c>
    </row>
    <row r="467" spans="1:15">
      <c r="A467" s="198"/>
      <c r="B467" s="41" t="s">
        <v>497</v>
      </c>
      <c r="C467" s="41">
        <v>43098.76999999999</v>
      </c>
      <c r="D467" s="41">
        <v>58008.470000000008</v>
      </c>
      <c r="E467" s="41">
        <v>76090.09</v>
      </c>
      <c r="F467" s="41">
        <v>44925.189999999995</v>
      </c>
      <c r="G467" s="41">
        <v>20385.11</v>
      </c>
      <c r="H467" s="41">
        <v>34293.509999999995</v>
      </c>
      <c r="I467" s="41">
        <v>56329.310000000012</v>
      </c>
      <c r="J467" s="41">
        <v>93800.080000000016</v>
      </c>
      <c r="K467" s="41">
        <v>89145.300000000017</v>
      </c>
      <c r="L467" s="41">
        <v>85154.5</v>
      </c>
      <c r="M467" s="41">
        <v>75994.37999999999</v>
      </c>
      <c r="N467" s="39">
        <v>31554.42</v>
      </c>
      <c r="O467" s="9">
        <v>40452.409999999996</v>
      </c>
    </row>
    <row r="468" spans="1:15">
      <c r="A468" s="198"/>
      <c r="B468" s="41" t="s">
        <v>498</v>
      </c>
      <c r="C468" s="41">
        <v>173244.60999999993</v>
      </c>
      <c r="D468" s="41">
        <v>164101.62999999998</v>
      </c>
      <c r="E468" s="41">
        <v>145678.46</v>
      </c>
      <c r="F468" s="41">
        <v>114407.25999999995</v>
      </c>
      <c r="G468" s="41">
        <v>98872.550000000047</v>
      </c>
      <c r="H468" s="41">
        <v>79936.38</v>
      </c>
      <c r="I468" s="41">
        <v>78888.420000000027</v>
      </c>
      <c r="J468" s="41">
        <v>63996.680000000029</v>
      </c>
      <c r="K468" s="41">
        <v>97974.29</v>
      </c>
      <c r="L468" s="41">
        <v>112969.90000000004</v>
      </c>
      <c r="M468" s="41">
        <v>49927.929999999993</v>
      </c>
      <c r="N468" s="39">
        <v>22625.040000000001</v>
      </c>
      <c r="O468" s="9">
        <v>17718.25</v>
      </c>
    </row>
    <row r="469" spans="1:15">
      <c r="A469" s="198"/>
      <c r="B469" s="41" t="s">
        <v>499</v>
      </c>
      <c r="C469" s="41">
        <v>76120.299999999988</v>
      </c>
      <c r="D469" s="41">
        <v>141058.03000000003</v>
      </c>
      <c r="E469" s="41">
        <v>63566.239999999998</v>
      </c>
      <c r="F469" s="41">
        <v>115821.77</v>
      </c>
      <c r="G469" s="41">
        <v>91346.469999999987</v>
      </c>
      <c r="H469" s="41">
        <v>74310.670000000013</v>
      </c>
      <c r="I469" s="41">
        <v>78264.469999999987</v>
      </c>
      <c r="J469" s="41">
        <v>70534.259999999995</v>
      </c>
      <c r="K469" s="41">
        <v>51704.74</v>
      </c>
      <c r="L469" s="41">
        <v>42053.409999999989</v>
      </c>
      <c r="M469" s="41">
        <v>26551.089999999997</v>
      </c>
      <c r="N469" s="39">
        <v>9336.7200000000012</v>
      </c>
      <c r="O469" s="9">
        <v>8118.2199999999993</v>
      </c>
    </row>
    <row r="470" spans="1:15">
      <c r="A470" s="198"/>
      <c r="B470" s="41" t="s">
        <v>500</v>
      </c>
      <c r="C470" s="41">
        <v>29814.799999999999</v>
      </c>
      <c r="D470" s="41">
        <v>32396.31</v>
      </c>
      <c r="E470" s="41">
        <v>95810.11000000003</v>
      </c>
      <c r="F470" s="41">
        <v>133518.30999999994</v>
      </c>
      <c r="G470" s="41">
        <v>132482.97000000003</v>
      </c>
      <c r="H470" s="41">
        <v>179513.62</v>
      </c>
      <c r="I470" s="41">
        <v>170765.22</v>
      </c>
      <c r="J470" s="41">
        <v>187121.50000000003</v>
      </c>
      <c r="K470" s="41">
        <v>193672.15000000005</v>
      </c>
      <c r="L470" s="41">
        <v>184676.94000000009</v>
      </c>
      <c r="M470" s="41">
        <v>204137.66000000003</v>
      </c>
      <c r="N470" s="39">
        <v>76505.890000000014</v>
      </c>
      <c r="O470" s="9">
        <v>76845.689999999988</v>
      </c>
    </row>
    <row r="471" spans="1:15">
      <c r="A471" s="198"/>
      <c r="B471" s="41" t="s">
        <v>501</v>
      </c>
      <c r="C471" s="41">
        <v>0</v>
      </c>
      <c r="D471" s="41">
        <v>0</v>
      </c>
      <c r="E471" s="41">
        <v>0</v>
      </c>
      <c r="F471" s="41">
        <v>143</v>
      </c>
      <c r="G471" s="41">
        <v>0</v>
      </c>
      <c r="H471" s="41">
        <v>0</v>
      </c>
      <c r="I471" s="41">
        <v>0</v>
      </c>
      <c r="J471" s="41">
        <v>0</v>
      </c>
      <c r="K471" s="41">
        <v>94.5</v>
      </c>
      <c r="L471" s="41">
        <v>0</v>
      </c>
      <c r="M471" s="41">
        <v>0</v>
      </c>
      <c r="N471" s="39">
        <v>0</v>
      </c>
      <c r="O471" s="9">
        <v>0</v>
      </c>
    </row>
    <row r="472" spans="1:15">
      <c r="A472" s="198"/>
      <c r="B472" s="41" t="s">
        <v>502</v>
      </c>
      <c r="C472" s="41">
        <v>25797.319999999996</v>
      </c>
      <c r="D472" s="41">
        <v>25066.999999999996</v>
      </c>
      <c r="E472" s="41">
        <v>28034.5</v>
      </c>
      <c r="F472" s="41">
        <v>13027.6</v>
      </c>
      <c r="G472" s="41">
        <v>19642.960000000003</v>
      </c>
      <c r="H472" s="41">
        <v>10743</v>
      </c>
      <c r="I472" s="41">
        <v>3342.32</v>
      </c>
      <c r="J472" s="41">
        <v>8214.24</v>
      </c>
      <c r="K472" s="41">
        <v>2951.29</v>
      </c>
      <c r="L472" s="41">
        <v>6256.21</v>
      </c>
      <c r="M472" s="41">
        <v>2317.41</v>
      </c>
      <c r="N472" s="39">
        <v>306.2</v>
      </c>
      <c r="O472" s="9">
        <v>2412.3000000000002</v>
      </c>
    </row>
    <row r="473" spans="1:15">
      <c r="A473" s="198"/>
      <c r="B473" s="41" t="s">
        <v>503</v>
      </c>
      <c r="C473" s="41">
        <v>80418.770000000019</v>
      </c>
      <c r="D473" s="41">
        <v>63288.350000000006</v>
      </c>
      <c r="E473" s="41">
        <v>24080.390000000003</v>
      </c>
      <c r="F473" s="41">
        <v>32747.660000000003</v>
      </c>
      <c r="G473" s="41">
        <v>31151.760000000002</v>
      </c>
      <c r="H473" s="41">
        <v>17079.850000000002</v>
      </c>
      <c r="I473" s="41">
        <v>6</v>
      </c>
      <c r="J473" s="41">
        <v>549.72</v>
      </c>
      <c r="K473" s="41">
        <v>319</v>
      </c>
      <c r="L473" s="41">
        <v>0</v>
      </c>
      <c r="M473" s="41">
        <v>0</v>
      </c>
      <c r="N473" s="39">
        <v>0</v>
      </c>
      <c r="O473" s="9">
        <v>0</v>
      </c>
    </row>
    <row r="474" spans="1:15">
      <c r="A474" s="198"/>
      <c r="B474" s="41" t="s">
        <v>504</v>
      </c>
      <c r="C474" s="41">
        <v>12675.95</v>
      </c>
      <c r="D474" s="41">
        <v>4186.21</v>
      </c>
      <c r="E474" s="41">
        <v>1678.4099999999999</v>
      </c>
      <c r="F474" s="41">
        <v>3998.8100000000004</v>
      </c>
      <c r="G474" s="41">
        <v>2581.5299999999997</v>
      </c>
      <c r="H474" s="41">
        <v>398.04999999999995</v>
      </c>
      <c r="I474" s="41">
        <v>1177.9399999999998</v>
      </c>
      <c r="J474" s="41">
        <v>723.10000000000014</v>
      </c>
      <c r="K474" s="41">
        <v>1503.74</v>
      </c>
      <c r="L474" s="41">
        <v>4002.4500000000003</v>
      </c>
      <c r="M474" s="41">
        <v>1289.29</v>
      </c>
      <c r="N474" s="39">
        <v>954.49</v>
      </c>
      <c r="O474" s="9">
        <v>22.86</v>
      </c>
    </row>
    <row r="475" spans="1:15">
      <c r="A475" s="198"/>
      <c r="B475" s="41" t="s">
        <v>505</v>
      </c>
      <c r="C475" s="41">
        <v>110.32</v>
      </c>
      <c r="D475" s="41">
        <v>315.97999999999996</v>
      </c>
      <c r="E475" s="41">
        <v>31</v>
      </c>
      <c r="F475" s="41">
        <v>118.65</v>
      </c>
      <c r="G475" s="41">
        <v>2.5499999999999998</v>
      </c>
      <c r="H475" s="41">
        <v>21.910000000000004</v>
      </c>
      <c r="I475" s="41">
        <v>4.08</v>
      </c>
      <c r="J475" s="41">
        <v>4.75</v>
      </c>
      <c r="K475" s="41">
        <v>0</v>
      </c>
      <c r="L475" s="41">
        <v>171.05999999999997</v>
      </c>
      <c r="M475" s="41">
        <v>0</v>
      </c>
      <c r="N475" s="39">
        <v>0</v>
      </c>
      <c r="O475" s="9">
        <v>0</v>
      </c>
    </row>
    <row r="476" spans="1:15">
      <c r="A476" s="198"/>
      <c r="B476" s="41" t="s">
        <v>506</v>
      </c>
      <c r="C476" s="41">
        <v>2234.5</v>
      </c>
      <c r="D476" s="41">
        <v>1284.8399999999999</v>
      </c>
      <c r="E476" s="41">
        <v>9680.9</v>
      </c>
      <c r="F476" s="41">
        <v>1036.79</v>
      </c>
      <c r="G476" s="41">
        <v>950.52</v>
      </c>
      <c r="H476" s="41">
        <v>1660.5800000000002</v>
      </c>
      <c r="I476" s="41">
        <v>6234.5600000000013</v>
      </c>
      <c r="J476" s="41">
        <v>7369.9500000000007</v>
      </c>
      <c r="K476" s="41">
        <v>10820.839999999998</v>
      </c>
      <c r="L476" s="41">
        <v>7564.2300000000005</v>
      </c>
      <c r="M476" s="41">
        <v>2158.35</v>
      </c>
      <c r="N476" s="39">
        <v>1042</v>
      </c>
      <c r="O476" s="9">
        <v>420.91999999999996</v>
      </c>
    </row>
    <row r="477" spans="1:15">
      <c r="A477" s="198"/>
      <c r="B477" s="41" t="s">
        <v>507</v>
      </c>
      <c r="C477" s="41">
        <v>13868.569999999998</v>
      </c>
      <c r="D477" s="41">
        <v>39791.640000000007</v>
      </c>
      <c r="E477" s="41">
        <v>19463.849999999999</v>
      </c>
      <c r="F477" s="41">
        <v>4414.3099999999995</v>
      </c>
      <c r="G477" s="41">
        <v>9798.81</v>
      </c>
      <c r="H477" s="41">
        <v>3162.64</v>
      </c>
      <c r="I477" s="41">
        <v>4939.78</v>
      </c>
      <c r="J477" s="41">
        <v>12382.160000000002</v>
      </c>
      <c r="K477" s="41">
        <v>17199.599999999999</v>
      </c>
      <c r="L477" s="41">
        <v>23451.530000000006</v>
      </c>
      <c r="M477" s="41">
        <v>26648.030000000002</v>
      </c>
      <c r="N477" s="39">
        <v>22118.69</v>
      </c>
      <c r="O477" s="9">
        <v>5523.11</v>
      </c>
    </row>
    <row r="478" spans="1:15">
      <c r="A478" s="198"/>
      <c r="B478" s="41" t="s">
        <v>508</v>
      </c>
      <c r="C478" s="41">
        <v>9302.6800000000021</v>
      </c>
      <c r="D478" s="41">
        <v>17254.73</v>
      </c>
      <c r="E478" s="41">
        <v>31709.120000000006</v>
      </c>
      <c r="F478" s="41">
        <v>24293.8</v>
      </c>
      <c r="G478" s="41">
        <v>8273.58</v>
      </c>
      <c r="H478" s="41">
        <v>11524.61</v>
      </c>
      <c r="I478" s="41">
        <v>12314.299999999997</v>
      </c>
      <c r="J478" s="41">
        <v>18286.509999999998</v>
      </c>
      <c r="K478" s="41">
        <v>24066.289999999997</v>
      </c>
      <c r="L478" s="41">
        <v>18389.899999999998</v>
      </c>
      <c r="M478" s="41">
        <v>9279.2699999999986</v>
      </c>
      <c r="N478" s="39">
        <v>3152.09</v>
      </c>
      <c r="O478" s="9">
        <v>3341.5999999999995</v>
      </c>
    </row>
    <row r="479" spans="1:15">
      <c r="A479" s="198"/>
      <c r="B479" s="41" t="s">
        <v>509</v>
      </c>
      <c r="C479" s="41">
        <v>8237.2999999999993</v>
      </c>
      <c r="D479" s="41">
        <v>7303.880000000001</v>
      </c>
      <c r="E479" s="41">
        <v>19473.800000000003</v>
      </c>
      <c r="F479" s="41">
        <v>9305.56</v>
      </c>
      <c r="G479" s="41">
        <v>15794.349999999999</v>
      </c>
      <c r="H479" s="41">
        <v>4262.22</v>
      </c>
      <c r="I479" s="41">
        <v>5213.8599999999997</v>
      </c>
      <c r="J479" s="41">
        <v>2503</v>
      </c>
      <c r="K479" s="41">
        <v>6201.33</v>
      </c>
      <c r="L479" s="41">
        <v>4421.3599999999997</v>
      </c>
      <c r="M479" s="41">
        <v>1906.23</v>
      </c>
      <c r="N479" s="39">
        <v>869.18</v>
      </c>
      <c r="O479" s="9">
        <v>678.32999999999993</v>
      </c>
    </row>
    <row r="480" spans="1:15">
      <c r="A480" s="198"/>
      <c r="B480" s="41" t="s">
        <v>510</v>
      </c>
      <c r="C480" s="41">
        <v>11257.73</v>
      </c>
      <c r="D480" s="41">
        <v>16679.84</v>
      </c>
      <c r="E480" s="41">
        <v>25937.180000000008</v>
      </c>
      <c r="F480" s="41">
        <v>28078.160000000003</v>
      </c>
      <c r="G480" s="41">
        <v>39300.680000000008</v>
      </c>
      <c r="H480" s="41">
        <v>26692.850000000002</v>
      </c>
      <c r="I480" s="41">
        <v>20919.230000000003</v>
      </c>
      <c r="J480" s="41">
        <v>25355.109999999997</v>
      </c>
      <c r="K480" s="41">
        <v>21473.770000000004</v>
      </c>
      <c r="L480" s="41">
        <v>20335.490000000002</v>
      </c>
      <c r="M480" s="41">
        <v>8312.2999999999993</v>
      </c>
      <c r="N480" s="39">
        <v>4068.6999999999994</v>
      </c>
      <c r="O480" s="9">
        <v>3579.4799999999996</v>
      </c>
    </row>
    <row r="481" spans="1:15">
      <c r="A481" s="198"/>
      <c r="B481" s="41" t="s">
        <v>511</v>
      </c>
      <c r="C481" s="41">
        <v>59511.609999999986</v>
      </c>
      <c r="D481" s="41">
        <v>86784.64999999998</v>
      </c>
      <c r="E481" s="41">
        <v>75447.199999999997</v>
      </c>
      <c r="F481" s="41">
        <v>96842.090000000011</v>
      </c>
      <c r="G481" s="41">
        <v>99756.549999999959</v>
      </c>
      <c r="H481" s="41">
        <v>79489.42</v>
      </c>
      <c r="I481" s="41">
        <v>57489.329999999987</v>
      </c>
      <c r="J481" s="41">
        <v>38799.519999999997</v>
      </c>
      <c r="K481" s="41">
        <v>40568.119999999988</v>
      </c>
      <c r="L481" s="41">
        <v>51563.990000000013</v>
      </c>
      <c r="M481" s="41">
        <v>30089.360000000008</v>
      </c>
      <c r="N481" s="39">
        <v>9965.3799999999992</v>
      </c>
      <c r="O481" s="9">
        <v>16494.62</v>
      </c>
    </row>
    <row r="482" spans="1:15">
      <c r="A482" s="198"/>
      <c r="B482" s="41" t="s">
        <v>512</v>
      </c>
      <c r="C482" s="41">
        <v>25508.489999999991</v>
      </c>
      <c r="D482" s="41">
        <v>54060.969999999994</v>
      </c>
      <c r="E482" s="41">
        <v>76065.69</v>
      </c>
      <c r="F482" s="41">
        <v>25685.439999999984</v>
      </c>
      <c r="G482" s="41">
        <v>25952.379999999994</v>
      </c>
      <c r="H482" s="41">
        <v>31918.489999999994</v>
      </c>
      <c r="I482" s="41">
        <v>22441.819999999996</v>
      </c>
      <c r="J482" s="41">
        <v>25130.959999999992</v>
      </c>
      <c r="K482" s="41">
        <v>26531.749999999993</v>
      </c>
      <c r="L482" s="41">
        <v>23782.12</v>
      </c>
      <c r="M482" s="41">
        <v>21598.519999999993</v>
      </c>
      <c r="N482" s="39">
        <v>9757.0499999999993</v>
      </c>
      <c r="O482" s="9">
        <v>12496.63</v>
      </c>
    </row>
    <row r="483" spans="1:15">
      <c r="A483" s="198"/>
      <c r="B483" s="41" t="s">
        <v>513</v>
      </c>
      <c r="C483" s="41">
        <v>45212.279999999992</v>
      </c>
      <c r="D483" s="41">
        <v>61985.460000000014</v>
      </c>
      <c r="E483" s="41">
        <v>81470.449999999983</v>
      </c>
      <c r="F483" s="41">
        <v>65399.040000000001</v>
      </c>
      <c r="G483" s="41">
        <v>64003.05</v>
      </c>
      <c r="H483" s="41">
        <v>59257.279999999999</v>
      </c>
      <c r="I483" s="41">
        <v>40172.26</v>
      </c>
      <c r="J483" s="41">
        <v>36422.289999999994</v>
      </c>
      <c r="K483" s="41">
        <v>31202.93</v>
      </c>
      <c r="L483" s="41">
        <v>25886.09</v>
      </c>
      <c r="M483" s="41">
        <v>8910.25</v>
      </c>
      <c r="N483" s="39">
        <v>4957.9400000000005</v>
      </c>
      <c r="O483" s="9">
        <v>4377.8900000000003</v>
      </c>
    </row>
    <row r="484" spans="1:15">
      <c r="A484" s="198"/>
      <c r="B484" s="41" t="s">
        <v>514</v>
      </c>
      <c r="C484" s="41">
        <v>0</v>
      </c>
      <c r="D484" s="41">
        <v>0</v>
      </c>
      <c r="E484" s="41">
        <v>0</v>
      </c>
      <c r="F484" s="41">
        <v>0</v>
      </c>
      <c r="G484" s="41">
        <v>0</v>
      </c>
      <c r="H484" s="41">
        <v>53.56</v>
      </c>
      <c r="I484" s="41">
        <v>104.49</v>
      </c>
      <c r="J484" s="41">
        <v>26.56</v>
      </c>
      <c r="K484" s="41">
        <v>0</v>
      </c>
      <c r="L484" s="41">
        <v>0</v>
      </c>
      <c r="M484" s="41">
        <v>0</v>
      </c>
      <c r="N484" s="39">
        <v>0</v>
      </c>
      <c r="O484" s="9">
        <v>0</v>
      </c>
    </row>
    <row r="485" spans="1:15">
      <c r="A485" s="198"/>
      <c r="B485" s="41" t="s">
        <v>515</v>
      </c>
      <c r="C485" s="41">
        <v>58.85</v>
      </c>
      <c r="D485" s="41">
        <v>1.7</v>
      </c>
      <c r="E485" s="41">
        <v>0.55000000000000004</v>
      </c>
      <c r="F485" s="41">
        <v>0</v>
      </c>
      <c r="G485" s="41">
        <v>64.72</v>
      </c>
      <c r="H485" s="41">
        <v>65.28</v>
      </c>
      <c r="I485" s="41">
        <v>556.29</v>
      </c>
      <c r="J485" s="41">
        <v>32.369999999999997</v>
      </c>
      <c r="K485" s="41">
        <v>29.38</v>
      </c>
      <c r="L485" s="41">
        <v>0</v>
      </c>
      <c r="M485" s="41">
        <v>0</v>
      </c>
      <c r="N485" s="39">
        <v>0</v>
      </c>
      <c r="O485" s="9">
        <v>0</v>
      </c>
    </row>
    <row r="486" spans="1:15">
      <c r="A486" s="198"/>
      <c r="B486" s="41" t="s">
        <v>516</v>
      </c>
      <c r="C486" s="41">
        <v>0</v>
      </c>
      <c r="D486" s="41">
        <v>0</v>
      </c>
      <c r="E486" s="41">
        <v>0</v>
      </c>
      <c r="F486" s="41">
        <v>0</v>
      </c>
      <c r="G486" s="41">
        <v>2.35</v>
      </c>
      <c r="H486" s="41">
        <v>0</v>
      </c>
      <c r="I486" s="41">
        <v>0</v>
      </c>
      <c r="J486" s="41">
        <v>0</v>
      </c>
      <c r="K486" s="41">
        <v>0</v>
      </c>
      <c r="L486" s="41">
        <v>0</v>
      </c>
      <c r="M486" s="41">
        <v>0</v>
      </c>
      <c r="N486" s="39">
        <v>0</v>
      </c>
      <c r="O486" s="9">
        <v>0</v>
      </c>
    </row>
    <row r="487" spans="1:15">
      <c r="A487" s="198"/>
      <c r="B487" s="41" t="s">
        <v>517</v>
      </c>
      <c r="C487" s="41">
        <v>12</v>
      </c>
      <c r="D487" s="41">
        <v>0</v>
      </c>
      <c r="E487" s="41">
        <v>28.07</v>
      </c>
      <c r="F487" s="41">
        <v>0</v>
      </c>
      <c r="G487" s="41">
        <v>0</v>
      </c>
      <c r="H487" s="41">
        <v>0</v>
      </c>
      <c r="I487" s="41">
        <v>0</v>
      </c>
      <c r="J487" s="41">
        <v>0</v>
      </c>
      <c r="K487" s="41">
        <v>0</v>
      </c>
      <c r="L487" s="41">
        <v>2.52</v>
      </c>
      <c r="M487" s="41">
        <v>0</v>
      </c>
      <c r="N487" s="39">
        <v>0</v>
      </c>
      <c r="O487" s="9">
        <v>0</v>
      </c>
    </row>
    <row r="488" spans="1:15">
      <c r="A488" s="198"/>
      <c r="B488" s="41" t="s">
        <v>518</v>
      </c>
      <c r="C488" s="41">
        <v>0</v>
      </c>
      <c r="D488" s="41">
        <v>0</v>
      </c>
      <c r="E488" s="41">
        <v>0</v>
      </c>
      <c r="F488" s="41">
        <v>0</v>
      </c>
      <c r="G488" s="41">
        <v>0</v>
      </c>
      <c r="H488" s="41">
        <v>725.48</v>
      </c>
      <c r="I488" s="41">
        <v>1026.3599999999999</v>
      </c>
      <c r="J488" s="41">
        <v>54.36</v>
      </c>
      <c r="K488" s="41">
        <v>0</v>
      </c>
      <c r="L488" s="41">
        <v>67.02</v>
      </c>
      <c r="M488" s="41">
        <v>0</v>
      </c>
      <c r="N488" s="39">
        <v>0</v>
      </c>
      <c r="O488" s="9">
        <v>0</v>
      </c>
    </row>
    <row r="489" spans="1:15">
      <c r="A489" s="198"/>
      <c r="B489" s="41" t="s">
        <v>519</v>
      </c>
      <c r="C489" s="41">
        <v>0</v>
      </c>
      <c r="D489" s="41">
        <v>0</v>
      </c>
      <c r="E489" s="41">
        <v>0</v>
      </c>
      <c r="F489" s="41">
        <v>0</v>
      </c>
      <c r="G489" s="41">
        <v>1245.1400000000001</v>
      </c>
      <c r="H489" s="41">
        <v>3431.4899999999993</v>
      </c>
      <c r="I489" s="41">
        <v>1548.69</v>
      </c>
      <c r="J489" s="41">
        <v>100.81</v>
      </c>
      <c r="K489" s="41">
        <v>0</v>
      </c>
      <c r="L489" s="41">
        <v>57.29</v>
      </c>
      <c r="M489" s="41">
        <v>42.87</v>
      </c>
      <c r="N489" s="39">
        <v>0</v>
      </c>
      <c r="O489" s="9">
        <v>0</v>
      </c>
    </row>
    <row r="490" spans="1:15">
      <c r="A490" s="198"/>
      <c r="B490" s="41" t="s">
        <v>520</v>
      </c>
      <c r="C490" s="41">
        <v>0</v>
      </c>
      <c r="D490" s="41">
        <v>0</v>
      </c>
      <c r="E490" s="41">
        <v>0</v>
      </c>
      <c r="F490" s="41">
        <v>0</v>
      </c>
      <c r="G490" s="41">
        <v>0</v>
      </c>
      <c r="H490" s="41">
        <v>0</v>
      </c>
      <c r="I490" s="41">
        <v>80.23</v>
      </c>
      <c r="J490" s="41">
        <v>0</v>
      </c>
      <c r="K490" s="41">
        <v>0</v>
      </c>
      <c r="L490" s="41">
        <v>120.67</v>
      </c>
      <c r="M490" s="41">
        <v>0</v>
      </c>
      <c r="N490" s="39">
        <v>0</v>
      </c>
      <c r="O490" s="9">
        <v>0</v>
      </c>
    </row>
    <row r="491" spans="1:15">
      <c r="A491" s="198"/>
      <c r="B491" s="41" t="s">
        <v>521</v>
      </c>
      <c r="C491" s="41">
        <v>38.03</v>
      </c>
      <c r="D491" s="41">
        <v>0</v>
      </c>
      <c r="E491" s="41">
        <v>0</v>
      </c>
      <c r="F491" s="41">
        <v>0</v>
      </c>
      <c r="G491" s="41">
        <v>276.3</v>
      </c>
      <c r="H491" s="41">
        <v>0</v>
      </c>
      <c r="I491" s="41">
        <v>155.68</v>
      </c>
      <c r="J491" s="41">
        <v>1</v>
      </c>
      <c r="K491" s="41">
        <v>12.06</v>
      </c>
      <c r="L491" s="41">
        <v>0</v>
      </c>
      <c r="M491" s="41">
        <v>0</v>
      </c>
      <c r="N491" s="39">
        <v>0</v>
      </c>
      <c r="O491" s="9">
        <v>0</v>
      </c>
    </row>
    <row r="492" spans="1:15">
      <c r="A492" s="198"/>
      <c r="B492" s="41" t="s">
        <v>522</v>
      </c>
      <c r="C492" s="41">
        <v>15.33</v>
      </c>
      <c r="D492" s="41">
        <v>1.51</v>
      </c>
      <c r="E492" s="41">
        <v>0.22</v>
      </c>
      <c r="F492" s="41">
        <v>25.8</v>
      </c>
      <c r="G492" s="41">
        <v>0</v>
      </c>
      <c r="H492" s="41">
        <v>0</v>
      </c>
      <c r="I492" s="41">
        <v>22.63</v>
      </c>
      <c r="J492" s="41">
        <v>4.45</v>
      </c>
      <c r="K492" s="41">
        <v>0</v>
      </c>
      <c r="L492" s="41">
        <v>1.53</v>
      </c>
      <c r="M492" s="41">
        <v>0.12</v>
      </c>
      <c r="N492" s="39">
        <v>0</v>
      </c>
      <c r="O492" s="9">
        <v>0</v>
      </c>
    </row>
    <row r="493" spans="1:15">
      <c r="A493" s="198"/>
      <c r="B493" s="41" t="s">
        <v>523</v>
      </c>
      <c r="C493" s="41">
        <v>337753.47000000003</v>
      </c>
      <c r="D493" s="41">
        <v>26650.2</v>
      </c>
      <c r="E493" s="41">
        <v>110090.6</v>
      </c>
      <c r="F493" s="41">
        <v>152146.5</v>
      </c>
      <c r="G493" s="41">
        <v>149029.5</v>
      </c>
      <c r="H493" s="41">
        <v>244847.5</v>
      </c>
      <c r="I493" s="41">
        <v>68569.100000000006</v>
      </c>
      <c r="J493" s="41">
        <v>73058.2</v>
      </c>
      <c r="K493" s="41">
        <v>115983.1</v>
      </c>
      <c r="L493" s="41">
        <v>23481.3</v>
      </c>
      <c r="M493" s="41">
        <v>23949.5</v>
      </c>
      <c r="N493" s="39">
        <v>0</v>
      </c>
      <c r="O493" s="9">
        <v>0</v>
      </c>
    </row>
    <row r="494" spans="1:15">
      <c r="A494" s="198"/>
      <c r="B494" s="41" t="s">
        <v>524</v>
      </c>
      <c r="C494" s="41">
        <v>0</v>
      </c>
      <c r="D494" s="41">
        <v>0</v>
      </c>
      <c r="E494" s="41">
        <v>21264</v>
      </c>
      <c r="F494" s="41">
        <v>0</v>
      </c>
      <c r="G494" s="41">
        <v>0</v>
      </c>
      <c r="H494" s="41">
        <v>0</v>
      </c>
      <c r="I494" s="41">
        <v>0</v>
      </c>
      <c r="J494" s="41">
        <v>0</v>
      </c>
      <c r="K494" s="41">
        <v>11569.6</v>
      </c>
      <c r="L494" s="41">
        <v>0</v>
      </c>
      <c r="M494" s="41">
        <v>0</v>
      </c>
      <c r="N494" s="39">
        <v>0</v>
      </c>
      <c r="O494" s="9">
        <v>0</v>
      </c>
    </row>
    <row r="495" spans="1:15">
      <c r="A495" s="198"/>
      <c r="B495" s="41" t="s">
        <v>525</v>
      </c>
      <c r="C495" s="41">
        <v>0</v>
      </c>
      <c r="D495" s="41">
        <v>0</v>
      </c>
      <c r="E495" s="41">
        <v>0</v>
      </c>
      <c r="F495" s="41">
        <v>0</v>
      </c>
      <c r="G495" s="41">
        <v>0</v>
      </c>
      <c r="H495" s="41">
        <v>0</v>
      </c>
      <c r="I495" s="41">
        <v>0</v>
      </c>
      <c r="J495" s="41">
        <v>1</v>
      </c>
      <c r="K495" s="41">
        <v>135</v>
      </c>
      <c r="L495" s="41">
        <v>0</v>
      </c>
      <c r="M495" s="41">
        <v>0</v>
      </c>
      <c r="N495" s="39">
        <v>0</v>
      </c>
      <c r="O495" s="9">
        <v>1.94</v>
      </c>
    </row>
    <row r="496" spans="1:15">
      <c r="A496" s="198"/>
      <c r="B496" s="41" t="s">
        <v>526</v>
      </c>
      <c r="C496" s="41">
        <v>0</v>
      </c>
      <c r="D496" s="41">
        <v>0</v>
      </c>
      <c r="E496" s="41">
        <v>0</v>
      </c>
      <c r="F496" s="41">
        <v>0</v>
      </c>
      <c r="G496" s="41">
        <v>0</v>
      </c>
      <c r="H496" s="41">
        <v>0</v>
      </c>
      <c r="I496" s="41">
        <v>0</v>
      </c>
      <c r="J496" s="41">
        <v>5736</v>
      </c>
      <c r="K496" s="41">
        <v>0</v>
      </c>
      <c r="L496" s="41">
        <v>5.4</v>
      </c>
      <c r="M496" s="41">
        <v>0</v>
      </c>
      <c r="N496" s="39">
        <v>0</v>
      </c>
      <c r="O496" s="9">
        <v>0</v>
      </c>
    </row>
    <row r="497" spans="1:15">
      <c r="A497" s="198"/>
      <c r="B497" s="41" t="s">
        <v>527</v>
      </c>
      <c r="C497" s="41">
        <v>0.1</v>
      </c>
      <c r="D497" s="41">
        <v>0</v>
      </c>
      <c r="E497" s="41">
        <v>0</v>
      </c>
      <c r="F497" s="41">
        <v>0</v>
      </c>
      <c r="G497" s="41">
        <v>0</v>
      </c>
      <c r="H497" s="41">
        <v>0</v>
      </c>
      <c r="I497" s="41">
        <v>0</v>
      </c>
      <c r="J497" s="41">
        <v>0</v>
      </c>
      <c r="K497" s="41">
        <v>0</v>
      </c>
      <c r="L497" s="41">
        <v>0</v>
      </c>
      <c r="M497" s="41">
        <v>0</v>
      </c>
      <c r="N497" s="39">
        <v>0</v>
      </c>
      <c r="O497" s="9">
        <v>0</v>
      </c>
    </row>
    <row r="498" spans="1:15">
      <c r="A498" s="198"/>
      <c r="B498" s="41" t="s">
        <v>528</v>
      </c>
      <c r="C498" s="41">
        <v>6567</v>
      </c>
      <c r="D498" s="41">
        <v>672</v>
      </c>
      <c r="E498" s="41">
        <v>76302</v>
      </c>
      <c r="F498" s="41">
        <v>56508.5</v>
      </c>
      <c r="G498" s="41">
        <v>39754.5</v>
      </c>
      <c r="H498" s="41">
        <v>1293.5</v>
      </c>
      <c r="I498" s="41">
        <v>22971</v>
      </c>
      <c r="J498" s="41">
        <v>14</v>
      </c>
      <c r="K498" s="41">
        <v>0</v>
      </c>
      <c r="L498" s="41">
        <v>49490.8</v>
      </c>
      <c r="M498" s="41">
        <v>0</v>
      </c>
      <c r="N498" s="39">
        <v>0</v>
      </c>
      <c r="O498" s="9">
        <v>0</v>
      </c>
    </row>
    <row r="499" spans="1:15">
      <c r="A499" s="198"/>
      <c r="B499" s="41" t="s">
        <v>529</v>
      </c>
      <c r="C499" s="41">
        <v>0</v>
      </c>
      <c r="D499" s="41">
        <v>31</v>
      </c>
      <c r="E499" s="41">
        <v>0</v>
      </c>
      <c r="F499" s="41">
        <v>0</v>
      </c>
      <c r="G499" s="41">
        <v>0</v>
      </c>
      <c r="H499" s="41">
        <v>0</v>
      </c>
      <c r="I499" s="41">
        <v>0</v>
      </c>
      <c r="J499" s="41">
        <v>0</v>
      </c>
      <c r="K499" s="41">
        <v>0</v>
      </c>
      <c r="L499" s="41">
        <v>0</v>
      </c>
      <c r="M499" s="41">
        <v>0</v>
      </c>
      <c r="N499" s="39">
        <v>0</v>
      </c>
      <c r="O499" s="9">
        <v>0</v>
      </c>
    </row>
    <row r="500" spans="1:15">
      <c r="A500" s="198"/>
      <c r="B500" s="41" t="s">
        <v>530</v>
      </c>
      <c r="C500" s="41">
        <v>112</v>
      </c>
      <c r="D500" s="41">
        <v>0</v>
      </c>
      <c r="E500" s="41">
        <v>20</v>
      </c>
      <c r="F500" s="41">
        <v>0</v>
      </c>
      <c r="G500" s="41">
        <v>0</v>
      </c>
      <c r="H500" s="41">
        <v>0</v>
      </c>
      <c r="I500" s="41">
        <v>0</v>
      </c>
      <c r="J500" s="41">
        <v>0.28000000000000003</v>
      </c>
      <c r="K500" s="41">
        <v>0</v>
      </c>
      <c r="L500" s="41">
        <v>0</v>
      </c>
      <c r="M500" s="41">
        <v>0</v>
      </c>
      <c r="N500" s="39">
        <v>0</v>
      </c>
      <c r="O500" s="9">
        <v>0</v>
      </c>
    </row>
    <row r="501" spans="1:15">
      <c r="A501" s="198"/>
      <c r="B501" s="41" t="s">
        <v>531</v>
      </c>
      <c r="C501" s="41">
        <v>0</v>
      </c>
      <c r="D501" s="41">
        <v>0.1</v>
      </c>
      <c r="E501" s="41">
        <v>0</v>
      </c>
      <c r="F501" s="41">
        <v>0</v>
      </c>
      <c r="G501" s="41">
        <v>0</v>
      </c>
      <c r="H501" s="41">
        <v>13</v>
      </c>
      <c r="I501" s="41">
        <v>442</v>
      </c>
      <c r="J501" s="41">
        <v>10398.36</v>
      </c>
      <c r="K501" s="41">
        <v>1829</v>
      </c>
      <c r="L501" s="41">
        <v>1633.0400000000002</v>
      </c>
      <c r="M501" s="41">
        <v>2086.6799999999998</v>
      </c>
      <c r="N501" s="39">
        <v>544.35</v>
      </c>
      <c r="O501" s="9">
        <v>0</v>
      </c>
    </row>
    <row r="502" spans="1:15">
      <c r="A502" s="198"/>
      <c r="B502" s="41" t="s">
        <v>532</v>
      </c>
      <c r="C502" s="41">
        <v>542707.54</v>
      </c>
      <c r="D502" s="41">
        <v>82778.899999999994</v>
      </c>
      <c r="E502" s="41">
        <v>38109.599999999999</v>
      </c>
      <c r="F502" s="41">
        <v>16918.599999999999</v>
      </c>
      <c r="G502" s="41">
        <v>0</v>
      </c>
      <c r="H502" s="41">
        <v>23582.400000000001</v>
      </c>
      <c r="I502" s="41">
        <v>0</v>
      </c>
      <c r="J502" s="41">
        <v>3577</v>
      </c>
      <c r="K502" s="41">
        <v>1700</v>
      </c>
      <c r="L502" s="41">
        <v>2326.16</v>
      </c>
      <c r="M502" s="41">
        <v>4000</v>
      </c>
      <c r="N502" s="39">
        <v>0</v>
      </c>
      <c r="O502" s="9">
        <v>10120</v>
      </c>
    </row>
    <row r="503" spans="1:15">
      <c r="A503" s="198"/>
      <c r="B503" s="41" t="s">
        <v>533</v>
      </c>
      <c r="C503" s="41">
        <v>0</v>
      </c>
      <c r="D503" s="41">
        <v>23133</v>
      </c>
      <c r="E503" s="41">
        <v>18346</v>
      </c>
      <c r="F503" s="41">
        <v>52540.599999999991</v>
      </c>
      <c r="G503" s="41">
        <v>77882.14</v>
      </c>
      <c r="H503" s="41">
        <v>20150.3</v>
      </c>
      <c r="I503" s="41">
        <v>0</v>
      </c>
      <c r="J503" s="41">
        <v>7910.5</v>
      </c>
      <c r="K503" s="41">
        <v>0</v>
      </c>
      <c r="L503" s="41">
        <v>0</v>
      </c>
      <c r="M503" s="41">
        <v>0</v>
      </c>
      <c r="N503" s="39">
        <v>0</v>
      </c>
      <c r="O503" s="9">
        <v>0</v>
      </c>
    </row>
    <row r="504" spans="1:15">
      <c r="A504" s="198"/>
      <c r="B504" s="41" t="s">
        <v>534</v>
      </c>
      <c r="C504" s="41">
        <v>3099355.379999999</v>
      </c>
      <c r="D504" s="41">
        <v>3390099.4000000004</v>
      </c>
      <c r="E504" s="41">
        <v>3162159.7000000007</v>
      </c>
      <c r="F504" s="41">
        <v>3534839.5000000005</v>
      </c>
      <c r="G504" s="41">
        <v>4717016.7000000011</v>
      </c>
      <c r="H504" s="41">
        <v>3692247.8000000003</v>
      </c>
      <c r="I504" s="41">
        <v>4261422.0700000012</v>
      </c>
      <c r="J504" s="41">
        <v>4346284.9999999991</v>
      </c>
      <c r="K504" s="41">
        <v>4163767.5000000005</v>
      </c>
      <c r="L504" s="41">
        <v>3272795.6999999988</v>
      </c>
      <c r="M504" s="41">
        <v>3314563.0299999979</v>
      </c>
      <c r="N504" s="39">
        <v>1329267.5000000005</v>
      </c>
      <c r="O504" s="9">
        <v>1398821.7999999998</v>
      </c>
    </row>
    <row r="505" spans="1:15">
      <c r="A505" s="198"/>
      <c r="B505" s="41" t="s">
        <v>535</v>
      </c>
      <c r="C505" s="41">
        <v>144022</v>
      </c>
      <c r="D505" s="41">
        <v>155225</v>
      </c>
      <c r="E505" s="41">
        <v>169336</v>
      </c>
      <c r="F505" s="41">
        <v>206728</v>
      </c>
      <c r="G505" s="41">
        <v>323481</v>
      </c>
      <c r="H505" s="41">
        <v>123951</v>
      </c>
      <c r="I505" s="41">
        <v>158483</v>
      </c>
      <c r="J505" s="41">
        <v>111178.4</v>
      </c>
      <c r="K505" s="41">
        <v>19014</v>
      </c>
      <c r="L505" s="41">
        <v>119186</v>
      </c>
      <c r="M505" s="41">
        <v>59007</v>
      </c>
      <c r="N505" s="39">
        <v>19121</v>
      </c>
      <c r="O505" s="9">
        <v>47456</v>
      </c>
    </row>
    <row r="506" spans="1:15">
      <c r="A506" s="198"/>
      <c r="B506" s="41" t="s">
        <v>536</v>
      </c>
      <c r="C506" s="41">
        <v>0</v>
      </c>
      <c r="D506" s="41">
        <v>0</v>
      </c>
      <c r="E506" s="41">
        <v>0</v>
      </c>
      <c r="F506" s="41">
        <v>0</v>
      </c>
      <c r="G506" s="41">
        <v>0</v>
      </c>
      <c r="H506" s="41">
        <v>0</v>
      </c>
      <c r="I506" s="41">
        <v>0</v>
      </c>
      <c r="J506" s="41">
        <v>6600</v>
      </c>
      <c r="K506" s="41">
        <v>53310.5</v>
      </c>
      <c r="L506" s="41">
        <v>0</v>
      </c>
      <c r="M506" s="41">
        <v>44640</v>
      </c>
      <c r="N506" s="39">
        <v>0</v>
      </c>
      <c r="O506" s="9">
        <v>31860</v>
      </c>
    </row>
    <row r="507" spans="1:15">
      <c r="A507" s="198"/>
      <c r="B507" s="41" t="s">
        <v>537</v>
      </c>
      <c r="C507" s="41">
        <v>0</v>
      </c>
      <c r="D507" s="41">
        <v>0</v>
      </c>
      <c r="E507" s="41">
        <v>0</v>
      </c>
      <c r="F507" s="41">
        <v>0</v>
      </c>
      <c r="G507" s="41">
        <v>0</v>
      </c>
      <c r="H507" s="41">
        <v>0</v>
      </c>
      <c r="I507" s="41">
        <v>0</v>
      </c>
      <c r="J507" s="41">
        <v>0</v>
      </c>
      <c r="K507" s="41">
        <v>0.54</v>
      </c>
      <c r="L507" s="41">
        <v>0</v>
      </c>
      <c r="M507" s="41">
        <v>0</v>
      </c>
      <c r="N507" s="39">
        <v>0</v>
      </c>
      <c r="O507" s="9">
        <v>0</v>
      </c>
    </row>
    <row r="508" spans="1:15">
      <c r="A508" s="198"/>
      <c r="B508" s="41" t="s">
        <v>538</v>
      </c>
      <c r="C508" s="41">
        <v>118850.8</v>
      </c>
      <c r="D508" s="41">
        <v>16922.77</v>
      </c>
      <c r="E508" s="41">
        <v>2</v>
      </c>
      <c r="F508" s="41">
        <v>0</v>
      </c>
      <c r="G508" s="41">
        <v>0</v>
      </c>
      <c r="H508" s="41">
        <v>0</v>
      </c>
      <c r="I508" s="41">
        <v>0</v>
      </c>
      <c r="J508" s="41">
        <v>0</v>
      </c>
      <c r="K508" s="41">
        <v>0</v>
      </c>
      <c r="L508" s="41">
        <v>0</v>
      </c>
      <c r="M508" s="41">
        <v>0</v>
      </c>
      <c r="N508" s="39">
        <v>0</v>
      </c>
      <c r="O508" s="9">
        <v>0</v>
      </c>
    </row>
    <row r="509" spans="1:15">
      <c r="A509" s="198"/>
      <c r="B509" s="41" t="s">
        <v>539</v>
      </c>
      <c r="C509" s="41">
        <v>0</v>
      </c>
      <c r="D509" s="41">
        <v>0</v>
      </c>
      <c r="E509" s="41">
        <v>0</v>
      </c>
      <c r="F509" s="41">
        <v>0</v>
      </c>
      <c r="G509" s="41">
        <v>0</v>
      </c>
      <c r="H509" s="41">
        <v>0</v>
      </c>
      <c r="I509" s="41">
        <v>16.920000000000002</v>
      </c>
      <c r="J509" s="41">
        <v>0</v>
      </c>
      <c r="K509" s="41">
        <v>0</v>
      </c>
      <c r="L509" s="41">
        <v>0</v>
      </c>
      <c r="M509" s="41">
        <v>0</v>
      </c>
      <c r="N509" s="39">
        <v>0</v>
      </c>
      <c r="O509" s="9">
        <v>0</v>
      </c>
    </row>
    <row r="510" spans="1:15">
      <c r="A510" s="198"/>
      <c r="B510" s="41" t="s">
        <v>540</v>
      </c>
      <c r="C510" s="41">
        <v>508540.73</v>
      </c>
      <c r="D510" s="41">
        <v>230856.80000000005</v>
      </c>
      <c r="E510" s="41">
        <v>18876.169999999998</v>
      </c>
      <c r="F510" s="41">
        <v>2400</v>
      </c>
      <c r="G510" s="41">
        <v>4589</v>
      </c>
      <c r="H510" s="41">
        <v>0</v>
      </c>
      <c r="I510" s="41">
        <v>5826.6</v>
      </c>
      <c r="J510" s="41">
        <v>10241</v>
      </c>
      <c r="K510" s="41">
        <v>0</v>
      </c>
      <c r="L510" s="41">
        <v>2501.5</v>
      </c>
      <c r="M510" s="41">
        <v>0</v>
      </c>
      <c r="N510" s="39">
        <v>0</v>
      </c>
      <c r="O510" s="9">
        <v>0</v>
      </c>
    </row>
    <row r="511" spans="1:15">
      <c r="A511" s="198"/>
      <c r="B511" s="41" t="s">
        <v>541</v>
      </c>
      <c r="C511" s="41">
        <v>0</v>
      </c>
      <c r="D511" s="41">
        <v>0</v>
      </c>
      <c r="E511" s="41">
        <v>0</v>
      </c>
      <c r="F511" s="41">
        <v>0</v>
      </c>
      <c r="G511" s="41">
        <v>0</v>
      </c>
      <c r="H511" s="41">
        <v>0</v>
      </c>
      <c r="I511" s="41">
        <v>0</v>
      </c>
      <c r="J511" s="41">
        <v>0</v>
      </c>
      <c r="K511" s="41">
        <v>118880</v>
      </c>
      <c r="L511" s="41">
        <v>15600</v>
      </c>
      <c r="M511" s="41">
        <v>0</v>
      </c>
      <c r="N511" s="39">
        <v>0</v>
      </c>
      <c r="O511" s="9">
        <v>0</v>
      </c>
    </row>
    <row r="512" spans="1:15">
      <c r="A512" s="198"/>
      <c r="B512" s="41" t="s">
        <v>542</v>
      </c>
      <c r="C512" s="41">
        <v>1.85</v>
      </c>
      <c r="D512" s="41">
        <v>7.8</v>
      </c>
      <c r="E512" s="41">
        <v>0</v>
      </c>
      <c r="F512" s="41">
        <v>0</v>
      </c>
      <c r="G512" s="41">
        <v>0</v>
      </c>
      <c r="H512" s="41">
        <v>126.6</v>
      </c>
      <c r="I512" s="41">
        <v>0</v>
      </c>
      <c r="J512" s="41">
        <v>0</v>
      </c>
      <c r="K512" s="41">
        <v>120</v>
      </c>
      <c r="L512" s="41">
        <v>0</v>
      </c>
      <c r="M512" s="41">
        <v>0</v>
      </c>
      <c r="N512" s="39">
        <v>0</v>
      </c>
      <c r="O512" s="9">
        <v>0</v>
      </c>
    </row>
    <row r="513" spans="1:15">
      <c r="A513" s="198"/>
      <c r="B513" s="41" t="s">
        <v>543</v>
      </c>
      <c r="C513" s="41">
        <v>114864.38</v>
      </c>
      <c r="D513" s="41">
        <v>36576.899999999994</v>
      </c>
      <c r="E513" s="41">
        <v>173094.3</v>
      </c>
      <c r="F513" s="41">
        <v>48913.7</v>
      </c>
      <c r="G513" s="41">
        <v>66258.7</v>
      </c>
      <c r="H513" s="41">
        <v>41806</v>
      </c>
      <c r="I513" s="41">
        <v>72465.8</v>
      </c>
      <c r="J513" s="41">
        <v>43279.7</v>
      </c>
      <c r="K513" s="41">
        <v>14591.3</v>
      </c>
      <c r="L513" s="41">
        <v>0</v>
      </c>
      <c r="M513" s="41">
        <v>0</v>
      </c>
      <c r="N513" s="39">
        <v>0</v>
      </c>
      <c r="O513" s="9">
        <v>0</v>
      </c>
    </row>
    <row r="514" spans="1:15">
      <c r="A514" s="198"/>
      <c r="B514" s="41" t="s">
        <v>544</v>
      </c>
      <c r="C514" s="41">
        <v>0</v>
      </c>
      <c r="D514" s="41">
        <v>0</v>
      </c>
      <c r="E514" s="41">
        <v>0</v>
      </c>
      <c r="F514" s="41">
        <v>0</v>
      </c>
      <c r="G514" s="41">
        <v>0</v>
      </c>
      <c r="H514" s="41">
        <v>0</v>
      </c>
      <c r="I514" s="41">
        <v>0</v>
      </c>
      <c r="J514" s="41">
        <v>3195.6</v>
      </c>
      <c r="K514" s="41">
        <v>0</v>
      </c>
      <c r="L514" s="41">
        <v>0</v>
      </c>
      <c r="M514" s="41">
        <v>0</v>
      </c>
      <c r="N514" s="39">
        <v>0</v>
      </c>
      <c r="O514" s="9">
        <v>0</v>
      </c>
    </row>
    <row r="515" spans="1:15">
      <c r="A515" s="198"/>
      <c r="B515" s="41" t="s">
        <v>545</v>
      </c>
      <c r="C515" s="41">
        <v>0</v>
      </c>
      <c r="D515" s="41">
        <v>0</v>
      </c>
      <c r="E515" s="41">
        <v>1.2</v>
      </c>
      <c r="F515" s="41">
        <v>6720</v>
      </c>
      <c r="G515" s="41">
        <v>0</v>
      </c>
      <c r="H515" s="41">
        <v>0</v>
      </c>
      <c r="I515" s="41">
        <v>0</v>
      </c>
      <c r="J515" s="41">
        <v>0</v>
      </c>
      <c r="K515" s="41">
        <v>67.86</v>
      </c>
      <c r="L515" s="41">
        <v>0</v>
      </c>
      <c r="M515" s="41">
        <v>0</v>
      </c>
      <c r="N515" s="39">
        <v>0</v>
      </c>
      <c r="O515" s="9">
        <v>0</v>
      </c>
    </row>
    <row r="516" spans="1:15">
      <c r="A516" s="198"/>
      <c r="B516" s="41" t="s">
        <v>546</v>
      </c>
      <c r="C516" s="41">
        <v>0</v>
      </c>
      <c r="D516" s="41">
        <v>0</v>
      </c>
      <c r="E516" s="41">
        <v>1960</v>
      </c>
      <c r="F516" s="41">
        <v>0</v>
      </c>
      <c r="G516" s="41">
        <v>0</v>
      </c>
      <c r="H516" s="41">
        <v>0</v>
      </c>
      <c r="I516" s="41">
        <v>0</v>
      </c>
      <c r="J516" s="41">
        <v>0</v>
      </c>
      <c r="K516" s="41">
        <v>0</v>
      </c>
      <c r="L516" s="41">
        <v>1.9</v>
      </c>
      <c r="M516" s="41">
        <v>0</v>
      </c>
      <c r="N516" s="39">
        <v>0</v>
      </c>
      <c r="O516" s="9">
        <v>0</v>
      </c>
    </row>
    <row r="517" spans="1:15">
      <c r="A517" s="198"/>
      <c r="B517" s="41" t="s">
        <v>547</v>
      </c>
      <c r="C517" s="41">
        <v>91714.719999999987</v>
      </c>
      <c r="D517" s="41">
        <v>80120.600000000006</v>
      </c>
      <c r="E517" s="41">
        <v>59063.650000000016</v>
      </c>
      <c r="F517" s="41">
        <v>76439.249999999985</v>
      </c>
      <c r="G517" s="41">
        <v>53552.48000000001</v>
      </c>
      <c r="H517" s="41">
        <v>35844.600000000006</v>
      </c>
      <c r="I517" s="41">
        <v>9307.52</v>
      </c>
      <c r="J517" s="41">
        <v>8026.63</v>
      </c>
      <c r="K517" s="41">
        <v>11716.069999999998</v>
      </c>
      <c r="L517" s="41">
        <v>5196.5</v>
      </c>
      <c r="M517" s="41">
        <v>4408.24</v>
      </c>
      <c r="N517" s="39">
        <v>1010.75</v>
      </c>
      <c r="O517" s="9">
        <v>1033.8</v>
      </c>
    </row>
    <row r="518" spans="1:15">
      <c r="A518" s="198"/>
      <c r="B518" s="41" t="s">
        <v>548</v>
      </c>
      <c r="C518" s="41">
        <v>1.68</v>
      </c>
      <c r="D518" s="41">
        <v>1061.8899999999999</v>
      </c>
      <c r="E518" s="41">
        <v>7234.2999999999993</v>
      </c>
      <c r="F518" s="41">
        <v>0</v>
      </c>
      <c r="G518" s="41">
        <v>349.69</v>
      </c>
      <c r="H518" s="41">
        <v>1741.72</v>
      </c>
      <c r="I518" s="41">
        <v>38969.910000000003</v>
      </c>
      <c r="J518" s="41">
        <v>41271.14</v>
      </c>
      <c r="K518" s="41">
        <v>33441.619999999995</v>
      </c>
      <c r="L518" s="41">
        <v>23027.720000000008</v>
      </c>
      <c r="M518" s="41">
        <v>19817.259999999998</v>
      </c>
      <c r="N518" s="39">
        <v>7172.88</v>
      </c>
      <c r="O518" s="9">
        <v>20816.54</v>
      </c>
    </row>
    <row r="519" spans="1:15">
      <c r="A519" s="198"/>
      <c r="B519" s="41" t="s">
        <v>549</v>
      </c>
      <c r="C519" s="41">
        <v>0</v>
      </c>
      <c r="D519" s="41">
        <v>0</v>
      </c>
      <c r="E519" s="41">
        <v>0</v>
      </c>
      <c r="F519" s="41">
        <v>0</v>
      </c>
      <c r="G519" s="41">
        <v>0</v>
      </c>
      <c r="H519" s="41">
        <v>200</v>
      </c>
      <c r="I519" s="41">
        <v>1319</v>
      </c>
      <c r="J519" s="41">
        <v>0</v>
      </c>
      <c r="K519" s="41">
        <v>331.49</v>
      </c>
      <c r="L519" s="41">
        <v>955.4</v>
      </c>
      <c r="M519" s="41">
        <v>506</v>
      </c>
      <c r="N519" s="39">
        <v>0</v>
      </c>
      <c r="O519" s="9">
        <v>0</v>
      </c>
    </row>
    <row r="520" spans="1:15">
      <c r="A520" s="198"/>
      <c r="B520" s="41" t="s">
        <v>550</v>
      </c>
      <c r="C520" s="41">
        <v>0</v>
      </c>
      <c r="D520" s="41">
        <v>0</v>
      </c>
      <c r="E520" s="41">
        <v>0</v>
      </c>
      <c r="F520" s="41">
        <v>0</v>
      </c>
      <c r="G520" s="41">
        <v>0</v>
      </c>
      <c r="H520" s="41">
        <v>0</v>
      </c>
      <c r="I520" s="41">
        <v>0</v>
      </c>
      <c r="J520" s="41">
        <v>0</v>
      </c>
      <c r="K520" s="41">
        <v>0</v>
      </c>
      <c r="L520" s="41">
        <v>6.1</v>
      </c>
      <c r="M520" s="41">
        <v>0</v>
      </c>
      <c r="N520" s="39">
        <v>0</v>
      </c>
      <c r="O520" s="9">
        <v>0</v>
      </c>
    </row>
    <row r="521" spans="1:15">
      <c r="A521" s="198"/>
      <c r="B521" s="41" t="s">
        <v>551</v>
      </c>
      <c r="C521" s="41">
        <v>0</v>
      </c>
      <c r="D521" s="41">
        <v>0</v>
      </c>
      <c r="E521" s="41">
        <v>0</v>
      </c>
      <c r="F521" s="41">
        <v>0</v>
      </c>
      <c r="G521" s="41">
        <v>551.52</v>
      </c>
      <c r="H521" s="41">
        <v>0.2</v>
      </c>
      <c r="I521" s="41">
        <v>2.0499999999999998</v>
      </c>
      <c r="J521" s="41">
        <v>0.3</v>
      </c>
      <c r="K521" s="41">
        <v>0</v>
      </c>
      <c r="L521" s="41">
        <v>0</v>
      </c>
      <c r="M521" s="41">
        <v>0</v>
      </c>
      <c r="N521" s="39">
        <v>0</v>
      </c>
      <c r="O521" s="9">
        <v>0</v>
      </c>
    </row>
    <row r="522" spans="1:15">
      <c r="A522" s="198"/>
      <c r="B522" s="41" t="s">
        <v>552</v>
      </c>
      <c r="C522" s="41">
        <v>170285.78000000003</v>
      </c>
      <c r="D522" s="41">
        <v>35849.849999999991</v>
      </c>
      <c r="E522" s="41">
        <v>35607.25</v>
      </c>
      <c r="F522" s="41">
        <v>2879.34</v>
      </c>
      <c r="G522" s="41">
        <v>0</v>
      </c>
      <c r="H522" s="41">
        <v>14036.98</v>
      </c>
      <c r="I522" s="41">
        <v>8309.7000000000007</v>
      </c>
      <c r="J522" s="41">
        <v>23993.79</v>
      </c>
      <c r="K522" s="41">
        <v>24265.279999999999</v>
      </c>
      <c r="L522" s="41">
        <v>0</v>
      </c>
      <c r="M522" s="41">
        <v>0</v>
      </c>
      <c r="N522" s="39">
        <v>0</v>
      </c>
      <c r="O522" s="9">
        <v>0</v>
      </c>
    </row>
    <row r="523" spans="1:15">
      <c r="A523" s="198"/>
      <c r="B523" s="41" t="s">
        <v>553</v>
      </c>
      <c r="C523" s="41">
        <v>61821.43</v>
      </c>
      <c r="D523" s="41">
        <v>26438.13</v>
      </c>
      <c r="E523" s="41">
        <v>32824.299999999996</v>
      </c>
      <c r="F523" s="41">
        <v>10620.2</v>
      </c>
      <c r="G523" s="41">
        <v>15756.3</v>
      </c>
      <c r="H523" s="41">
        <v>1201.49</v>
      </c>
      <c r="I523" s="41">
        <v>0</v>
      </c>
      <c r="J523" s="41">
        <v>13024.8</v>
      </c>
      <c r="K523" s="41">
        <v>62182.960000000006</v>
      </c>
      <c r="L523" s="41">
        <v>5860.01</v>
      </c>
      <c r="M523" s="41">
        <v>23944.2</v>
      </c>
      <c r="N523" s="39">
        <v>0</v>
      </c>
      <c r="O523" s="9">
        <v>1103</v>
      </c>
    </row>
    <row r="524" spans="1:15">
      <c r="A524" s="198"/>
      <c r="B524" s="41" t="s">
        <v>554</v>
      </c>
      <c r="C524" s="41">
        <v>55596.619999999981</v>
      </c>
      <c r="D524" s="41">
        <v>63532.989999999991</v>
      </c>
      <c r="E524" s="41">
        <v>170588.97</v>
      </c>
      <c r="F524" s="41">
        <v>81954.920000000013</v>
      </c>
      <c r="G524" s="41">
        <v>19835.080000000002</v>
      </c>
      <c r="H524" s="41">
        <v>116</v>
      </c>
      <c r="I524" s="41">
        <v>0</v>
      </c>
      <c r="J524" s="41">
        <v>994.88</v>
      </c>
      <c r="K524" s="41">
        <v>2.2000000000000002</v>
      </c>
      <c r="L524" s="41">
        <v>0</v>
      </c>
      <c r="M524" s="41">
        <v>0</v>
      </c>
      <c r="N524" s="39">
        <v>0</v>
      </c>
      <c r="O524" s="9">
        <v>0</v>
      </c>
    </row>
    <row r="525" spans="1:15">
      <c r="A525" s="198"/>
      <c r="B525" s="41" t="s">
        <v>555</v>
      </c>
      <c r="C525" s="41">
        <v>86000.37000000001</v>
      </c>
      <c r="D525" s="41">
        <v>121955.73000000003</v>
      </c>
      <c r="E525" s="41">
        <v>146575.39000000001</v>
      </c>
      <c r="F525" s="41">
        <v>59567.76</v>
      </c>
      <c r="G525" s="41">
        <v>39501.43</v>
      </c>
      <c r="H525" s="41">
        <v>7178.42</v>
      </c>
      <c r="I525" s="41">
        <v>0</v>
      </c>
      <c r="J525" s="41">
        <v>0</v>
      </c>
      <c r="K525" s="41">
        <v>6</v>
      </c>
      <c r="L525" s="41">
        <v>962.40000000000009</v>
      </c>
      <c r="M525" s="41">
        <v>0</v>
      </c>
      <c r="N525" s="39">
        <v>0</v>
      </c>
      <c r="O525" s="9">
        <v>0</v>
      </c>
    </row>
    <row r="526" spans="1:15">
      <c r="A526" s="198"/>
      <c r="B526" s="41" t="s">
        <v>556</v>
      </c>
      <c r="C526" s="41">
        <v>121.18</v>
      </c>
      <c r="D526" s="41">
        <v>2401.0500000000002</v>
      </c>
      <c r="E526" s="41">
        <v>1988.5</v>
      </c>
      <c r="F526" s="41">
        <v>961</v>
      </c>
      <c r="G526" s="41">
        <v>0</v>
      </c>
      <c r="H526" s="41">
        <v>0</v>
      </c>
      <c r="I526" s="41">
        <v>0</v>
      </c>
      <c r="J526" s="41">
        <v>0</v>
      </c>
      <c r="K526" s="41">
        <v>0</v>
      </c>
      <c r="L526" s="41">
        <v>0</v>
      </c>
      <c r="M526" s="41">
        <v>0</v>
      </c>
      <c r="N526" s="39">
        <v>0</v>
      </c>
      <c r="O526" s="9">
        <v>0</v>
      </c>
    </row>
    <row r="527" spans="1:15">
      <c r="A527" s="198"/>
      <c r="B527" s="41" t="s">
        <v>557</v>
      </c>
      <c r="C527" s="41">
        <v>43758.43</v>
      </c>
      <c r="D527" s="41">
        <v>272760.87</v>
      </c>
      <c r="E527" s="41">
        <v>110508.88</v>
      </c>
      <c r="F527" s="41">
        <v>7443.4100000000008</v>
      </c>
      <c r="G527" s="41">
        <v>650.11</v>
      </c>
      <c r="H527" s="41">
        <v>0</v>
      </c>
      <c r="I527" s="41">
        <v>133.51999999999998</v>
      </c>
      <c r="J527" s="41">
        <v>57.32</v>
      </c>
      <c r="K527" s="41">
        <v>87.51</v>
      </c>
      <c r="L527" s="41">
        <v>0</v>
      </c>
      <c r="M527" s="41">
        <v>0</v>
      </c>
      <c r="N527" s="39">
        <v>0</v>
      </c>
      <c r="O527" s="9">
        <v>0</v>
      </c>
    </row>
    <row r="528" spans="1:15">
      <c r="A528" s="198"/>
      <c r="B528" s="41" t="s">
        <v>558</v>
      </c>
      <c r="C528" s="41">
        <v>1035398.42</v>
      </c>
      <c r="D528" s="41">
        <v>1574351.8399999996</v>
      </c>
      <c r="E528" s="41">
        <v>954670.2899999998</v>
      </c>
      <c r="F528" s="41">
        <v>697663.29</v>
      </c>
      <c r="G528" s="41">
        <v>586471.03999999992</v>
      </c>
      <c r="H528" s="41">
        <v>114679.79000000001</v>
      </c>
      <c r="I528" s="41">
        <v>9601.56</v>
      </c>
      <c r="J528" s="41">
        <v>159999.56</v>
      </c>
      <c r="K528" s="41">
        <v>102154.52</v>
      </c>
      <c r="L528" s="41">
        <v>18349</v>
      </c>
      <c r="M528" s="41">
        <v>2801.7</v>
      </c>
      <c r="N528" s="39">
        <v>0</v>
      </c>
      <c r="O528" s="9">
        <v>0</v>
      </c>
    </row>
    <row r="529" spans="1:15">
      <c r="A529" s="198"/>
      <c r="B529" s="41" t="s">
        <v>559</v>
      </c>
      <c r="C529" s="41">
        <v>195802.63999999998</v>
      </c>
      <c r="D529" s="41">
        <v>27284.660000000003</v>
      </c>
      <c r="E529" s="41">
        <v>192.5</v>
      </c>
      <c r="F529" s="41">
        <v>19036.73</v>
      </c>
      <c r="G529" s="41">
        <v>2365.5500000000002</v>
      </c>
      <c r="H529" s="41">
        <v>915.54</v>
      </c>
      <c r="I529" s="41">
        <v>4020.9500000000003</v>
      </c>
      <c r="J529" s="41">
        <v>3007.31</v>
      </c>
      <c r="K529" s="41">
        <v>46.85</v>
      </c>
      <c r="L529" s="41">
        <v>0</v>
      </c>
      <c r="M529" s="41">
        <v>179.2</v>
      </c>
      <c r="N529" s="39">
        <v>0</v>
      </c>
      <c r="O529" s="9">
        <v>0</v>
      </c>
    </row>
    <row r="530" spans="1:15">
      <c r="A530" s="198"/>
      <c r="B530" s="41" t="s">
        <v>560</v>
      </c>
      <c r="C530" s="41">
        <v>204024.39</v>
      </c>
      <c r="D530" s="41">
        <v>16253.36</v>
      </c>
      <c r="E530" s="41">
        <v>0</v>
      </c>
      <c r="F530" s="41">
        <v>614.87</v>
      </c>
      <c r="G530" s="41">
        <v>1402.64</v>
      </c>
      <c r="H530" s="41">
        <v>0</v>
      </c>
      <c r="I530" s="41">
        <v>0</v>
      </c>
      <c r="J530" s="41">
        <v>0</v>
      </c>
      <c r="K530" s="41">
        <v>0</v>
      </c>
      <c r="L530" s="41">
        <v>0</v>
      </c>
      <c r="M530" s="41">
        <v>0</v>
      </c>
      <c r="N530" s="39">
        <v>0</v>
      </c>
      <c r="O530" s="9">
        <v>0</v>
      </c>
    </row>
    <row r="531" spans="1:15">
      <c r="A531" s="198"/>
      <c r="B531" s="41" t="s">
        <v>561</v>
      </c>
      <c r="C531" s="41">
        <v>0</v>
      </c>
      <c r="D531" s="41">
        <v>2537.9899999999998</v>
      </c>
      <c r="E531" s="41">
        <v>0</v>
      </c>
      <c r="F531" s="41">
        <v>0</v>
      </c>
      <c r="G531" s="41">
        <v>0</v>
      </c>
      <c r="H531" s="41">
        <v>0</v>
      </c>
      <c r="I531" s="41">
        <v>0</v>
      </c>
      <c r="J531" s="41">
        <v>0</v>
      </c>
      <c r="K531" s="41">
        <v>0</v>
      </c>
      <c r="L531" s="41">
        <v>0</v>
      </c>
      <c r="M531" s="41">
        <v>0</v>
      </c>
      <c r="N531" s="39">
        <v>0</v>
      </c>
      <c r="O531" s="9">
        <v>0</v>
      </c>
    </row>
    <row r="532" spans="1:15">
      <c r="A532" s="198"/>
      <c r="B532" s="41" t="s">
        <v>562</v>
      </c>
      <c r="C532" s="41">
        <v>5.9</v>
      </c>
      <c r="D532" s="41">
        <v>0</v>
      </c>
      <c r="E532" s="41">
        <v>0</v>
      </c>
      <c r="F532" s="41">
        <v>0</v>
      </c>
      <c r="G532" s="41">
        <v>0</v>
      </c>
      <c r="H532" s="41">
        <v>0</v>
      </c>
      <c r="I532" s="41">
        <v>0</v>
      </c>
      <c r="J532" s="41">
        <v>0</v>
      </c>
      <c r="K532" s="41">
        <v>13608.07</v>
      </c>
      <c r="L532" s="41">
        <v>904.26</v>
      </c>
      <c r="M532" s="41">
        <v>0</v>
      </c>
      <c r="N532" s="39">
        <v>0</v>
      </c>
      <c r="O532" s="9">
        <v>0</v>
      </c>
    </row>
    <row r="533" spans="1:15">
      <c r="A533" s="198"/>
      <c r="B533" s="41" t="s">
        <v>563</v>
      </c>
      <c r="C533" s="41">
        <v>0</v>
      </c>
      <c r="D533" s="41">
        <v>2.56</v>
      </c>
      <c r="E533" s="41">
        <v>0</v>
      </c>
      <c r="F533" s="41">
        <v>0</v>
      </c>
      <c r="G533" s="41">
        <v>10</v>
      </c>
      <c r="H533" s="41">
        <v>1004.3</v>
      </c>
      <c r="I533" s="41">
        <v>0</v>
      </c>
      <c r="J533" s="41">
        <v>1.03</v>
      </c>
      <c r="K533" s="41">
        <v>0.36</v>
      </c>
      <c r="L533" s="41">
        <v>0</v>
      </c>
      <c r="M533" s="41">
        <v>2.7</v>
      </c>
      <c r="N533" s="39">
        <v>0</v>
      </c>
      <c r="O533" s="9">
        <v>0</v>
      </c>
    </row>
    <row r="534" spans="1:15">
      <c r="A534" s="198"/>
      <c r="B534" s="41" t="s">
        <v>564</v>
      </c>
      <c r="C534" s="41">
        <v>290.60000000000002</v>
      </c>
      <c r="D534" s="41">
        <v>5653.4</v>
      </c>
      <c r="E534" s="41">
        <v>147.04</v>
      </c>
      <c r="F534" s="41">
        <v>10001.879999999999</v>
      </c>
      <c r="G534" s="41">
        <v>16587</v>
      </c>
      <c r="H534" s="41">
        <v>0</v>
      </c>
      <c r="I534" s="41">
        <v>0</v>
      </c>
      <c r="J534" s="41">
        <v>0</v>
      </c>
      <c r="K534" s="41">
        <v>0</v>
      </c>
      <c r="L534" s="41">
        <v>0</v>
      </c>
      <c r="M534" s="41">
        <v>0</v>
      </c>
      <c r="N534" s="39">
        <v>0</v>
      </c>
      <c r="O534" s="9">
        <v>0</v>
      </c>
    </row>
    <row r="535" spans="1:15">
      <c r="A535" s="198"/>
      <c r="B535" s="41" t="s">
        <v>565</v>
      </c>
      <c r="C535" s="41">
        <v>0</v>
      </c>
      <c r="D535" s="41">
        <v>0</v>
      </c>
      <c r="E535" s="41">
        <v>0</v>
      </c>
      <c r="F535" s="41">
        <v>0</v>
      </c>
      <c r="G535" s="41">
        <v>0</v>
      </c>
      <c r="H535" s="41">
        <v>359.15</v>
      </c>
      <c r="I535" s="41">
        <v>0</v>
      </c>
      <c r="J535" s="41">
        <v>0</v>
      </c>
      <c r="K535" s="41">
        <v>0</v>
      </c>
      <c r="L535" s="41">
        <v>0</v>
      </c>
      <c r="M535" s="41">
        <v>0</v>
      </c>
      <c r="N535" s="39">
        <v>0</v>
      </c>
      <c r="O535" s="9">
        <v>0</v>
      </c>
    </row>
    <row r="536" spans="1:15">
      <c r="A536" s="198"/>
      <c r="B536" s="41" t="s">
        <v>566</v>
      </c>
      <c r="C536" s="41">
        <v>0</v>
      </c>
      <c r="D536" s="41">
        <v>0</v>
      </c>
      <c r="E536" s="41">
        <v>0</v>
      </c>
      <c r="F536" s="41">
        <v>0</v>
      </c>
      <c r="G536" s="41">
        <v>0</v>
      </c>
      <c r="H536" s="41">
        <v>0</v>
      </c>
      <c r="I536" s="41">
        <v>0</v>
      </c>
      <c r="J536" s="41">
        <v>0</v>
      </c>
      <c r="K536" s="41">
        <v>0</v>
      </c>
      <c r="L536" s="41">
        <v>0</v>
      </c>
      <c r="M536" s="41">
        <v>1</v>
      </c>
      <c r="N536" s="39">
        <v>0</v>
      </c>
      <c r="O536" s="9">
        <v>0</v>
      </c>
    </row>
    <row r="537" spans="1:15">
      <c r="A537" s="198"/>
      <c r="B537" s="41" t="s">
        <v>567</v>
      </c>
      <c r="C537" s="41">
        <v>248.51</v>
      </c>
      <c r="D537" s="41">
        <v>203.58</v>
      </c>
      <c r="E537" s="41">
        <v>67221.53</v>
      </c>
      <c r="F537" s="41">
        <v>6473.4</v>
      </c>
      <c r="G537" s="41">
        <v>0</v>
      </c>
      <c r="H537" s="41">
        <v>0</v>
      </c>
      <c r="I537" s="41">
        <v>0</v>
      </c>
      <c r="J537" s="41">
        <v>0</v>
      </c>
      <c r="K537" s="41">
        <v>0</v>
      </c>
      <c r="L537" s="41">
        <v>0</v>
      </c>
      <c r="M537" s="41">
        <v>0</v>
      </c>
      <c r="N537" s="39">
        <v>0</v>
      </c>
      <c r="O537" s="9">
        <v>0</v>
      </c>
    </row>
    <row r="538" spans="1:15">
      <c r="A538" s="198"/>
      <c r="B538" s="41" t="s">
        <v>568</v>
      </c>
      <c r="C538" s="41">
        <v>833.11</v>
      </c>
      <c r="D538" s="41">
        <v>4329.84</v>
      </c>
      <c r="E538" s="41">
        <v>0</v>
      </c>
      <c r="F538" s="41">
        <v>0</v>
      </c>
      <c r="G538" s="41">
        <v>0</v>
      </c>
      <c r="H538" s="41">
        <v>0</v>
      </c>
      <c r="I538" s="41">
        <v>4</v>
      </c>
      <c r="J538" s="41">
        <v>0</v>
      </c>
      <c r="K538" s="41">
        <v>0</v>
      </c>
      <c r="L538" s="41">
        <v>1.73</v>
      </c>
      <c r="M538" s="41">
        <v>0</v>
      </c>
      <c r="N538" s="39">
        <v>0</v>
      </c>
      <c r="O538" s="9">
        <v>0</v>
      </c>
    </row>
    <row r="539" spans="1:15">
      <c r="A539" s="198"/>
      <c r="B539" s="41" t="s">
        <v>569</v>
      </c>
      <c r="C539" s="41">
        <v>2972.75</v>
      </c>
      <c r="D539" s="41">
        <v>4382.1499999999996</v>
      </c>
      <c r="E539" s="41">
        <v>9305.5</v>
      </c>
      <c r="F539" s="41">
        <v>3638.5</v>
      </c>
      <c r="G539" s="41">
        <v>15902.529999999997</v>
      </c>
      <c r="H539" s="41">
        <v>5785.48</v>
      </c>
      <c r="I539" s="41">
        <v>2754.85</v>
      </c>
      <c r="J539" s="41">
        <v>8288.91</v>
      </c>
      <c r="K539" s="41">
        <v>4808.21</v>
      </c>
      <c r="L539" s="41">
        <v>5696.27</v>
      </c>
      <c r="M539" s="41">
        <v>6996.13</v>
      </c>
      <c r="N539" s="39">
        <v>477.2</v>
      </c>
      <c r="O539" s="9">
        <v>1696.39</v>
      </c>
    </row>
    <row r="540" spans="1:15">
      <c r="A540" s="198"/>
      <c r="B540" s="41" t="s">
        <v>570</v>
      </c>
      <c r="C540" s="41">
        <v>415.5</v>
      </c>
      <c r="D540" s="41">
        <v>500.5</v>
      </c>
      <c r="E540" s="41">
        <v>2075</v>
      </c>
      <c r="F540" s="41">
        <v>250.1</v>
      </c>
      <c r="G540" s="41">
        <v>2587.58</v>
      </c>
      <c r="H540" s="41">
        <v>911.09999999999991</v>
      </c>
      <c r="I540" s="41">
        <v>312.2</v>
      </c>
      <c r="J540" s="41">
        <v>708.5</v>
      </c>
      <c r="K540" s="41">
        <v>408.4</v>
      </c>
      <c r="L540" s="41">
        <v>464.2</v>
      </c>
      <c r="M540" s="41">
        <v>579.20000000000005</v>
      </c>
      <c r="N540" s="39">
        <v>15</v>
      </c>
      <c r="O540" s="9">
        <v>21</v>
      </c>
    </row>
    <row r="541" spans="1:15">
      <c r="A541" s="198"/>
      <c r="B541" s="41" t="s">
        <v>571</v>
      </c>
      <c r="C541" s="41">
        <v>9.8000000000000007</v>
      </c>
      <c r="D541" s="41">
        <v>12</v>
      </c>
      <c r="E541" s="41">
        <v>124.5</v>
      </c>
      <c r="F541" s="41">
        <v>15</v>
      </c>
      <c r="G541" s="41">
        <v>0</v>
      </c>
      <c r="H541" s="41">
        <v>0</v>
      </c>
      <c r="I541" s="41">
        <v>0</v>
      </c>
      <c r="J541" s="41">
        <v>0</v>
      </c>
      <c r="K541" s="41">
        <v>0</v>
      </c>
      <c r="L541" s="41">
        <v>0</v>
      </c>
      <c r="M541" s="41">
        <v>0</v>
      </c>
      <c r="N541" s="39">
        <v>0</v>
      </c>
      <c r="O541" s="9">
        <v>0</v>
      </c>
    </row>
    <row r="542" spans="1:15">
      <c r="A542" s="198"/>
      <c r="B542" s="41" t="s">
        <v>572</v>
      </c>
      <c r="C542" s="41">
        <v>59485</v>
      </c>
      <c r="D542" s="41">
        <v>953</v>
      </c>
      <c r="E542" s="41">
        <v>874</v>
      </c>
      <c r="F542" s="41">
        <v>5691.44</v>
      </c>
      <c r="G542" s="41">
        <v>628.75</v>
      </c>
      <c r="H542" s="41">
        <v>1868.34</v>
      </c>
      <c r="I542" s="41">
        <v>1317.08</v>
      </c>
      <c r="J542" s="41">
        <v>1144.3500000000001</v>
      </c>
      <c r="K542" s="41">
        <v>386.46999999999997</v>
      </c>
      <c r="L542" s="41">
        <v>1074.26</v>
      </c>
      <c r="M542" s="41">
        <v>246.29000000000002</v>
      </c>
      <c r="N542" s="39">
        <v>86.14</v>
      </c>
      <c r="O542" s="9">
        <v>163.9</v>
      </c>
    </row>
    <row r="543" spans="1:15">
      <c r="A543" s="198"/>
      <c r="B543" s="41" t="s">
        <v>573</v>
      </c>
      <c r="C543" s="41">
        <v>66133.83</v>
      </c>
      <c r="D543" s="41">
        <v>5460.82</v>
      </c>
      <c r="E543" s="41">
        <v>8527.76</v>
      </c>
      <c r="F543" s="41">
        <v>2477.88</v>
      </c>
      <c r="G543" s="41">
        <v>971.52</v>
      </c>
      <c r="H543" s="41">
        <v>24231.87</v>
      </c>
      <c r="I543" s="41">
        <v>9116.369999999999</v>
      </c>
      <c r="J543" s="41">
        <v>1808.1599999999996</v>
      </c>
      <c r="K543" s="41">
        <v>7683.7100000000009</v>
      </c>
      <c r="L543" s="41">
        <v>4170.43</v>
      </c>
      <c r="M543" s="41">
        <v>4970.71</v>
      </c>
      <c r="N543" s="39">
        <v>991.82999999999993</v>
      </c>
      <c r="O543" s="9">
        <v>1631.13</v>
      </c>
    </row>
    <row r="544" spans="1:15">
      <c r="A544" s="198"/>
      <c r="B544" s="41" t="s">
        <v>574</v>
      </c>
      <c r="C544" s="41">
        <v>0</v>
      </c>
      <c r="D544" s="41">
        <v>0</v>
      </c>
      <c r="E544" s="41">
        <v>147</v>
      </c>
      <c r="F544" s="41">
        <v>892.37</v>
      </c>
      <c r="G544" s="41">
        <v>74.5</v>
      </c>
      <c r="H544" s="41">
        <v>393.20000000000005</v>
      </c>
      <c r="I544" s="41">
        <v>784.59</v>
      </c>
      <c r="J544" s="41">
        <v>568.29999999999995</v>
      </c>
      <c r="K544" s="41">
        <v>204.56</v>
      </c>
      <c r="L544" s="41">
        <v>159.30999999999997</v>
      </c>
      <c r="M544" s="41">
        <v>321.85000000000002</v>
      </c>
      <c r="N544" s="39">
        <v>21.6</v>
      </c>
      <c r="O544" s="9">
        <v>1</v>
      </c>
    </row>
    <row r="545" spans="1:15">
      <c r="A545" s="198"/>
      <c r="B545" s="41" t="s">
        <v>575</v>
      </c>
      <c r="C545" s="41">
        <v>0</v>
      </c>
      <c r="D545" s="41">
        <v>0</v>
      </c>
      <c r="E545" s="41">
        <v>0</v>
      </c>
      <c r="F545" s="41">
        <v>209</v>
      </c>
      <c r="G545" s="41">
        <v>0</v>
      </c>
      <c r="H545" s="41">
        <v>0</v>
      </c>
      <c r="I545" s="41">
        <v>0</v>
      </c>
      <c r="J545" s="41">
        <v>0</v>
      </c>
      <c r="K545" s="41">
        <v>0</v>
      </c>
      <c r="L545" s="41">
        <v>0</v>
      </c>
      <c r="M545" s="41">
        <v>10</v>
      </c>
      <c r="N545" s="39">
        <v>0</v>
      </c>
      <c r="O545" s="9">
        <v>0</v>
      </c>
    </row>
    <row r="546" spans="1:15">
      <c r="A546" s="198"/>
      <c r="B546" s="41" t="s">
        <v>576</v>
      </c>
      <c r="C546" s="41">
        <v>185.45</v>
      </c>
      <c r="D546" s="41">
        <v>297.14</v>
      </c>
      <c r="E546" s="41">
        <v>20</v>
      </c>
      <c r="F546" s="41">
        <v>1497.5500000000002</v>
      </c>
      <c r="G546" s="41">
        <v>2007.96</v>
      </c>
      <c r="H546" s="41">
        <v>3332.8199999999997</v>
      </c>
      <c r="I546" s="41">
        <v>2286.81</v>
      </c>
      <c r="J546" s="41">
        <v>3102.5399999999995</v>
      </c>
      <c r="K546" s="41">
        <v>889.16</v>
      </c>
      <c r="L546" s="41">
        <v>946.87</v>
      </c>
      <c r="M546" s="41">
        <v>8936.91</v>
      </c>
      <c r="N546" s="39">
        <v>8936.91</v>
      </c>
      <c r="O546" s="9">
        <v>2376.84</v>
      </c>
    </row>
    <row r="547" spans="1:15">
      <c r="A547" s="198"/>
      <c r="B547" s="41" t="s">
        <v>577</v>
      </c>
      <c r="C547" s="41">
        <v>7052.8899999999994</v>
      </c>
      <c r="D547" s="41">
        <v>5189.9299999999994</v>
      </c>
      <c r="E547" s="41">
        <v>12993.150000000001</v>
      </c>
      <c r="F547" s="41">
        <v>18221.48</v>
      </c>
      <c r="G547" s="41">
        <v>7613.46</v>
      </c>
      <c r="H547" s="41">
        <v>25277.210000000003</v>
      </c>
      <c r="I547" s="41">
        <v>10092.300000000001</v>
      </c>
      <c r="J547" s="41">
        <v>14203.059999999998</v>
      </c>
      <c r="K547" s="41">
        <v>11362.619999999999</v>
      </c>
      <c r="L547" s="41">
        <v>0</v>
      </c>
      <c r="M547" s="41">
        <v>0</v>
      </c>
      <c r="N547" s="39">
        <v>0</v>
      </c>
      <c r="O547" s="9">
        <v>0</v>
      </c>
    </row>
    <row r="548" spans="1:15">
      <c r="A548" s="198"/>
      <c r="B548" s="41" t="s">
        <v>578</v>
      </c>
      <c r="C548" s="41">
        <v>0</v>
      </c>
      <c r="D548" s="41">
        <v>0</v>
      </c>
      <c r="E548" s="41">
        <v>0</v>
      </c>
      <c r="F548" s="41">
        <v>0</v>
      </c>
      <c r="G548" s="41">
        <v>0</v>
      </c>
      <c r="H548" s="41">
        <v>0</v>
      </c>
      <c r="I548" s="41">
        <v>0</v>
      </c>
      <c r="J548" s="41">
        <v>0</v>
      </c>
      <c r="K548" s="41">
        <v>67.459999999999994</v>
      </c>
      <c r="L548" s="41">
        <v>124.94</v>
      </c>
      <c r="M548" s="41">
        <v>5.93</v>
      </c>
      <c r="N548" s="39">
        <v>5</v>
      </c>
      <c r="O548" s="9">
        <v>0</v>
      </c>
    </row>
    <row r="549" spans="1:15">
      <c r="A549" s="198"/>
      <c r="B549" s="41" t="s">
        <v>579</v>
      </c>
      <c r="C549" s="41">
        <v>0</v>
      </c>
      <c r="D549" s="41">
        <v>0</v>
      </c>
      <c r="E549" s="41">
        <v>0</v>
      </c>
      <c r="F549" s="41">
        <v>0</v>
      </c>
      <c r="G549" s="41">
        <v>0</v>
      </c>
      <c r="H549" s="41">
        <v>0</v>
      </c>
      <c r="I549" s="41">
        <v>0</v>
      </c>
      <c r="J549" s="41">
        <v>0</v>
      </c>
      <c r="K549" s="41">
        <v>34231.5</v>
      </c>
      <c r="L549" s="41">
        <v>47995.61</v>
      </c>
      <c r="M549" s="41">
        <v>10722.53</v>
      </c>
      <c r="N549" s="39">
        <v>7034.079999999999</v>
      </c>
      <c r="O549" s="9">
        <v>133.18</v>
      </c>
    </row>
    <row r="550" spans="1:15">
      <c r="A550" s="198"/>
      <c r="B550" s="41" t="s">
        <v>580</v>
      </c>
      <c r="C550" s="41">
        <v>0</v>
      </c>
      <c r="D550" s="41">
        <v>0</v>
      </c>
      <c r="E550" s="41">
        <v>0</v>
      </c>
      <c r="F550" s="41">
        <v>0</v>
      </c>
      <c r="G550" s="41">
        <v>0</v>
      </c>
      <c r="H550" s="41">
        <v>10587.7</v>
      </c>
      <c r="I550" s="41">
        <v>66</v>
      </c>
      <c r="J550" s="41">
        <v>0.34</v>
      </c>
      <c r="K550" s="41">
        <v>22.84</v>
      </c>
      <c r="L550" s="41">
        <v>0</v>
      </c>
      <c r="M550" s="41">
        <v>279.56</v>
      </c>
      <c r="N550" s="39">
        <v>110.28</v>
      </c>
      <c r="O550" s="9">
        <v>273.40000000000003</v>
      </c>
    </row>
    <row r="551" spans="1:15">
      <c r="A551" s="198"/>
      <c r="B551" s="41" t="s">
        <v>581</v>
      </c>
      <c r="C551" s="41">
        <v>84.87</v>
      </c>
      <c r="D551" s="41">
        <v>165.98000000000002</v>
      </c>
      <c r="E551" s="41">
        <v>612.28</v>
      </c>
      <c r="F551" s="41">
        <v>0</v>
      </c>
      <c r="G551" s="41">
        <v>1155.8799999999999</v>
      </c>
      <c r="H551" s="41">
        <v>0</v>
      </c>
      <c r="I551" s="41">
        <v>0</v>
      </c>
      <c r="J551" s="41">
        <v>32.380000000000003</v>
      </c>
      <c r="K551" s="41">
        <v>0</v>
      </c>
      <c r="L551" s="41">
        <v>0</v>
      </c>
      <c r="M551" s="41">
        <v>0</v>
      </c>
      <c r="N551" s="39">
        <v>0</v>
      </c>
      <c r="O551" s="9">
        <v>0</v>
      </c>
    </row>
    <row r="552" spans="1:15">
      <c r="A552" s="198"/>
      <c r="B552" s="41" t="s">
        <v>582</v>
      </c>
      <c r="C552" s="41">
        <v>0</v>
      </c>
      <c r="D552" s="41">
        <v>0</v>
      </c>
      <c r="E552" s="41">
        <v>0</v>
      </c>
      <c r="F552" s="41">
        <v>0</v>
      </c>
      <c r="G552" s="41">
        <v>0</v>
      </c>
      <c r="H552" s="41">
        <v>0</v>
      </c>
      <c r="I552" s="41">
        <v>0</v>
      </c>
      <c r="J552" s="41">
        <v>0</v>
      </c>
      <c r="K552" s="41">
        <v>0</v>
      </c>
      <c r="L552" s="41">
        <v>0</v>
      </c>
      <c r="M552" s="41">
        <v>0</v>
      </c>
      <c r="N552" s="39">
        <v>0</v>
      </c>
      <c r="O552" s="9">
        <v>2.2000000000000002</v>
      </c>
    </row>
    <row r="553" spans="1:15">
      <c r="A553" s="198"/>
      <c r="B553" s="41" t="s">
        <v>583</v>
      </c>
      <c r="C553" s="41">
        <v>0</v>
      </c>
      <c r="D553" s="41">
        <v>0</v>
      </c>
      <c r="E553" s="41">
        <v>0</v>
      </c>
      <c r="F553" s="41">
        <v>0</v>
      </c>
      <c r="G553" s="41">
        <v>0</v>
      </c>
      <c r="H553" s="41">
        <v>0</v>
      </c>
      <c r="I553" s="41">
        <v>0</v>
      </c>
      <c r="J553" s="41">
        <v>0</v>
      </c>
      <c r="K553" s="41">
        <v>0</v>
      </c>
      <c r="L553" s="41">
        <v>3.46</v>
      </c>
      <c r="M553" s="41">
        <v>1240.01</v>
      </c>
      <c r="N553" s="39">
        <v>1240.01</v>
      </c>
      <c r="O553" s="9">
        <v>0</v>
      </c>
    </row>
    <row r="554" spans="1:15">
      <c r="A554" s="198"/>
      <c r="B554" s="41" t="s">
        <v>584</v>
      </c>
      <c r="C554" s="41">
        <v>0</v>
      </c>
      <c r="D554" s="41">
        <v>2.4</v>
      </c>
      <c r="E554" s="41">
        <v>0</v>
      </c>
      <c r="F554" s="41">
        <v>0</v>
      </c>
      <c r="G554" s="41">
        <v>2.8</v>
      </c>
      <c r="H554" s="41">
        <v>0</v>
      </c>
      <c r="I554" s="41">
        <v>0</v>
      </c>
      <c r="J554" s="41">
        <v>138.4</v>
      </c>
      <c r="K554" s="41">
        <v>3.48</v>
      </c>
      <c r="L554" s="41">
        <v>343</v>
      </c>
      <c r="M554" s="41">
        <v>0</v>
      </c>
      <c r="N554" s="39">
        <v>0</v>
      </c>
      <c r="O554" s="9">
        <v>250</v>
      </c>
    </row>
    <row r="555" spans="1:15">
      <c r="A555" s="198"/>
      <c r="B555" s="41" t="s">
        <v>585</v>
      </c>
      <c r="C555" s="41">
        <v>41510.11</v>
      </c>
      <c r="D555" s="41">
        <v>16490.650000000001</v>
      </c>
      <c r="E555" s="41">
        <v>52105.130000000005</v>
      </c>
      <c r="F555" s="41">
        <v>91961.44</v>
      </c>
      <c r="G555" s="41">
        <v>16342.92</v>
      </c>
      <c r="H555" s="41">
        <v>44900.37</v>
      </c>
      <c r="I555" s="41">
        <v>20534.370000000006</v>
      </c>
      <c r="J555" s="41">
        <v>80141.610000000015</v>
      </c>
      <c r="K555" s="41">
        <v>20825.13</v>
      </c>
      <c r="L555" s="41">
        <v>0</v>
      </c>
      <c r="M555" s="41">
        <v>0</v>
      </c>
      <c r="N555" s="39">
        <v>0</v>
      </c>
      <c r="O555" s="9">
        <v>0</v>
      </c>
    </row>
    <row r="556" spans="1:15">
      <c r="A556" s="198"/>
      <c r="B556" s="41" t="s">
        <v>586</v>
      </c>
      <c r="C556" s="41">
        <v>0</v>
      </c>
      <c r="D556" s="41">
        <v>0</v>
      </c>
      <c r="E556" s="41">
        <v>0</v>
      </c>
      <c r="F556" s="41">
        <v>0</v>
      </c>
      <c r="G556" s="41">
        <v>0</v>
      </c>
      <c r="H556" s="41">
        <v>0</v>
      </c>
      <c r="I556" s="41">
        <v>0</v>
      </c>
      <c r="J556" s="41">
        <v>0</v>
      </c>
      <c r="K556" s="41">
        <v>0</v>
      </c>
      <c r="L556" s="41">
        <v>229.76999999999998</v>
      </c>
      <c r="M556" s="41">
        <v>45.32</v>
      </c>
      <c r="N556" s="39">
        <v>45.32</v>
      </c>
      <c r="O556" s="9">
        <v>54.71</v>
      </c>
    </row>
    <row r="557" spans="1:15">
      <c r="A557" s="198"/>
      <c r="B557" s="41" t="s">
        <v>587</v>
      </c>
      <c r="C557" s="41">
        <v>0</v>
      </c>
      <c r="D557" s="41">
        <v>0</v>
      </c>
      <c r="E557" s="41">
        <v>0</v>
      </c>
      <c r="F557" s="41">
        <v>0</v>
      </c>
      <c r="G557" s="41">
        <v>0</v>
      </c>
      <c r="H557" s="41">
        <v>0</v>
      </c>
      <c r="I557" s="41">
        <v>0</v>
      </c>
      <c r="J557" s="41">
        <v>0</v>
      </c>
      <c r="K557" s="41">
        <v>21858.550000000003</v>
      </c>
      <c r="L557" s="41">
        <v>17464.32</v>
      </c>
      <c r="M557" s="41">
        <v>6778.3700000000008</v>
      </c>
      <c r="N557" s="39">
        <v>3959.6600000000008</v>
      </c>
      <c r="O557" s="9">
        <v>1799.6699999999998</v>
      </c>
    </row>
    <row r="558" spans="1:15">
      <c r="A558" s="198"/>
      <c r="B558" s="41" t="s">
        <v>588</v>
      </c>
      <c r="C558" s="41">
        <v>0</v>
      </c>
      <c r="D558" s="41">
        <v>1738.7300000000002</v>
      </c>
      <c r="E558" s="41">
        <v>754.18999999999994</v>
      </c>
      <c r="F558" s="41">
        <v>1954.76</v>
      </c>
      <c r="G558" s="41">
        <v>1078.7600000000002</v>
      </c>
      <c r="H558" s="41">
        <v>0</v>
      </c>
      <c r="I558" s="41">
        <v>0.32</v>
      </c>
      <c r="J558" s="41">
        <v>90.5</v>
      </c>
      <c r="K558" s="41">
        <v>0.38</v>
      </c>
      <c r="L558" s="41">
        <v>0</v>
      </c>
      <c r="M558" s="41">
        <v>0</v>
      </c>
      <c r="N558" s="39">
        <v>0</v>
      </c>
      <c r="O558" s="9">
        <v>0</v>
      </c>
    </row>
    <row r="559" spans="1:15">
      <c r="A559" s="198"/>
      <c r="B559" s="41" t="s">
        <v>589</v>
      </c>
      <c r="C559" s="41">
        <v>68.84</v>
      </c>
      <c r="D559" s="41">
        <v>1434.61</v>
      </c>
      <c r="E559" s="41">
        <v>1792.89</v>
      </c>
      <c r="F559" s="41">
        <v>3092.23</v>
      </c>
      <c r="G559" s="41">
        <v>291.39999999999998</v>
      </c>
      <c r="H559" s="41">
        <v>76.930000000000007</v>
      </c>
      <c r="I559" s="41">
        <v>0</v>
      </c>
      <c r="J559" s="41">
        <v>382.15</v>
      </c>
      <c r="K559" s="41">
        <v>1.02</v>
      </c>
      <c r="L559" s="41">
        <v>5.94</v>
      </c>
      <c r="M559" s="41">
        <v>0.1</v>
      </c>
      <c r="N559" s="39">
        <v>0.1</v>
      </c>
      <c r="O559" s="9">
        <v>14.67</v>
      </c>
    </row>
    <row r="560" spans="1:15">
      <c r="A560" s="198"/>
      <c r="B560" s="41" t="s">
        <v>590</v>
      </c>
      <c r="C560" s="41">
        <v>0</v>
      </c>
      <c r="D560" s="41">
        <v>2.4</v>
      </c>
      <c r="E560" s="41">
        <v>0</v>
      </c>
      <c r="F560" s="41">
        <v>0</v>
      </c>
      <c r="G560" s="41">
        <v>0</v>
      </c>
      <c r="H560" s="41">
        <v>0</v>
      </c>
      <c r="I560" s="41">
        <v>39.85</v>
      </c>
      <c r="J560" s="41">
        <v>0</v>
      </c>
      <c r="K560" s="41">
        <v>0</v>
      </c>
      <c r="L560" s="41">
        <v>0</v>
      </c>
      <c r="M560" s="41">
        <v>0</v>
      </c>
      <c r="N560" s="39">
        <v>0</v>
      </c>
      <c r="O560" s="9">
        <v>0</v>
      </c>
    </row>
    <row r="561" spans="1:15">
      <c r="A561" s="198"/>
      <c r="B561" s="41" t="s">
        <v>591</v>
      </c>
      <c r="C561" s="41">
        <v>21264.760000000002</v>
      </c>
      <c r="D561" s="41">
        <v>49883.19</v>
      </c>
      <c r="E561" s="41">
        <v>79297.62</v>
      </c>
      <c r="F561" s="41">
        <v>40385.360000000001</v>
      </c>
      <c r="G561" s="41">
        <v>36783.530000000013</v>
      </c>
      <c r="H561" s="41">
        <v>23806.720000000001</v>
      </c>
      <c r="I561" s="41">
        <v>15707.880000000005</v>
      </c>
      <c r="J561" s="41">
        <v>19748.659999999993</v>
      </c>
      <c r="K561" s="41">
        <v>29566.370000000006</v>
      </c>
      <c r="L561" s="41">
        <v>23324.41</v>
      </c>
      <c r="M561" s="41">
        <v>10729.789999999999</v>
      </c>
      <c r="N561" s="39">
        <v>6079.2000000000007</v>
      </c>
      <c r="O561" s="9">
        <v>6415.5599999999995</v>
      </c>
    </row>
    <row r="562" spans="1:15">
      <c r="A562" s="198"/>
      <c r="B562" s="41" t="s">
        <v>592</v>
      </c>
      <c r="C562" s="41">
        <v>0</v>
      </c>
      <c r="D562" s="41">
        <v>0</v>
      </c>
      <c r="E562" s="41">
        <v>1029.5</v>
      </c>
      <c r="F562" s="41">
        <v>5.38</v>
      </c>
      <c r="G562" s="41">
        <v>1044.0500000000002</v>
      </c>
      <c r="H562" s="41">
        <v>555.85</v>
      </c>
      <c r="I562" s="41">
        <v>0</v>
      </c>
      <c r="J562" s="41">
        <v>160.30000000000001</v>
      </c>
      <c r="K562" s="41">
        <v>503.40000000000003</v>
      </c>
      <c r="L562" s="41">
        <v>120.4</v>
      </c>
      <c r="M562" s="41">
        <v>0</v>
      </c>
      <c r="N562" s="39">
        <v>0</v>
      </c>
      <c r="O562" s="9">
        <v>0</v>
      </c>
    </row>
    <row r="563" spans="1:15">
      <c r="A563" s="198"/>
      <c r="B563" s="41" t="s">
        <v>593</v>
      </c>
      <c r="C563" s="41">
        <v>17052.59</v>
      </c>
      <c r="D563" s="41">
        <v>24497.890000000003</v>
      </c>
      <c r="E563" s="41">
        <v>12944.08</v>
      </c>
      <c r="F563" s="41">
        <v>1956.6700000000003</v>
      </c>
      <c r="G563" s="41">
        <v>28.189999999999998</v>
      </c>
      <c r="H563" s="41">
        <v>0</v>
      </c>
      <c r="I563" s="41">
        <v>0</v>
      </c>
      <c r="J563" s="41">
        <v>49.58</v>
      </c>
      <c r="K563" s="41">
        <v>404.09999999999997</v>
      </c>
      <c r="L563" s="41">
        <v>373.08000000000004</v>
      </c>
      <c r="M563" s="41">
        <v>11.85</v>
      </c>
      <c r="N563" s="39">
        <v>11.85</v>
      </c>
      <c r="O563" s="9">
        <v>0</v>
      </c>
    </row>
    <row r="564" spans="1:15">
      <c r="A564" s="198"/>
      <c r="B564" s="41" t="s">
        <v>594</v>
      </c>
      <c r="C564" s="41">
        <v>0</v>
      </c>
      <c r="D564" s="41">
        <v>142.66</v>
      </c>
      <c r="E564" s="41">
        <v>0</v>
      </c>
      <c r="F564" s="41">
        <v>0</v>
      </c>
      <c r="G564" s="41">
        <v>0</v>
      </c>
      <c r="H564" s="41">
        <v>791.45</v>
      </c>
      <c r="I564" s="41">
        <v>1626.4</v>
      </c>
      <c r="J564" s="41">
        <v>144.85</v>
      </c>
      <c r="K564" s="41">
        <v>0</v>
      </c>
      <c r="L564" s="41">
        <v>0</v>
      </c>
      <c r="M564" s="41">
        <v>0</v>
      </c>
      <c r="N564" s="39">
        <v>0</v>
      </c>
      <c r="O564" s="9">
        <v>0</v>
      </c>
    </row>
    <row r="565" spans="1:15">
      <c r="A565" s="198"/>
      <c r="B565" s="41" t="s">
        <v>595</v>
      </c>
      <c r="C565" s="41">
        <v>37932.730000000003</v>
      </c>
      <c r="D565" s="41">
        <v>32756.309999999998</v>
      </c>
      <c r="E565" s="41">
        <v>6187.7</v>
      </c>
      <c r="F565" s="41">
        <v>28468.21</v>
      </c>
      <c r="G565" s="41">
        <v>23572.489999999998</v>
      </c>
      <c r="H565" s="41">
        <v>76610.31</v>
      </c>
      <c r="I565" s="41">
        <v>37771.700000000004</v>
      </c>
      <c r="J565" s="41">
        <v>7677.1799999999985</v>
      </c>
      <c r="K565" s="41">
        <v>3515.8900000000003</v>
      </c>
      <c r="L565" s="41">
        <v>0</v>
      </c>
      <c r="M565" s="41">
        <v>0</v>
      </c>
      <c r="N565" s="39">
        <v>0</v>
      </c>
      <c r="O565" s="9">
        <v>0</v>
      </c>
    </row>
    <row r="566" spans="1:15">
      <c r="A566" s="198"/>
      <c r="B566" s="41" t="s">
        <v>596</v>
      </c>
      <c r="C566" s="41">
        <v>0</v>
      </c>
      <c r="D566" s="41">
        <v>0</v>
      </c>
      <c r="E566" s="41">
        <v>0</v>
      </c>
      <c r="F566" s="41">
        <v>0</v>
      </c>
      <c r="G566" s="41">
        <v>0</v>
      </c>
      <c r="H566" s="41">
        <v>0</v>
      </c>
      <c r="I566" s="41">
        <v>0</v>
      </c>
      <c r="J566" s="41">
        <v>0</v>
      </c>
      <c r="K566" s="41">
        <v>365.3</v>
      </c>
      <c r="L566" s="41">
        <v>300.51</v>
      </c>
      <c r="M566" s="41">
        <v>163.16999999999999</v>
      </c>
      <c r="N566" s="39">
        <v>0</v>
      </c>
      <c r="O566" s="9">
        <v>0</v>
      </c>
    </row>
    <row r="567" spans="1:15">
      <c r="A567" s="198"/>
      <c r="B567" s="41" t="s">
        <v>597</v>
      </c>
      <c r="C567" s="41">
        <v>0</v>
      </c>
      <c r="D567" s="41">
        <v>0</v>
      </c>
      <c r="E567" s="41">
        <v>0</v>
      </c>
      <c r="F567" s="41">
        <v>0</v>
      </c>
      <c r="G567" s="41">
        <v>0</v>
      </c>
      <c r="H567" s="41">
        <v>0</v>
      </c>
      <c r="I567" s="41">
        <v>0</v>
      </c>
      <c r="J567" s="41">
        <v>0</v>
      </c>
      <c r="K567" s="41">
        <v>7539.83</v>
      </c>
      <c r="L567" s="41">
        <v>16242.559999999996</v>
      </c>
      <c r="M567" s="41">
        <v>7657.8699999999972</v>
      </c>
      <c r="N567" s="39">
        <v>3800.2600000000011</v>
      </c>
      <c r="O567" s="9">
        <v>7754.13</v>
      </c>
    </row>
    <row r="568" spans="1:15">
      <c r="A568" s="198"/>
      <c r="B568" s="41" t="s">
        <v>598</v>
      </c>
      <c r="C568" s="41">
        <v>0</v>
      </c>
      <c r="D568" s="41">
        <v>0</v>
      </c>
      <c r="E568" s="41">
        <v>0</v>
      </c>
      <c r="F568" s="41">
        <v>181.07</v>
      </c>
      <c r="G568" s="41">
        <v>0</v>
      </c>
      <c r="H568" s="41">
        <v>0</v>
      </c>
      <c r="I568" s="41">
        <v>0</v>
      </c>
      <c r="J568" s="41">
        <v>237.69</v>
      </c>
      <c r="K568" s="41">
        <v>0</v>
      </c>
      <c r="L568" s="41">
        <v>0</v>
      </c>
      <c r="M568" s="41">
        <v>0</v>
      </c>
      <c r="N568" s="39">
        <v>0</v>
      </c>
      <c r="O568" s="9">
        <v>0</v>
      </c>
    </row>
    <row r="569" spans="1:15">
      <c r="A569" s="198"/>
      <c r="B569" s="41" t="s">
        <v>599</v>
      </c>
      <c r="C569" s="41">
        <v>0</v>
      </c>
      <c r="D569" s="41">
        <v>488.39</v>
      </c>
      <c r="E569" s="41">
        <v>2039.6500000000003</v>
      </c>
      <c r="F569" s="41">
        <v>580.94000000000005</v>
      </c>
      <c r="G569" s="41">
        <v>305.42</v>
      </c>
      <c r="H569" s="41">
        <v>0</v>
      </c>
      <c r="I569" s="41">
        <v>263</v>
      </c>
      <c r="J569" s="41">
        <v>180.1</v>
      </c>
      <c r="K569" s="41">
        <v>0</v>
      </c>
      <c r="L569" s="41">
        <v>0</v>
      </c>
      <c r="M569" s="41">
        <v>0</v>
      </c>
      <c r="N569" s="39">
        <v>0</v>
      </c>
      <c r="O569" s="9">
        <v>0</v>
      </c>
    </row>
    <row r="570" spans="1:15">
      <c r="A570" s="198"/>
      <c r="B570" s="41" t="s">
        <v>600</v>
      </c>
      <c r="C570" s="41">
        <v>37.370000000000005</v>
      </c>
      <c r="D570" s="41">
        <v>265.12</v>
      </c>
      <c r="E570" s="41">
        <v>0</v>
      </c>
      <c r="F570" s="41">
        <v>6.7</v>
      </c>
      <c r="G570" s="41">
        <v>0</v>
      </c>
      <c r="H570" s="41">
        <v>0</v>
      </c>
      <c r="I570" s="41">
        <v>0</v>
      </c>
      <c r="J570" s="41">
        <v>0</v>
      </c>
      <c r="K570" s="41">
        <v>0</v>
      </c>
      <c r="L570" s="41">
        <v>14.36</v>
      </c>
      <c r="M570" s="41">
        <v>6.45</v>
      </c>
      <c r="N570" s="39">
        <v>6.45</v>
      </c>
      <c r="O570" s="9">
        <v>0</v>
      </c>
    </row>
    <row r="571" spans="1:15">
      <c r="A571" s="198"/>
      <c r="B571" s="41" t="s">
        <v>601</v>
      </c>
      <c r="C571" s="41">
        <v>9611.15</v>
      </c>
      <c r="D571" s="41">
        <v>2599.71</v>
      </c>
      <c r="E571" s="41">
        <v>6323.74</v>
      </c>
      <c r="F571" s="41">
        <v>0.8</v>
      </c>
      <c r="G571" s="41">
        <v>0</v>
      </c>
      <c r="H571" s="41">
        <v>0</v>
      </c>
      <c r="I571" s="41">
        <v>0</v>
      </c>
      <c r="J571" s="41">
        <v>107.8</v>
      </c>
      <c r="K571" s="41">
        <v>0</v>
      </c>
      <c r="L571" s="41">
        <v>0</v>
      </c>
      <c r="M571" s="41">
        <v>0</v>
      </c>
      <c r="N571" s="39">
        <v>0</v>
      </c>
      <c r="O571" s="9">
        <v>0</v>
      </c>
    </row>
    <row r="572" spans="1:15">
      <c r="A572" s="198"/>
      <c r="B572" s="41" t="s">
        <v>602</v>
      </c>
      <c r="C572" s="41">
        <v>95957.219999999987</v>
      </c>
      <c r="D572" s="41">
        <v>84403.4</v>
      </c>
      <c r="E572" s="41">
        <v>51080.109999999993</v>
      </c>
      <c r="F572" s="41">
        <v>18406.400000000001</v>
      </c>
      <c r="G572" s="41">
        <v>31179.510000000006</v>
      </c>
      <c r="H572" s="41">
        <v>16019.880000000001</v>
      </c>
      <c r="I572" s="41">
        <v>12782.42</v>
      </c>
      <c r="J572" s="41">
        <v>26570.87</v>
      </c>
      <c r="K572" s="41">
        <v>28907.360000000001</v>
      </c>
      <c r="L572" s="41">
        <v>30534.740000000005</v>
      </c>
      <c r="M572" s="41">
        <v>92093.920000000013</v>
      </c>
      <c r="N572" s="39">
        <v>56726.69</v>
      </c>
      <c r="O572" s="9">
        <v>6387.18</v>
      </c>
    </row>
    <row r="573" spans="1:15">
      <c r="A573" s="198"/>
      <c r="B573" s="41" t="s">
        <v>603</v>
      </c>
      <c r="C573" s="41">
        <v>6194.36</v>
      </c>
      <c r="D573" s="41">
        <v>2626.21</v>
      </c>
      <c r="E573" s="41">
        <v>2815.5299999999997</v>
      </c>
      <c r="F573" s="41">
        <v>425.13</v>
      </c>
      <c r="G573" s="41">
        <v>0</v>
      </c>
      <c r="H573" s="41">
        <v>0</v>
      </c>
      <c r="I573" s="41">
        <v>0</v>
      </c>
      <c r="J573" s="41">
        <v>11.96</v>
      </c>
      <c r="K573" s="41">
        <v>0</v>
      </c>
      <c r="L573" s="41">
        <v>0</v>
      </c>
      <c r="M573" s="41">
        <v>35</v>
      </c>
      <c r="N573" s="39">
        <v>0</v>
      </c>
      <c r="O573" s="9">
        <v>0</v>
      </c>
    </row>
    <row r="574" spans="1:15">
      <c r="A574" s="198"/>
      <c r="B574" s="41" t="s">
        <v>604</v>
      </c>
      <c r="C574" s="41">
        <v>0</v>
      </c>
      <c r="D574" s="41">
        <v>7.53</v>
      </c>
      <c r="E574" s="41">
        <v>0</v>
      </c>
      <c r="F574" s="41">
        <v>0</v>
      </c>
      <c r="G574" s="41">
        <v>0</v>
      </c>
      <c r="H574" s="41">
        <v>0</v>
      </c>
      <c r="I574" s="41">
        <v>0</v>
      </c>
      <c r="J574" s="41">
        <v>29.03</v>
      </c>
      <c r="K574" s="41">
        <v>0</v>
      </c>
      <c r="L574" s="41">
        <v>0</v>
      </c>
      <c r="M574" s="41">
        <v>1707.3200000000002</v>
      </c>
      <c r="N574" s="39">
        <v>774.23</v>
      </c>
      <c r="O574" s="9">
        <v>0</v>
      </c>
    </row>
    <row r="575" spans="1:15">
      <c r="A575" s="198"/>
      <c r="B575" s="41" t="s">
        <v>605</v>
      </c>
      <c r="C575" s="41">
        <v>1120.96</v>
      </c>
      <c r="D575" s="41">
        <v>2872.6</v>
      </c>
      <c r="E575" s="41">
        <v>528.13</v>
      </c>
      <c r="F575" s="41">
        <v>193.91000000000003</v>
      </c>
      <c r="G575" s="41">
        <v>330.84000000000003</v>
      </c>
      <c r="H575" s="41">
        <v>462.53</v>
      </c>
      <c r="I575" s="41">
        <v>81</v>
      </c>
      <c r="J575" s="41">
        <v>401.5</v>
      </c>
      <c r="K575" s="41">
        <v>700</v>
      </c>
      <c r="L575" s="41">
        <v>556.99</v>
      </c>
      <c r="M575" s="41">
        <v>94.8</v>
      </c>
      <c r="N575" s="39">
        <v>92.67</v>
      </c>
      <c r="O575" s="9">
        <v>47.62</v>
      </c>
    </row>
    <row r="576" spans="1:15">
      <c r="A576" s="198"/>
      <c r="B576" s="41" t="s">
        <v>606</v>
      </c>
      <c r="C576" s="41">
        <v>13166.210000000001</v>
      </c>
      <c r="D576" s="41">
        <v>26038.329999999998</v>
      </c>
      <c r="E576" s="41">
        <v>16642.84</v>
      </c>
      <c r="F576" s="41">
        <v>10124.42</v>
      </c>
      <c r="G576" s="41">
        <v>10502.560000000001</v>
      </c>
      <c r="H576" s="41">
        <v>11423.470000000001</v>
      </c>
      <c r="I576" s="41">
        <v>4374.0300000000007</v>
      </c>
      <c r="J576" s="41">
        <v>11041.94</v>
      </c>
      <c r="K576" s="41">
        <v>11355.23</v>
      </c>
      <c r="L576" s="41">
        <v>9694.090000000002</v>
      </c>
      <c r="M576" s="41">
        <v>5044.07</v>
      </c>
      <c r="N576" s="39">
        <v>4183.66</v>
      </c>
      <c r="O576" s="9">
        <v>1628.77</v>
      </c>
    </row>
    <row r="577" spans="1:15">
      <c r="A577" s="198"/>
      <c r="B577" s="41" t="s">
        <v>607</v>
      </c>
      <c r="C577" s="41">
        <v>9455.52</v>
      </c>
      <c r="D577" s="41">
        <v>14734.54</v>
      </c>
      <c r="E577" s="41">
        <v>11513.02</v>
      </c>
      <c r="F577" s="41">
        <v>58967.61</v>
      </c>
      <c r="G577" s="41">
        <v>39423.31</v>
      </c>
      <c r="H577" s="41">
        <v>13344.7</v>
      </c>
      <c r="I577" s="41">
        <v>104353.2</v>
      </c>
      <c r="J577" s="41">
        <v>1273.9199999999998</v>
      </c>
      <c r="K577" s="41">
        <v>18276.760000000002</v>
      </c>
      <c r="L577" s="41">
        <v>3013.94</v>
      </c>
      <c r="M577" s="41">
        <v>1526.6100000000001</v>
      </c>
      <c r="N577" s="39">
        <v>0</v>
      </c>
      <c r="O577" s="9">
        <v>1285.25</v>
      </c>
    </row>
    <row r="578" spans="1:15">
      <c r="A578" s="198"/>
      <c r="B578" s="41" t="s">
        <v>608</v>
      </c>
      <c r="C578" s="41">
        <v>0</v>
      </c>
      <c r="D578" s="41">
        <v>2257.63</v>
      </c>
      <c r="E578" s="41">
        <v>2543.08</v>
      </c>
      <c r="F578" s="41">
        <v>0.26</v>
      </c>
      <c r="G578" s="41">
        <v>953.91</v>
      </c>
      <c r="H578" s="41">
        <v>259</v>
      </c>
      <c r="I578" s="41">
        <v>0</v>
      </c>
      <c r="J578" s="41">
        <v>4.22</v>
      </c>
      <c r="K578" s="41">
        <v>16</v>
      </c>
      <c r="L578" s="41">
        <v>686.25</v>
      </c>
      <c r="M578" s="41">
        <v>0</v>
      </c>
      <c r="N578" s="39">
        <v>0</v>
      </c>
      <c r="O578" s="9">
        <v>2430.7800000000002</v>
      </c>
    </row>
    <row r="579" spans="1:15">
      <c r="A579" s="198"/>
      <c r="B579" s="41" t="s">
        <v>609</v>
      </c>
      <c r="C579" s="41">
        <v>0</v>
      </c>
      <c r="D579" s="41">
        <v>2538</v>
      </c>
      <c r="E579" s="41">
        <v>15826.089999999998</v>
      </c>
      <c r="F579" s="41">
        <v>15805.61</v>
      </c>
      <c r="G579" s="41">
        <v>17390.710000000003</v>
      </c>
      <c r="H579" s="41">
        <v>7390.6200000000008</v>
      </c>
      <c r="I579" s="41">
        <v>0</v>
      </c>
      <c r="J579" s="41">
        <v>0</v>
      </c>
      <c r="K579" s="41">
        <v>0</v>
      </c>
      <c r="L579" s="41">
        <v>0</v>
      </c>
      <c r="M579" s="41">
        <v>260.46999999999997</v>
      </c>
      <c r="N579" s="39">
        <v>84.24</v>
      </c>
      <c r="O579" s="9">
        <v>67.739999999999995</v>
      </c>
    </row>
    <row r="580" spans="1:15">
      <c r="A580" s="198"/>
      <c r="B580" s="41" t="s">
        <v>610</v>
      </c>
      <c r="C580" s="41">
        <v>0</v>
      </c>
      <c r="D580" s="41">
        <v>0</v>
      </c>
      <c r="E580" s="41">
        <v>0</v>
      </c>
      <c r="F580" s="41">
        <v>670.16</v>
      </c>
      <c r="G580" s="41">
        <v>10.54</v>
      </c>
      <c r="H580" s="41">
        <v>0</v>
      </c>
      <c r="I580" s="41">
        <v>0</v>
      </c>
      <c r="J580" s="41">
        <v>0</v>
      </c>
      <c r="K580" s="41">
        <v>0</v>
      </c>
      <c r="L580" s="41">
        <v>0</v>
      </c>
      <c r="M580" s="41">
        <v>21.66</v>
      </c>
      <c r="N580" s="39">
        <v>21.66</v>
      </c>
      <c r="O580" s="9">
        <v>0</v>
      </c>
    </row>
    <row r="581" spans="1:15">
      <c r="A581" s="198"/>
      <c r="B581" s="41" t="s">
        <v>611</v>
      </c>
      <c r="C581" s="41">
        <v>4638.25</v>
      </c>
      <c r="D581" s="41">
        <v>15492.56</v>
      </c>
      <c r="E581" s="41">
        <v>10542.319999999998</v>
      </c>
      <c r="F581" s="41">
        <v>11991.199999999999</v>
      </c>
      <c r="G581" s="41">
        <v>2337.8500000000004</v>
      </c>
      <c r="H581" s="41">
        <v>69</v>
      </c>
      <c r="I581" s="41">
        <v>0</v>
      </c>
      <c r="J581" s="41">
        <v>0</v>
      </c>
      <c r="K581" s="41">
        <v>0</v>
      </c>
      <c r="L581" s="41">
        <v>0</v>
      </c>
      <c r="M581" s="41">
        <v>0</v>
      </c>
      <c r="N581" s="39">
        <v>0</v>
      </c>
      <c r="O581" s="9">
        <v>0</v>
      </c>
    </row>
    <row r="582" spans="1:15">
      <c r="A582" s="198"/>
      <c r="B582" s="41" t="s">
        <v>612</v>
      </c>
      <c r="C582" s="41">
        <v>0</v>
      </c>
      <c r="D582" s="41">
        <v>0</v>
      </c>
      <c r="E582" s="41">
        <v>0</v>
      </c>
      <c r="F582" s="41">
        <v>0</v>
      </c>
      <c r="G582" s="41">
        <v>0</v>
      </c>
      <c r="H582" s="41">
        <v>0</v>
      </c>
      <c r="I582" s="41">
        <v>28.58</v>
      </c>
      <c r="J582" s="41">
        <v>152.29</v>
      </c>
      <c r="K582" s="41">
        <v>0</v>
      </c>
      <c r="L582" s="41">
        <v>0</v>
      </c>
      <c r="M582" s="41">
        <v>0</v>
      </c>
      <c r="N582" s="39">
        <v>0</v>
      </c>
      <c r="O582" s="9">
        <v>0</v>
      </c>
    </row>
    <row r="583" spans="1:15">
      <c r="A583" s="198"/>
      <c r="B583" s="41" t="s">
        <v>613</v>
      </c>
      <c r="C583" s="41">
        <v>0</v>
      </c>
      <c r="D583" s="41">
        <v>0</v>
      </c>
      <c r="E583" s="41">
        <v>0</v>
      </c>
      <c r="F583" s="41">
        <v>735.02</v>
      </c>
      <c r="G583" s="41">
        <v>1886.56</v>
      </c>
      <c r="H583" s="41">
        <v>0</v>
      </c>
      <c r="I583" s="41">
        <v>0</v>
      </c>
      <c r="J583" s="41">
        <v>0</v>
      </c>
      <c r="K583" s="41">
        <v>0</v>
      </c>
      <c r="L583" s="41">
        <v>0</v>
      </c>
      <c r="M583" s="41">
        <v>0</v>
      </c>
      <c r="N583" s="39">
        <v>0</v>
      </c>
      <c r="O583" s="9">
        <v>0</v>
      </c>
    </row>
    <row r="584" spans="1:15">
      <c r="A584" s="198"/>
      <c r="B584" s="41" t="s">
        <v>614</v>
      </c>
      <c r="C584" s="41">
        <v>0</v>
      </c>
      <c r="D584" s="41">
        <v>237.45</v>
      </c>
      <c r="E584" s="41">
        <v>69.91</v>
      </c>
      <c r="F584" s="41">
        <v>0</v>
      </c>
      <c r="G584" s="41">
        <v>0</v>
      </c>
      <c r="H584" s="41">
        <v>0</v>
      </c>
      <c r="I584" s="41">
        <v>217.84</v>
      </c>
      <c r="J584" s="41">
        <v>769.29</v>
      </c>
      <c r="K584" s="41">
        <v>4672.2</v>
      </c>
      <c r="L584" s="41">
        <v>266.3</v>
      </c>
      <c r="M584" s="41">
        <v>126.30000000000001</v>
      </c>
      <c r="N584" s="39">
        <v>64.900000000000006</v>
      </c>
      <c r="O584" s="9">
        <v>0</v>
      </c>
    </row>
    <row r="585" spans="1:15">
      <c r="A585" s="198"/>
      <c r="B585" s="41" t="s">
        <v>615</v>
      </c>
      <c r="C585" s="41">
        <v>66.77</v>
      </c>
      <c r="D585" s="41">
        <v>4403.47</v>
      </c>
      <c r="E585" s="41">
        <v>0</v>
      </c>
      <c r="F585" s="41">
        <v>93.05</v>
      </c>
      <c r="G585" s="41">
        <v>1844.8600000000001</v>
      </c>
      <c r="H585" s="41">
        <v>19799.52</v>
      </c>
      <c r="I585" s="41">
        <v>45863.469999999994</v>
      </c>
      <c r="J585" s="41">
        <v>33069.069999999992</v>
      </c>
      <c r="K585" s="41">
        <v>33149.68</v>
      </c>
      <c r="L585" s="41">
        <v>0</v>
      </c>
      <c r="M585" s="41">
        <v>78606.899999999994</v>
      </c>
      <c r="N585" s="39">
        <v>42792.61</v>
      </c>
      <c r="O585" s="9">
        <v>0</v>
      </c>
    </row>
    <row r="586" spans="1:15">
      <c r="A586" s="198"/>
      <c r="B586" s="41" t="s">
        <v>616</v>
      </c>
      <c r="C586" s="41">
        <v>24560.190000000002</v>
      </c>
      <c r="D586" s="41">
        <v>2193.2200000000003</v>
      </c>
      <c r="E586" s="41">
        <v>35050.469999999994</v>
      </c>
      <c r="F586" s="41">
        <v>29870.359999999997</v>
      </c>
      <c r="G586" s="41">
        <v>3596.81</v>
      </c>
      <c r="H586" s="41">
        <v>5070.6399999999994</v>
      </c>
      <c r="I586" s="41">
        <v>5453.37</v>
      </c>
      <c r="J586" s="41">
        <v>66332.920000000013</v>
      </c>
      <c r="K586" s="41">
        <v>40250</v>
      </c>
      <c r="L586" s="41">
        <v>25246.240000000002</v>
      </c>
      <c r="M586" s="41">
        <v>42819.290000000008</v>
      </c>
      <c r="N586" s="39">
        <v>1255.0999999999999</v>
      </c>
      <c r="O586" s="9">
        <v>7729.7</v>
      </c>
    </row>
    <row r="587" spans="1:15">
      <c r="A587" s="198"/>
      <c r="B587" s="41" t="s">
        <v>617</v>
      </c>
      <c r="C587" s="41">
        <v>25331.090000000004</v>
      </c>
      <c r="D587" s="41">
        <v>42403.200000000012</v>
      </c>
      <c r="E587" s="41">
        <v>40283.03</v>
      </c>
      <c r="F587" s="41">
        <v>36921.51</v>
      </c>
      <c r="G587" s="41">
        <v>24351.269999999997</v>
      </c>
      <c r="H587" s="41">
        <v>30040.9</v>
      </c>
      <c r="I587" s="41">
        <v>38518.090000000004</v>
      </c>
      <c r="J587" s="41">
        <v>36693.790000000008</v>
      </c>
      <c r="K587" s="41">
        <v>49711.7</v>
      </c>
      <c r="L587" s="41">
        <v>39409.539999999994</v>
      </c>
      <c r="M587" s="41">
        <v>25383.72</v>
      </c>
      <c r="N587" s="39">
        <v>8114.59</v>
      </c>
      <c r="O587" s="9">
        <v>5638.9699999999993</v>
      </c>
    </row>
    <row r="588" spans="1:15">
      <c r="A588" s="198"/>
      <c r="B588" s="41" t="s">
        <v>618</v>
      </c>
      <c r="C588" s="41">
        <v>100580.94000000005</v>
      </c>
      <c r="D588" s="41">
        <v>137446.03000000003</v>
      </c>
      <c r="E588" s="41">
        <v>189787.37999999995</v>
      </c>
      <c r="F588" s="41">
        <v>115943.14000000001</v>
      </c>
      <c r="G588" s="41">
        <v>125651.16999999998</v>
      </c>
      <c r="H588" s="41">
        <v>141498.99</v>
      </c>
      <c r="I588" s="41">
        <v>82021.02</v>
      </c>
      <c r="J588" s="41">
        <v>88079.910000000033</v>
      </c>
      <c r="K588" s="41">
        <v>36269.720000000008</v>
      </c>
      <c r="L588" s="41">
        <v>0</v>
      </c>
      <c r="M588" s="41">
        <v>0</v>
      </c>
      <c r="N588" s="39">
        <v>0</v>
      </c>
      <c r="O588" s="9">
        <v>0</v>
      </c>
    </row>
    <row r="589" spans="1:15">
      <c r="A589" s="198"/>
      <c r="B589" s="41" t="s">
        <v>619</v>
      </c>
      <c r="C589" s="41">
        <v>0</v>
      </c>
      <c r="D589" s="41">
        <v>0</v>
      </c>
      <c r="E589" s="41">
        <v>0</v>
      </c>
      <c r="F589" s="41">
        <v>0</v>
      </c>
      <c r="G589" s="41">
        <v>0</v>
      </c>
      <c r="H589" s="41">
        <v>0</v>
      </c>
      <c r="I589" s="41">
        <v>0</v>
      </c>
      <c r="J589" s="41">
        <v>0</v>
      </c>
      <c r="K589" s="41">
        <v>34673.409999999989</v>
      </c>
      <c r="L589" s="41">
        <v>135076.09</v>
      </c>
      <c r="M589" s="41">
        <v>50862.39</v>
      </c>
      <c r="N589" s="39">
        <v>16115.279999999999</v>
      </c>
      <c r="O589" s="9">
        <v>17591.420000000002</v>
      </c>
    </row>
    <row r="590" spans="1:15">
      <c r="A590" s="198"/>
      <c r="B590" s="41" t="s">
        <v>620</v>
      </c>
      <c r="C590" s="41">
        <v>0</v>
      </c>
      <c r="D590" s="41">
        <v>0</v>
      </c>
      <c r="E590" s="41">
        <v>0</v>
      </c>
      <c r="F590" s="41">
        <v>0</v>
      </c>
      <c r="G590" s="41">
        <v>0</v>
      </c>
      <c r="H590" s="41">
        <v>0</v>
      </c>
      <c r="I590" s="41">
        <v>0</v>
      </c>
      <c r="J590" s="41">
        <v>0</v>
      </c>
      <c r="K590" s="41">
        <v>19712.519999999997</v>
      </c>
      <c r="L590" s="41">
        <v>36808.939999999995</v>
      </c>
      <c r="M590" s="41">
        <v>39311.360000000001</v>
      </c>
      <c r="N590" s="39">
        <v>11205.31</v>
      </c>
      <c r="O590" s="9">
        <v>33222.619999999988</v>
      </c>
    </row>
    <row r="591" spans="1:15">
      <c r="A591" s="198"/>
      <c r="B591" s="41" t="s">
        <v>621</v>
      </c>
      <c r="C591" s="41">
        <v>57462.64</v>
      </c>
      <c r="D591" s="41">
        <v>134546.94999999998</v>
      </c>
      <c r="E591" s="41">
        <v>77749.930000000008</v>
      </c>
      <c r="F591" s="41">
        <v>26367.08</v>
      </c>
      <c r="G591" s="41">
        <v>1739.2599999999998</v>
      </c>
      <c r="H591" s="41">
        <v>1720.87</v>
      </c>
      <c r="I591" s="41">
        <v>2125.7400000000002</v>
      </c>
      <c r="J591" s="41">
        <v>2446.8599999999997</v>
      </c>
      <c r="K591" s="41">
        <v>4755.9800000000014</v>
      </c>
      <c r="L591" s="41">
        <v>0</v>
      </c>
      <c r="M591" s="41">
        <v>2.31</v>
      </c>
      <c r="N591" s="39">
        <v>0</v>
      </c>
      <c r="O591" s="9">
        <v>1.8</v>
      </c>
    </row>
    <row r="592" spans="1:15">
      <c r="A592" s="198"/>
      <c r="B592" s="41" t="s">
        <v>622</v>
      </c>
      <c r="C592" s="41">
        <v>833.43999999999994</v>
      </c>
      <c r="D592" s="41">
        <v>1558.84</v>
      </c>
      <c r="E592" s="41">
        <v>13.86</v>
      </c>
      <c r="F592" s="41">
        <v>120</v>
      </c>
      <c r="G592" s="41">
        <v>139.94</v>
      </c>
      <c r="H592" s="41">
        <v>1071.5899999999999</v>
      </c>
      <c r="I592" s="41">
        <v>152.75</v>
      </c>
      <c r="J592" s="41">
        <v>124</v>
      </c>
      <c r="K592" s="41">
        <v>141.04</v>
      </c>
      <c r="L592" s="41">
        <v>135.16</v>
      </c>
      <c r="M592" s="41">
        <v>62.82</v>
      </c>
      <c r="N592" s="39">
        <v>62.82</v>
      </c>
      <c r="O592" s="9">
        <v>9.7100000000000009</v>
      </c>
    </row>
    <row r="593" spans="1:15">
      <c r="A593" s="198"/>
      <c r="B593" s="41" t="s">
        <v>623</v>
      </c>
      <c r="C593" s="41">
        <v>0</v>
      </c>
      <c r="D593" s="41">
        <v>1701.2</v>
      </c>
      <c r="E593" s="41">
        <v>0</v>
      </c>
      <c r="F593" s="41">
        <v>240.05</v>
      </c>
      <c r="G593" s="41">
        <v>18</v>
      </c>
      <c r="H593" s="41">
        <v>7.17</v>
      </c>
      <c r="I593" s="41">
        <v>587.54999999999995</v>
      </c>
      <c r="J593" s="41">
        <v>2.7</v>
      </c>
      <c r="K593" s="41">
        <v>0</v>
      </c>
      <c r="L593" s="41">
        <v>0</v>
      </c>
      <c r="M593" s="41">
        <v>0</v>
      </c>
      <c r="N593" s="39">
        <v>0</v>
      </c>
      <c r="O593" s="9">
        <v>27.099999999999998</v>
      </c>
    </row>
    <row r="594" spans="1:15">
      <c r="A594" s="198"/>
      <c r="B594" s="41" t="s">
        <v>624</v>
      </c>
      <c r="C594" s="41">
        <v>333.67</v>
      </c>
      <c r="D594" s="41">
        <v>0</v>
      </c>
      <c r="E594" s="41">
        <v>393.03</v>
      </c>
      <c r="F594" s="41">
        <v>0</v>
      </c>
      <c r="G594" s="41">
        <v>0</v>
      </c>
      <c r="H594" s="41">
        <v>0</v>
      </c>
      <c r="I594" s="41">
        <v>0</v>
      </c>
      <c r="J594" s="41">
        <v>0</v>
      </c>
      <c r="K594" s="41">
        <v>3559.3</v>
      </c>
      <c r="L594" s="41">
        <v>4584</v>
      </c>
      <c r="M594" s="41">
        <v>0</v>
      </c>
      <c r="N594" s="39">
        <v>0</v>
      </c>
      <c r="O594" s="9">
        <v>0</v>
      </c>
    </row>
    <row r="595" spans="1:15">
      <c r="A595" s="198"/>
      <c r="B595" s="41" t="s">
        <v>625</v>
      </c>
      <c r="C595" s="41">
        <v>0</v>
      </c>
      <c r="D595" s="41">
        <v>0</v>
      </c>
      <c r="E595" s="41">
        <v>0</v>
      </c>
      <c r="F595" s="41">
        <v>70.39</v>
      </c>
      <c r="G595" s="41">
        <v>86.91</v>
      </c>
      <c r="H595" s="41">
        <v>0</v>
      </c>
      <c r="I595" s="41">
        <v>0</v>
      </c>
      <c r="J595" s="41">
        <v>0</v>
      </c>
      <c r="K595" s="41">
        <v>0</v>
      </c>
      <c r="L595" s="41">
        <v>0</v>
      </c>
      <c r="M595" s="41">
        <v>0</v>
      </c>
      <c r="N595" s="39">
        <v>0</v>
      </c>
      <c r="O595" s="9">
        <v>0</v>
      </c>
    </row>
    <row r="596" spans="1:15">
      <c r="A596" s="198"/>
      <c r="B596" s="41" t="s">
        <v>626</v>
      </c>
      <c r="C596" s="41">
        <v>0</v>
      </c>
      <c r="D596" s="41">
        <v>0</v>
      </c>
      <c r="E596" s="41">
        <v>0</v>
      </c>
      <c r="F596" s="41">
        <v>0</v>
      </c>
      <c r="G596" s="41">
        <v>3374</v>
      </c>
      <c r="H596" s="41">
        <v>0</v>
      </c>
      <c r="I596" s="41">
        <v>11</v>
      </c>
      <c r="J596" s="41">
        <v>58.82</v>
      </c>
      <c r="K596" s="41">
        <v>82.6</v>
      </c>
      <c r="L596" s="41">
        <v>39.5</v>
      </c>
      <c r="M596" s="41">
        <v>343</v>
      </c>
      <c r="N596" s="39">
        <v>0</v>
      </c>
      <c r="O596" s="9">
        <v>1.1499999999999999</v>
      </c>
    </row>
    <row r="597" spans="1:15">
      <c r="A597" s="198"/>
      <c r="B597" s="41" t="s">
        <v>627</v>
      </c>
      <c r="C597" s="41">
        <v>0</v>
      </c>
      <c r="D597" s="41">
        <v>0</v>
      </c>
      <c r="E597" s="41">
        <v>117.78</v>
      </c>
      <c r="F597" s="41">
        <v>482.6</v>
      </c>
      <c r="G597" s="41">
        <v>4206.0300000000007</v>
      </c>
      <c r="H597" s="41">
        <v>3623.7499999999995</v>
      </c>
      <c r="I597" s="41">
        <v>10896.729999999996</v>
      </c>
      <c r="J597" s="41">
        <v>15228.409999999996</v>
      </c>
      <c r="K597" s="41">
        <v>19933.749999999996</v>
      </c>
      <c r="L597" s="41">
        <v>13985.449999999997</v>
      </c>
      <c r="M597" s="41">
        <v>9139.1200000000008</v>
      </c>
      <c r="N597" s="39">
        <v>6850.37</v>
      </c>
      <c r="O597" s="9">
        <v>9070.619999999999</v>
      </c>
    </row>
    <row r="598" spans="1:15">
      <c r="A598" s="198"/>
      <c r="B598" s="41" t="s">
        <v>628</v>
      </c>
      <c r="C598" s="41">
        <v>5</v>
      </c>
      <c r="D598" s="41">
        <v>41.64</v>
      </c>
      <c r="E598" s="41">
        <v>17473.53</v>
      </c>
      <c r="F598" s="41">
        <v>52165.48000000001</v>
      </c>
      <c r="G598" s="41">
        <v>43623.600000000006</v>
      </c>
      <c r="H598" s="41">
        <v>23111.740000000013</v>
      </c>
      <c r="I598" s="41">
        <v>41992.729999999981</v>
      </c>
      <c r="J598" s="41">
        <v>61258.35000000002</v>
      </c>
      <c r="K598" s="41">
        <v>33657.779999999992</v>
      </c>
      <c r="L598" s="41">
        <v>45663.109999999993</v>
      </c>
      <c r="M598" s="41">
        <v>24885.539999999997</v>
      </c>
      <c r="N598" s="39">
        <v>9226.99</v>
      </c>
      <c r="O598" s="9">
        <v>13819.85</v>
      </c>
    </row>
    <row r="599" spans="1:15">
      <c r="A599" s="198"/>
      <c r="B599" s="41" t="s">
        <v>629</v>
      </c>
      <c r="C599" s="41">
        <v>0</v>
      </c>
      <c r="D599" s="41">
        <v>0</v>
      </c>
      <c r="E599" s="41">
        <v>244.71</v>
      </c>
      <c r="F599" s="41">
        <v>0</v>
      </c>
      <c r="G599" s="41">
        <v>95.539999999999992</v>
      </c>
      <c r="H599" s="41">
        <v>337.90999999999997</v>
      </c>
      <c r="I599" s="41">
        <v>2069.6800000000003</v>
      </c>
      <c r="J599" s="41">
        <v>6729.4099999999971</v>
      </c>
      <c r="K599" s="41">
        <v>18966.160000000007</v>
      </c>
      <c r="L599" s="41">
        <v>10352.920000000002</v>
      </c>
      <c r="M599" s="41">
        <v>2557.56</v>
      </c>
      <c r="N599" s="39">
        <v>1300.4299999999998</v>
      </c>
      <c r="O599" s="9">
        <v>652.87</v>
      </c>
    </row>
    <row r="600" spans="1:15">
      <c r="A600" s="198"/>
      <c r="B600" s="41" t="s">
        <v>630</v>
      </c>
      <c r="C600" s="41">
        <v>77.760000000000005</v>
      </c>
      <c r="D600" s="41">
        <v>152.97000000000003</v>
      </c>
      <c r="E600" s="41">
        <v>4562.8700000000008</v>
      </c>
      <c r="F600" s="41">
        <v>13539.649999999998</v>
      </c>
      <c r="G600" s="41">
        <v>13634.359999999997</v>
      </c>
      <c r="H600" s="41">
        <v>37178.12999999999</v>
      </c>
      <c r="I600" s="41">
        <v>54689.36</v>
      </c>
      <c r="J600" s="41">
        <v>79680.340000000011</v>
      </c>
      <c r="K600" s="41">
        <v>100274.99999999997</v>
      </c>
      <c r="L600" s="41">
        <v>66910.849999999991</v>
      </c>
      <c r="M600" s="41">
        <v>34189.21</v>
      </c>
      <c r="N600" s="39">
        <v>12436.369999999999</v>
      </c>
      <c r="O600" s="9">
        <v>8738.65</v>
      </c>
    </row>
    <row r="601" spans="1:15">
      <c r="A601" s="198"/>
      <c r="B601" s="41" t="s">
        <v>631</v>
      </c>
      <c r="C601" s="41">
        <v>0</v>
      </c>
      <c r="D601" s="41">
        <v>0</v>
      </c>
      <c r="E601" s="41">
        <v>0</v>
      </c>
      <c r="F601" s="41">
        <v>0</v>
      </c>
      <c r="G601" s="41">
        <v>185.97</v>
      </c>
      <c r="H601" s="41">
        <v>414.75</v>
      </c>
      <c r="I601" s="41">
        <v>162.01000000000002</v>
      </c>
      <c r="J601" s="41">
        <v>120.99000000000001</v>
      </c>
      <c r="K601" s="41">
        <v>1414.5</v>
      </c>
      <c r="L601" s="41">
        <v>325.55</v>
      </c>
      <c r="M601" s="41">
        <v>659.29</v>
      </c>
      <c r="N601" s="39">
        <v>259.17</v>
      </c>
      <c r="O601" s="9">
        <v>0</v>
      </c>
    </row>
    <row r="602" spans="1:15">
      <c r="A602" s="198"/>
      <c r="B602" s="41" t="s">
        <v>632</v>
      </c>
      <c r="C602" s="41">
        <v>0</v>
      </c>
      <c r="D602" s="41">
        <v>349.78</v>
      </c>
      <c r="E602" s="41">
        <v>1655.29</v>
      </c>
      <c r="F602" s="41">
        <v>240.56</v>
      </c>
      <c r="G602" s="41">
        <v>3463.8199999999997</v>
      </c>
      <c r="H602" s="41">
        <v>2758.1100000000006</v>
      </c>
      <c r="I602" s="41">
        <v>2441.8000000000002</v>
      </c>
      <c r="J602" s="41">
        <v>2284.25</v>
      </c>
      <c r="K602" s="41">
        <v>2362.08</v>
      </c>
      <c r="L602" s="41">
        <v>2014.9200000000003</v>
      </c>
      <c r="M602" s="41">
        <v>574.9</v>
      </c>
      <c r="N602" s="39">
        <v>502.33999999999992</v>
      </c>
      <c r="O602" s="9">
        <v>3.75</v>
      </c>
    </row>
    <row r="603" spans="1:15">
      <c r="A603" s="198"/>
      <c r="B603" s="41" t="s">
        <v>633</v>
      </c>
      <c r="C603" s="41">
        <v>1581.7500000000002</v>
      </c>
      <c r="D603" s="41">
        <v>421.29999999999995</v>
      </c>
      <c r="E603" s="41">
        <v>158.89000000000001</v>
      </c>
      <c r="F603" s="41">
        <v>2379.44</v>
      </c>
      <c r="G603" s="41">
        <v>8129.5599999999995</v>
      </c>
      <c r="H603" s="41">
        <v>193.7</v>
      </c>
      <c r="I603" s="41">
        <v>575.37</v>
      </c>
      <c r="J603" s="41">
        <v>753.51</v>
      </c>
      <c r="K603" s="41">
        <v>3483.79</v>
      </c>
      <c r="L603" s="41">
        <v>15992.9</v>
      </c>
      <c r="M603" s="41">
        <v>4759.6799999999994</v>
      </c>
      <c r="N603" s="39">
        <v>4205.62</v>
      </c>
      <c r="O603" s="9">
        <v>2005.74</v>
      </c>
    </row>
    <row r="604" spans="1:15">
      <c r="A604" s="198"/>
      <c r="B604" s="41" t="s">
        <v>634</v>
      </c>
      <c r="C604" s="41">
        <v>0</v>
      </c>
      <c r="D604" s="41">
        <v>51.2</v>
      </c>
      <c r="E604" s="41">
        <v>203.24</v>
      </c>
      <c r="F604" s="41">
        <v>20667</v>
      </c>
      <c r="G604" s="41">
        <v>0</v>
      </c>
      <c r="H604" s="41">
        <v>396.67</v>
      </c>
      <c r="I604" s="41">
        <v>1104.7700000000002</v>
      </c>
      <c r="J604" s="41">
        <v>413.29</v>
      </c>
      <c r="K604" s="41">
        <v>129.76</v>
      </c>
      <c r="L604" s="41">
        <v>1011.61</v>
      </c>
      <c r="M604" s="41">
        <v>18.940000000000001</v>
      </c>
      <c r="N604" s="39">
        <v>0</v>
      </c>
      <c r="O604" s="9">
        <v>0</v>
      </c>
    </row>
    <row r="605" spans="1:15">
      <c r="A605" s="198"/>
      <c r="B605" s="41" t="s">
        <v>635</v>
      </c>
      <c r="C605" s="41">
        <v>0</v>
      </c>
      <c r="D605" s="41">
        <v>0</v>
      </c>
      <c r="E605" s="41">
        <v>0</v>
      </c>
      <c r="F605" s="41">
        <v>0</v>
      </c>
      <c r="G605" s="41">
        <v>0</v>
      </c>
      <c r="H605" s="41">
        <v>0</v>
      </c>
      <c r="I605" s="41">
        <v>0</v>
      </c>
      <c r="J605" s="41">
        <v>0</v>
      </c>
      <c r="K605" s="41">
        <v>0</v>
      </c>
      <c r="L605" s="41">
        <v>0</v>
      </c>
      <c r="M605" s="41">
        <v>86.87</v>
      </c>
      <c r="N605" s="39">
        <v>0</v>
      </c>
      <c r="O605" s="9">
        <v>0</v>
      </c>
    </row>
    <row r="606" spans="1:15">
      <c r="A606" s="198"/>
      <c r="B606" s="41" t="s">
        <v>636</v>
      </c>
      <c r="C606" s="41">
        <v>7.6899999999999995</v>
      </c>
      <c r="D606" s="41">
        <v>69.63</v>
      </c>
      <c r="E606" s="41">
        <v>0</v>
      </c>
      <c r="F606" s="41">
        <v>0</v>
      </c>
      <c r="G606" s="41">
        <v>0</v>
      </c>
      <c r="H606" s="41">
        <v>0</v>
      </c>
      <c r="I606" s="41">
        <v>0</v>
      </c>
      <c r="J606" s="41">
        <v>0</v>
      </c>
      <c r="K606" s="41">
        <v>9.11</v>
      </c>
      <c r="L606" s="41">
        <v>0</v>
      </c>
      <c r="M606" s="41">
        <v>0</v>
      </c>
      <c r="N606" s="39">
        <v>0</v>
      </c>
      <c r="O606" s="9">
        <v>0</v>
      </c>
    </row>
    <row r="607" spans="1:15">
      <c r="A607" s="198"/>
      <c r="B607" s="41" t="s">
        <v>637</v>
      </c>
      <c r="C607" s="41">
        <v>0</v>
      </c>
      <c r="D607" s="41">
        <v>0</v>
      </c>
      <c r="E607" s="41">
        <v>0</v>
      </c>
      <c r="F607" s="41">
        <v>0</v>
      </c>
      <c r="G607" s="41">
        <v>0</v>
      </c>
      <c r="H607" s="41">
        <v>0</v>
      </c>
      <c r="I607" s="41">
        <v>0</v>
      </c>
      <c r="J607" s="41">
        <v>46.35</v>
      </c>
      <c r="K607" s="41">
        <v>0</v>
      </c>
      <c r="L607" s="41">
        <v>0</v>
      </c>
      <c r="M607" s="41">
        <v>35.730000000000004</v>
      </c>
      <c r="N607" s="39">
        <v>7.73</v>
      </c>
      <c r="O607" s="9">
        <v>0</v>
      </c>
    </row>
    <row r="608" spans="1:15">
      <c r="A608" s="198"/>
      <c r="B608" s="41" t="s">
        <v>638</v>
      </c>
      <c r="C608" s="41">
        <v>0</v>
      </c>
      <c r="D608" s="41">
        <v>0</v>
      </c>
      <c r="E608" s="41">
        <v>0</v>
      </c>
      <c r="F608" s="41">
        <v>0</v>
      </c>
      <c r="G608" s="41">
        <v>552.30999999999995</v>
      </c>
      <c r="H608" s="41">
        <v>26.97</v>
      </c>
      <c r="I608" s="41">
        <v>51.41</v>
      </c>
      <c r="J608" s="41">
        <v>739.14</v>
      </c>
      <c r="K608" s="41">
        <v>78.06</v>
      </c>
      <c r="L608" s="41">
        <v>0</v>
      </c>
      <c r="M608" s="41">
        <v>703.55000000000007</v>
      </c>
      <c r="N608" s="39">
        <v>149.03</v>
      </c>
      <c r="O608" s="9">
        <v>12.42</v>
      </c>
    </row>
    <row r="609" spans="1:15">
      <c r="A609" s="198"/>
      <c r="B609" s="41" t="s">
        <v>639</v>
      </c>
      <c r="C609" s="41">
        <v>0</v>
      </c>
      <c r="D609" s="41">
        <v>0</v>
      </c>
      <c r="E609" s="41">
        <v>0</v>
      </c>
      <c r="F609" s="41">
        <v>0</v>
      </c>
      <c r="G609" s="41">
        <v>4.41</v>
      </c>
      <c r="H609" s="41">
        <v>139.01999999999998</v>
      </c>
      <c r="I609" s="41">
        <v>167.39</v>
      </c>
      <c r="J609" s="41">
        <v>891.12000000000012</v>
      </c>
      <c r="K609" s="41">
        <v>761.1</v>
      </c>
      <c r="L609" s="41">
        <v>3873.5</v>
      </c>
      <c r="M609" s="41">
        <v>1721.39</v>
      </c>
      <c r="N609" s="39">
        <v>665.87</v>
      </c>
      <c r="O609" s="9">
        <v>615.07999999999993</v>
      </c>
    </row>
    <row r="610" spans="1:15">
      <c r="A610" s="198"/>
      <c r="B610" s="41" t="s">
        <v>640</v>
      </c>
      <c r="C610" s="41">
        <v>0</v>
      </c>
      <c r="D610" s="41">
        <v>0</v>
      </c>
      <c r="E610" s="41">
        <v>0</v>
      </c>
      <c r="F610" s="41">
        <v>0</v>
      </c>
      <c r="G610" s="41">
        <v>0</v>
      </c>
      <c r="H610" s="41">
        <v>0</v>
      </c>
      <c r="I610" s="41">
        <v>0</v>
      </c>
      <c r="J610" s="41">
        <v>2373.7000000000003</v>
      </c>
      <c r="K610" s="41">
        <v>2407.7200000000003</v>
      </c>
      <c r="L610" s="41">
        <v>984.39</v>
      </c>
      <c r="M610" s="41">
        <v>174.39999999999998</v>
      </c>
      <c r="N610" s="39">
        <v>174.4</v>
      </c>
      <c r="O610" s="9">
        <v>0</v>
      </c>
    </row>
    <row r="611" spans="1:15">
      <c r="A611" s="198"/>
      <c r="B611" s="41" t="s">
        <v>641</v>
      </c>
      <c r="C611" s="41">
        <v>0</v>
      </c>
      <c r="D611" s="41">
        <v>0</v>
      </c>
      <c r="E611" s="41">
        <v>3.48</v>
      </c>
      <c r="F611" s="41">
        <v>0</v>
      </c>
      <c r="G611" s="41">
        <v>0</v>
      </c>
      <c r="H611" s="41">
        <v>0.03</v>
      </c>
      <c r="I611" s="41">
        <v>0</v>
      </c>
      <c r="J611" s="41">
        <v>462.34000000000003</v>
      </c>
      <c r="K611" s="41">
        <v>1828.0500000000002</v>
      </c>
      <c r="L611" s="41">
        <v>553.09999999999991</v>
      </c>
      <c r="M611" s="41">
        <v>295.12</v>
      </c>
      <c r="N611" s="39">
        <v>0</v>
      </c>
      <c r="O611" s="9">
        <v>34.21</v>
      </c>
    </row>
    <row r="612" spans="1:15">
      <c r="A612" s="198"/>
      <c r="B612" s="41" t="s">
        <v>642</v>
      </c>
      <c r="C612" s="41">
        <v>131.03</v>
      </c>
      <c r="D612" s="41">
        <v>0</v>
      </c>
      <c r="E612" s="41">
        <v>0</v>
      </c>
      <c r="F612" s="41">
        <v>0</v>
      </c>
      <c r="G612" s="41">
        <v>0</v>
      </c>
      <c r="H612" s="41">
        <v>0</v>
      </c>
      <c r="I612" s="41">
        <v>0</v>
      </c>
      <c r="J612" s="41">
        <v>356</v>
      </c>
      <c r="K612" s="41">
        <v>740.12000000000012</v>
      </c>
      <c r="L612" s="41">
        <v>1305.4000000000001</v>
      </c>
      <c r="M612" s="41">
        <v>473.14</v>
      </c>
      <c r="N612" s="39">
        <v>470.15</v>
      </c>
      <c r="O612" s="9">
        <v>576.12</v>
      </c>
    </row>
    <row r="613" spans="1:15">
      <c r="A613" s="198"/>
      <c r="B613" s="41" t="s">
        <v>643</v>
      </c>
      <c r="C613" s="41">
        <v>0</v>
      </c>
      <c r="D613" s="41">
        <v>128.59</v>
      </c>
      <c r="E613" s="41">
        <v>401.21000000000004</v>
      </c>
      <c r="F613" s="41">
        <v>5088.91</v>
      </c>
      <c r="G613" s="41">
        <v>302.25</v>
      </c>
      <c r="H613" s="41">
        <v>542.04000000000008</v>
      </c>
      <c r="I613" s="41">
        <v>1028.4099999999999</v>
      </c>
      <c r="J613" s="41">
        <v>6605.7799999999979</v>
      </c>
      <c r="K613" s="41">
        <v>9483.9999999999982</v>
      </c>
      <c r="L613" s="41">
        <v>23824.299999999996</v>
      </c>
      <c r="M613" s="41">
        <v>18660.200000000004</v>
      </c>
      <c r="N613" s="39">
        <v>3879.6000000000004</v>
      </c>
      <c r="O613" s="9">
        <v>10852.330000000002</v>
      </c>
    </row>
    <row r="614" spans="1:15">
      <c r="A614" s="198"/>
      <c r="B614" s="41" t="s">
        <v>644</v>
      </c>
      <c r="C614" s="41">
        <v>0</v>
      </c>
      <c r="D614" s="41">
        <v>0</v>
      </c>
      <c r="E614" s="41">
        <v>0</v>
      </c>
      <c r="F614" s="41">
        <v>0</v>
      </c>
      <c r="G614" s="41">
        <v>0</v>
      </c>
      <c r="H614" s="41">
        <v>0</v>
      </c>
      <c r="I614" s="41">
        <v>0</v>
      </c>
      <c r="J614" s="41">
        <v>130.41</v>
      </c>
      <c r="K614" s="41">
        <v>0</v>
      </c>
      <c r="L614" s="41">
        <v>511.99999999999994</v>
      </c>
      <c r="M614" s="41">
        <v>222.03</v>
      </c>
      <c r="N614" s="39">
        <v>222.03</v>
      </c>
      <c r="O614" s="9">
        <v>17.18</v>
      </c>
    </row>
    <row r="615" spans="1:15">
      <c r="A615" s="198"/>
      <c r="B615" s="41" t="s">
        <v>645</v>
      </c>
      <c r="C615" s="41">
        <v>14981.359999999999</v>
      </c>
      <c r="D615" s="41">
        <v>23167.490000000005</v>
      </c>
      <c r="E615" s="41">
        <v>16533.949999999997</v>
      </c>
      <c r="F615" s="41">
        <v>9595.5999999999985</v>
      </c>
      <c r="G615" s="41">
        <v>3418.69</v>
      </c>
      <c r="H615" s="41">
        <v>16859.78</v>
      </c>
      <c r="I615" s="41">
        <v>14154.54</v>
      </c>
      <c r="J615" s="41">
        <v>19035.039999999997</v>
      </c>
      <c r="K615" s="41">
        <v>28848.59</v>
      </c>
      <c r="L615" s="41">
        <v>13962.53</v>
      </c>
      <c r="M615" s="41">
        <v>7966.78</v>
      </c>
      <c r="N615" s="39">
        <v>1845.93</v>
      </c>
      <c r="O615" s="9">
        <v>2310.9399999999996</v>
      </c>
    </row>
    <row r="616" spans="1:15">
      <c r="A616" s="198"/>
      <c r="B616" s="41" t="s">
        <v>646</v>
      </c>
      <c r="C616" s="41">
        <v>68426.579999999987</v>
      </c>
      <c r="D616" s="41">
        <v>33194.22</v>
      </c>
      <c r="E616" s="41">
        <v>38828.840000000004</v>
      </c>
      <c r="F616" s="41">
        <v>26815.460000000006</v>
      </c>
      <c r="G616" s="41">
        <v>146109.20000000001</v>
      </c>
      <c r="H616" s="41">
        <v>45473.85</v>
      </c>
      <c r="I616" s="41">
        <v>468283.22</v>
      </c>
      <c r="J616" s="41">
        <v>11021.94</v>
      </c>
      <c r="K616" s="41">
        <v>6467.6200000000008</v>
      </c>
      <c r="L616" s="41">
        <v>16086.66</v>
      </c>
      <c r="M616" s="41">
        <v>1660.03</v>
      </c>
      <c r="N616" s="39">
        <v>837.82999999999993</v>
      </c>
      <c r="O616" s="9">
        <v>5284.06</v>
      </c>
    </row>
    <row r="617" spans="1:15">
      <c r="A617" s="198"/>
      <c r="B617" s="41" t="s">
        <v>647</v>
      </c>
      <c r="C617" s="41">
        <v>0</v>
      </c>
      <c r="D617" s="41">
        <v>18.3</v>
      </c>
      <c r="E617" s="41">
        <v>512.46</v>
      </c>
      <c r="F617" s="41">
        <v>0</v>
      </c>
      <c r="G617" s="41">
        <v>0</v>
      </c>
      <c r="H617" s="41">
        <v>0</v>
      </c>
      <c r="I617" s="41">
        <v>400</v>
      </c>
      <c r="J617" s="41">
        <v>0</v>
      </c>
      <c r="K617" s="41">
        <v>0</v>
      </c>
      <c r="L617" s="41">
        <v>1.31</v>
      </c>
      <c r="M617" s="41">
        <v>0</v>
      </c>
      <c r="N617" s="39">
        <v>0</v>
      </c>
      <c r="O617" s="9">
        <v>0</v>
      </c>
    </row>
    <row r="618" spans="1:15">
      <c r="A618" s="198"/>
      <c r="B618" s="41" t="s">
        <v>648</v>
      </c>
      <c r="C618" s="41">
        <v>25.39</v>
      </c>
      <c r="D618" s="41">
        <v>270.64999999999998</v>
      </c>
      <c r="E618" s="41">
        <v>407.24</v>
      </c>
      <c r="F618" s="41">
        <v>68</v>
      </c>
      <c r="G618" s="41">
        <v>63.7</v>
      </c>
      <c r="H618" s="41">
        <v>64</v>
      </c>
      <c r="I618" s="41">
        <v>79.100000000000009</v>
      </c>
      <c r="J618" s="41">
        <v>157.82999999999998</v>
      </c>
      <c r="K618" s="41">
        <v>66.5</v>
      </c>
      <c r="L618" s="41">
        <v>72.5</v>
      </c>
      <c r="M618" s="41">
        <v>28</v>
      </c>
      <c r="N618" s="39">
        <v>26</v>
      </c>
      <c r="O618" s="9">
        <v>0</v>
      </c>
    </row>
    <row r="619" spans="1:15">
      <c r="A619" s="198"/>
      <c r="B619" s="41" t="s">
        <v>649</v>
      </c>
      <c r="C619" s="41">
        <v>110517.39000000001</v>
      </c>
      <c r="D619" s="41">
        <v>119127.04000000001</v>
      </c>
      <c r="E619" s="41">
        <v>39666.92</v>
      </c>
      <c r="F619" s="41">
        <v>31776.85</v>
      </c>
      <c r="G619" s="41">
        <v>2705</v>
      </c>
      <c r="H619" s="41">
        <v>1176.32</v>
      </c>
      <c r="I619" s="41">
        <v>577.6</v>
      </c>
      <c r="J619" s="41">
        <v>2300.8200000000002</v>
      </c>
      <c r="K619" s="41">
        <v>6742.7000000000007</v>
      </c>
      <c r="L619" s="41">
        <v>4351.8999999999996</v>
      </c>
      <c r="M619" s="41">
        <v>36032.840000000004</v>
      </c>
      <c r="N619" s="39">
        <v>0</v>
      </c>
      <c r="O619" s="9">
        <v>31773</v>
      </c>
    </row>
    <row r="620" spans="1:15">
      <c r="A620" s="198"/>
      <c r="B620" s="41" t="s">
        <v>650</v>
      </c>
      <c r="C620" s="41">
        <v>2450.4699999999998</v>
      </c>
      <c r="D620" s="41">
        <v>783.7</v>
      </c>
      <c r="E620" s="41">
        <v>1396.83</v>
      </c>
      <c r="F620" s="41">
        <v>2004.8500000000001</v>
      </c>
      <c r="G620" s="41">
        <v>1576.4800000000002</v>
      </c>
      <c r="H620" s="41">
        <v>0</v>
      </c>
      <c r="I620" s="41">
        <v>0</v>
      </c>
      <c r="J620" s="41">
        <v>112.2</v>
      </c>
      <c r="K620" s="41">
        <v>443.20000000000005</v>
      </c>
      <c r="L620" s="41">
        <v>124.44</v>
      </c>
      <c r="M620" s="41">
        <v>197.38</v>
      </c>
      <c r="N620" s="39">
        <v>97.99</v>
      </c>
      <c r="O620" s="9">
        <v>0</v>
      </c>
    </row>
    <row r="621" spans="1:15">
      <c r="A621" s="198"/>
      <c r="B621" s="41" t="s">
        <v>651</v>
      </c>
      <c r="C621" s="41">
        <v>55707.579999999994</v>
      </c>
      <c r="D621" s="41">
        <v>33056.239999999998</v>
      </c>
      <c r="E621" s="41">
        <v>24611.62</v>
      </c>
      <c r="F621" s="41">
        <v>87.17</v>
      </c>
      <c r="G621" s="41">
        <v>4333.5</v>
      </c>
      <c r="H621" s="41">
        <v>0</v>
      </c>
      <c r="I621" s="41">
        <v>337.5</v>
      </c>
      <c r="J621" s="41">
        <v>733.4</v>
      </c>
      <c r="K621" s="41">
        <v>0</v>
      </c>
      <c r="L621" s="41">
        <v>0</v>
      </c>
      <c r="M621" s="41">
        <v>5.69</v>
      </c>
      <c r="N621" s="39">
        <v>5.69</v>
      </c>
      <c r="O621" s="9">
        <v>68</v>
      </c>
    </row>
    <row r="622" spans="1:15">
      <c r="A622" s="198"/>
      <c r="B622" s="41" t="s">
        <v>652</v>
      </c>
      <c r="C622" s="41">
        <v>22911.510000000002</v>
      </c>
      <c r="D622" s="41">
        <v>16516.419999999998</v>
      </c>
      <c r="E622" s="41">
        <v>150209.83000000005</v>
      </c>
      <c r="F622" s="41">
        <v>30955.329999999998</v>
      </c>
      <c r="G622" s="41">
        <v>44006.11</v>
      </c>
      <c r="H622" s="41">
        <v>11744.990000000002</v>
      </c>
      <c r="I622" s="41">
        <v>78408.31</v>
      </c>
      <c r="J622" s="41">
        <v>11369.99</v>
      </c>
      <c r="K622" s="41">
        <v>12007.310000000001</v>
      </c>
      <c r="L622" s="41">
        <v>8232.41</v>
      </c>
      <c r="M622" s="41">
        <v>51548.78</v>
      </c>
      <c r="N622" s="39">
        <v>1405.5</v>
      </c>
      <c r="O622" s="9">
        <v>4932.8900000000003</v>
      </c>
    </row>
    <row r="623" spans="1:15">
      <c r="A623" s="198"/>
      <c r="B623" s="41" t="s">
        <v>653</v>
      </c>
      <c r="C623" s="41">
        <v>41432.629999999997</v>
      </c>
      <c r="D623" s="41">
        <v>75365.97</v>
      </c>
      <c r="E623" s="41">
        <v>78137.440000000002</v>
      </c>
      <c r="F623" s="41">
        <v>379513.63999999996</v>
      </c>
      <c r="G623" s="41">
        <v>575454.96000000008</v>
      </c>
      <c r="H623" s="41">
        <v>239876.12999999998</v>
      </c>
      <c r="I623" s="41">
        <v>152649.91999999998</v>
      </c>
      <c r="J623" s="41">
        <v>93024.28</v>
      </c>
      <c r="K623" s="41">
        <v>196097.55</v>
      </c>
      <c r="L623" s="41">
        <v>141860.32</v>
      </c>
      <c r="M623" s="41">
        <v>314159.03999999998</v>
      </c>
      <c r="N623" s="39">
        <v>35690.240000000005</v>
      </c>
      <c r="O623" s="9">
        <v>281036.83000000007</v>
      </c>
    </row>
    <row r="624" spans="1:15">
      <c r="A624" s="198"/>
      <c r="B624" s="41" t="s">
        <v>654</v>
      </c>
      <c r="C624" s="41">
        <v>0</v>
      </c>
      <c r="D624" s="41">
        <v>199.8</v>
      </c>
      <c r="E624" s="41">
        <v>0</v>
      </c>
      <c r="F624" s="41">
        <v>0</v>
      </c>
      <c r="G624" s="41">
        <v>431.98999999999995</v>
      </c>
      <c r="H624" s="41">
        <v>40.5</v>
      </c>
      <c r="I624" s="41">
        <v>0</v>
      </c>
      <c r="J624" s="41">
        <v>0</v>
      </c>
      <c r="K624" s="41">
        <v>0</v>
      </c>
      <c r="L624" s="41">
        <v>60.48</v>
      </c>
      <c r="M624" s="41">
        <v>80.64</v>
      </c>
      <c r="N624" s="39">
        <v>0</v>
      </c>
      <c r="O624" s="9">
        <v>0</v>
      </c>
    </row>
    <row r="625" spans="1:15">
      <c r="A625" s="198"/>
      <c r="B625" s="41" t="s">
        <v>655</v>
      </c>
      <c r="C625" s="41">
        <v>989201.77000000014</v>
      </c>
      <c r="D625" s="41">
        <v>351813.61</v>
      </c>
      <c r="E625" s="41">
        <v>470198.93000000011</v>
      </c>
      <c r="F625" s="41">
        <v>967711.34</v>
      </c>
      <c r="G625" s="41">
        <v>638550.24000000011</v>
      </c>
      <c r="H625" s="41">
        <v>602369.48</v>
      </c>
      <c r="I625" s="41">
        <v>111244.53</v>
      </c>
      <c r="J625" s="41">
        <v>70885.700000000012</v>
      </c>
      <c r="K625" s="41">
        <v>71948.399999999994</v>
      </c>
      <c r="L625" s="41">
        <v>656839.65999999945</v>
      </c>
      <c r="M625" s="41">
        <v>889556.84</v>
      </c>
      <c r="N625" s="39">
        <v>31863</v>
      </c>
      <c r="O625" s="9">
        <v>416100.67</v>
      </c>
    </row>
    <row r="626" spans="1:15">
      <c r="A626" s="198"/>
      <c r="B626" s="41" t="s">
        <v>656</v>
      </c>
      <c r="C626" s="41">
        <v>247239.44999999998</v>
      </c>
      <c r="D626" s="41">
        <v>140476.54999999996</v>
      </c>
      <c r="E626" s="41">
        <v>185357.76</v>
      </c>
      <c r="F626" s="41">
        <v>140786.41999999998</v>
      </c>
      <c r="G626" s="41">
        <v>103519.76000000001</v>
      </c>
      <c r="H626" s="41">
        <v>175996.53000000003</v>
      </c>
      <c r="I626" s="41">
        <v>72464.849999999991</v>
      </c>
      <c r="J626" s="41">
        <v>83811.739999999991</v>
      </c>
      <c r="K626" s="41">
        <v>143940.94</v>
      </c>
      <c r="L626" s="41">
        <v>364408.51</v>
      </c>
      <c r="M626" s="41">
        <v>330656.66000000003</v>
      </c>
      <c r="N626" s="39">
        <v>57380.229999999996</v>
      </c>
      <c r="O626" s="9">
        <v>59316.659999999996</v>
      </c>
    </row>
    <row r="627" spans="1:15">
      <c r="A627" s="198"/>
      <c r="B627" s="41" t="s">
        <v>657</v>
      </c>
      <c r="C627" s="41">
        <v>56236.73</v>
      </c>
      <c r="D627" s="41">
        <v>36613.24</v>
      </c>
      <c r="E627" s="41">
        <v>115073.22999999998</v>
      </c>
      <c r="F627" s="41">
        <v>62088.29</v>
      </c>
      <c r="G627" s="41">
        <v>32539.97</v>
      </c>
      <c r="H627" s="41">
        <v>36257.310000000005</v>
      </c>
      <c r="I627" s="41">
        <v>28177.190000000002</v>
      </c>
      <c r="J627" s="41">
        <v>24099.860000000004</v>
      </c>
      <c r="K627" s="41">
        <v>35934.019999999997</v>
      </c>
      <c r="L627" s="41">
        <v>20769.52</v>
      </c>
      <c r="M627" s="41">
        <v>138824.26999999999</v>
      </c>
      <c r="N627" s="39">
        <v>124722.39999999998</v>
      </c>
      <c r="O627" s="9">
        <v>8773.6</v>
      </c>
    </row>
    <row r="628" spans="1:15">
      <c r="A628" s="198"/>
      <c r="B628" s="41" t="s">
        <v>658</v>
      </c>
      <c r="C628" s="41">
        <v>0</v>
      </c>
      <c r="D628" s="41">
        <v>32487</v>
      </c>
      <c r="E628" s="41">
        <v>220254</v>
      </c>
      <c r="F628" s="41">
        <v>119166</v>
      </c>
      <c r="G628" s="41">
        <v>17813.02</v>
      </c>
      <c r="H628" s="41">
        <v>1370.58</v>
      </c>
      <c r="I628" s="41">
        <v>0</v>
      </c>
      <c r="J628" s="41">
        <v>170.7</v>
      </c>
      <c r="K628" s="41">
        <v>0</v>
      </c>
      <c r="L628" s="41">
        <v>2535</v>
      </c>
      <c r="M628" s="41">
        <v>10683.29</v>
      </c>
      <c r="N628" s="39">
        <v>0</v>
      </c>
      <c r="O628" s="9">
        <v>15306.900000000001</v>
      </c>
    </row>
    <row r="629" spans="1:15">
      <c r="A629" s="198"/>
      <c r="B629" s="41" t="s">
        <v>659</v>
      </c>
      <c r="C629" s="41">
        <v>60319.499999999993</v>
      </c>
      <c r="D629" s="41">
        <v>61105.53</v>
      </c>
      <c r="E629" s="41">
        <v>119132.96</v>
      </c>
      <c r="F629" s="41">
        <v>59358.03</v>
      </c>
      <c r="G629" s="41">
        <v>28756.34</v>
      </c>
      <c r="H629" s="41">
        <v>91719.340000000011</v>
      </c>
      <c r="I629" s="41">
        <v>35114.03</v>
      </c>
      <c r="J629" s="41">
        <v>45630.11</v>
      </c>
      <c r="K629" s="41">
        <v>79851.679999999993</v>
      </c>
      <c r="L629" s="41">
        <v>24529.260000000002</v>
      </c>
      <c r="M629" s="41">
        <v>44152.38</v>
      </c>
      <c r="N629" s="39">
        <v>6488.2500000000009</v>
      </c>
      <c r="O629" s="9">
        <v>26502.399999999998</v>
      </c>
    </row>
    <row r="630" spans="1:15">
      <c r="A630" s="198"/>
      <c r="B630" s="41" t="s">
        <v>660</v>
      </c>
      <c r="C630" s="41">
        <v>490432.3</v>
      </c>
      <c r="D630" s="41">
        <v>522992.20999999996</v>
      </c>
      <c r="E630" s="41">
        <v>657306.07000000007</v>
      </c>
      <c r="F630" s="41">
        <v>566993.38</v>
      </c>
      <c r="G630" s="41">
        <v>365846.4</v>
      </c>
      <c r="H630" s="41">
        <v>195514.99</v>
      </c>
      <c r="I630" s="41">
        <v>343458.32</v>
      </c>
      <c r="J630" s="41">
        <v>226966.87</v>
      </c>
      <c r="K630" s="41">
        <v>279053.90000000002</v>
      </c>
      <c r="L630" s="41">
        <v>185894.39</v>
      </c>
      <c r="M630" s="41">
        <v>139375.17000000001</v>
      </c>
      <c r="N630" s="39">
        <v>67451.34</v>
      </c>
      <c r="O630" s="9">
        <v>64974.36</v>
      </c>
    </row>
    <row r="631" spans="1:15">
      <c r="A631" s="198"/>
      <c r="B631" s="41" t="s">
        <v>661</v>
      </c>
      <c r="C631" s="41">
        <v>981121.1</v>
      </c>
      <c r="D631" s="41">
        <v>891652.10000000009</v>
      </c>
      <c r="E631" s="41">
        <v>859207.93</v>
      </c>
      <c r="F631" s="41">
        <v>462120.39</v>
      </c>
      <c r="G631" s="41">
        <v>348501.96</v>
      </c>
      <c r="H631" s="41">
        <v>257261.19</v>
      </c>
      <c r="I631" s="41">
        <v>201317.22999999998</v>
      </c>
      <c r="J631" s="41">
        <v>199676.62</v>
      </c>
      <c r="K631" s="41">
        <v>217439.33000000002</v>
      </c>
      <c r="L631" s="41">
        <v>82830.75</v>
      </c>
      <c r="M631" s="41">
        <v>71813.850000000006</v>
      </c>
      <c r="N631" s="39">
        <v>31650.3</v>
      </c>
      <c r="O631" s="9">
        <v>32260.23</v>
      </c>
    </row>
    <row r="632" spans="1:15">
      <c r="A632" s="198"/>
      <c r="B632" s="41" t="s">
        <v>662</v>
      </c>
      <c r="C632" s="41">
        <v>117.73</v>
      </c>
      <c r="D632" s="41">
        <v>3</v>
      </c>
      <c r="E632" s="41">
        <v>0</v>
      </c>
      <c r="F632" s="41">
        <v>1414.84</v>
      </c>
      <c r="G632" s="41">
        <v>1253.3500000000001</v>
      </c>
      <c r="H632" s="41">
        <v>1183.33</v>
      </c>
      <c r="I632" s="41">
        <v>1844.46</v>
      </c>
      <c r="J632" s="41">
        <v>302.97000000000003</v>
      </c>
      <c r="K632" s="41">
        <v>970.55</v>
      </c>
      <c r="L632" s="41">
        <v>551.95000000000005</v>
      </c>
      <c r="M632" s="41">
        <v>7104.7200000000012</v>
      </c>
      <c r="N632" s="39">
        <v>3299.0899999999997</v>
      </c>
      <c r="O632" s="9">
        <v>3723.2200000000003</v>
      </c>
    </row>
    <row r="633" spans="1:15">
      <c r="A633" s="198"/>
      <c r="B633" s="41" t="s">
        <v>663</v>
      </c>
      <c r="C633" s="41">
        <v>0</v>
      </c>
      <c r="D633" s="41">
        <v>0</v>
      </c>
      <c r="E633" s="41">
        <v>15.5</v>
      </c>
      <c r="F633" s="41">
        <v>0</v>
      </c>
      <c r="G633" s="41">
        <v>0</v>
      </c>
      <c r="H633" s="41">
        <v>0</v>
      </c>
      <c r="I633" s="41">
        <v>0</v>
      </c>
      <c r="J633" s="41">
        <v>0</v>
      </c>
      <c r="K633" s="41">
        <v>0</v>
      </c>
      <c r="L633" s="41">
        <v>0</v>
      </c>
      <c r="M633" s="41">
        <v>0</v>
      </c>
      <c r="N633" s="39">
        <v>0</v>
      </c>
      <c r="O633" s="9">
        <v>0</v>
      </c>
    </row>
    <row r="634" spans="1:15">
      <c r="A634" s="198"/>
      <c r="B634" s="41" t="s">
        <v>664</v>
      </c>
      <c r="C634" s="41">
        <v>0</v>
      </c>
      <c r="D634" s="41">
        <v>0</v>
      </c>
      <c r="E634" s="41">
        <v>212.57999999999998</v>
      </c>
      <c r="F634" s="41">
        <v>83.1</v>
      </c>
      <c r="G634" s="41">
        <v>0</v>
      </c>
      <c r="H634" s="41">
        <v>100</v>
      </c>
      <c r="I634" s="41">
        <v>302.8</v>
      </c>
      <c r="J634" s="41">
        <v>0</v>
      </c>
      <c r="K634" s="41">
        <v>0</v>
      </c>
      <c r="L634" s="41">
        <v>0</v>
      </c>
      <c r="M634" s="41">
        <v>799</v>
      </c>
      <c r="N634" s="39">
        <v>3</v>
      </c>
      <c r="O634" s="9">
        <v>0</v>
      </c>
    </row>
    <row r="635" spans="1:15">
      <c r="A635" s="198"/>
      <c r="B635" s="41" t="s">
        <v>665</v>
      </c>
      <c r="C635" s="41">
        <v>19.38</v>
      </c>
      <c r="D635" s="41">
        <v>1038.5</v>
      </c>
      <c r="E635" s="41">
        <v>150</v>
      </c>
      <c r="F635" s="41">
        <v>0</v>
      </c>
      <c r="G635" s="41">
        <v>559.88000000000011</v>
      </c>
      <c r="H635" s="41">
        <v>32.18</v>
      </c>
      <c r="I635" s="41">
        <v>31.680000000000003</v>
      </c>
      <c r="J635" s="41">
        <v>54.25</v>
      </c>
      <c r="K635" s="41">
        <v>388.90000000000003</v>
      </c>
      <c r="L635" s="41">
        <v>61.370000000000012</v>
      </c>
      <c r="M635" s="41">
        <v>129.16</v>
      </c>
      <c r="N635" s="39">
        <v>20.04</v>
      </c>
      <c r="O635" s="9">
        <v>16</v>
      </c>
    </row>
    <row r="636" spans="1:15">
      <c r="A636" s="198"/>
      <c r="B636" s="41" t="s">
        <v>666</v>
      </c>
      <c r="C636" s="41">
        <v>495981.04</v>
      </c>
      <c r="D636" s="41">
        <v>505925.13000000006</v>
      </c>
      <c r="E636" s="41">
        <v>592718.40999999992</v>
      </c>
      <c r="F636" s="41">
        <v>277759.07000000007</v>
      </c>
      <c r="G636" s="41">
        <v>157761.54999999996</v>
      </c>
      <c r="H636" s="41">
        <v>81681.679999999993</v>
      </c>
      <c r="I636" s="41">
        <v>80436.01999999999</v>
      </c>
      <c r="J636" s="41">
        <v>77077.000000000015</v>
      </c>
      <c r="K636" s="41">
        <v>58394.37</v>
      </c>
      <c r="L636" s="41">
        <v>107690.52000000003</v>
      </c>
      <c r="M636" s="41">
        <v>35040.299999999996</v>
      </c>
      <c r="N636" s="39">
        <v>21939.600000000002</v>
      </c>
      <c r="O636" s="9">
        <v>24113.97</v>
      </c>
    </row>
    <row r="637" spans="1:15">
      <c r="A637" s="198"/>
      <c r="B637" s="41" t="s">
        <v>667</v>
      </c>
      <c r="C637" s="41">
        <v>5104</v>
      </c>
      <c r="D637" s="41">
        <v>59637.88</v>
      </c>
      <c r="E637" s="41">
        <v>49741.760000000002</v>
      </c>
      <c r="F637" s="41">
        <v>10625.16</v>
      </c>
      <c r="G637" s="41">
        <v>10958</v>
      </c>
      <c r="H637" s="41">
        <v>11735.6</v>
      </c>
      <c r="I637" s="41">
        <v>12462.250000000002</v>
      </c>
      <c r="J637" s="41">
        <v>7435.3700000000008</v>
      </c>
      <c r="K637" s="41">
        <v>10743.07</v>
      </c>
      <c r="L637" s="41">
        <v>8233.4599999999991</v>
      </c>
      <c r="M637" s="41">
        <v>99288.58</v>
      </c>
      <c r="N637" s="39">
        <v>28217.26</v>
      </c>
      <c r="O637" s="9">
        <v>60903.25</v>
      </c>
    </row>
    <row r="638" spans="1:15">
      <c r="A638" s="198"/>
      <c r="B638" s="41" t="s">
        <v>668</v>
      </c>
      <c r="C638" s="41">
        <v>7595.3099999999995</v>
      </c>
      <c r="D638" s="41">
        <v>4365</v>
      </c>
      <c r="E638" s="41">
        <v>2.71</v>
      </c>
      <c r="F638" s="41">
        <v>3073.46</v>
      </c>
      <c r="G638" s="41">
        <v>0</v>
      </c>
      <c r="H638" s="41">
        <v>5553</v>
      </c>
      <c r="I638" s="41">
        <v>3818</v>
      </c>
      <c r="J638" s="41">
        <v>5.18</v>
      </c>
      <c r="K638" s="41">
        <v>5550</v>
      </c>
      <c r="L638" s="41">
        <v>9330.02</v>
      </c>
      <c r="M638" s="41">
        <v>37657.629999999997</v>
      </c>
      <c r="N638" s="39">
        <v>8616</v>
      </c>
      <c r="O638" s="9">
        <v>14505.52</v>
      </c>
    </row>
    <row r="639" spans="1:15">
      <c r="A639" s="198"/>
      <c r="B639" s="41" t="s">
        <v>669</v>
      </c>
      <c r="C639" s="41">
        <v>595482.5</v>
      </c>
      <c r="D639" s="41">
        <v>519818</v>
      </c>
      <c r="E639" s="41">
        <v>490084.3</v>
      </c>
      <c r="F639" s="41">
        <v>450651</v>
      </c>
      <c r="G639" s="41">
        <v>178965.3</v>
      </c>
      <c r="H639" s="41">
        <v>374559.74</v>
      </c>
      <c r="I639" s="41">
        <v>475769.08999999997</v>
      </c>
      <c r="J639" s="41">
        <v>589731.09</v>
      </c>
      <c r="K639" s="41">
        <v>606916.10999999987</v>
      </c>
      <c r="L639" s="41">
        <v>265660.69</v>
      </c>
      <c r="M639" s="41">
        <v>198699.19999999998</v>
      </c>
      <c r="N639" s="39">
        <v>41533.949999999997</v>
      </c>
      <c r="O639" s="9">
        <v>65645.700000000012</v>
      </c>
    </row>
    <row r="640" spans="1:15">
      <c r="A640" s="198"/>
      <c r="B640" s="41" t="s">
        <v>670</v>
      </c>
      <c r="C640" s="41">
        <v>216726.73</v>
      </c>
      <c r="D640" s="41">
        <v>222826.1</v>
      </c>
      <c r="E640" s="41">
        <v>256737.62000000002</v>
      </c>
      <c r="F640" s="41">
        <v>320872.84000000008</v>
      </c>
      <c r="G640" s="41">
        <v>520537.38000000006</v>
      </c>
      <c r="H640" s="41">
        <v>456736.87000000005</v>
      </c>
      <c r="I640" s="41">
        <v>169703.37000000005</v>
      </c>
      <c r="J640" s="41">
        <v>154982.69999999995</v>
      </c>
      <c r="K640" s="41">
        <v>160462.70999999996</v>
      </c>
      <c r="L640" s="41">
        <v>267144.73</v>
      </c>
      <c r="M640" s="41">
        <v>432726.65000000008</v>
      </c>
      <c r="N640" s="39">
        <v>114862.98</v>
      </c>
      <c r="O640" s="9">
        <v>148524.45000000004</v>
      </c>
    </row>
    <row r="641" spans="1:15">
      <c r="A641" s="198"/>
      <c r="B641" s="41" t="s">
        <v>671</v>
      </c>
      <c r="C641" s="41">
        <v>25912.219999999994</v>
      </c>
      <c r="D641" s="41">
        <v>78359.7</v>
      </c>
      <c r="E641" s="41">
        <v>474444.27999999997</v>
      </c>
      <c r="F641" s="41">
        <v>337372.84000000008</v>
      </c>
      <c r="G641" s="41">
        <v>449200.82000000007</v>
      </c>
      <c r="H641" s="41">
        <v>379137.77000000008</v>
      </c>
      <c r="I641" s="41">
        <v>445407.84</v>
      </c>
      <c r="J641" s="41">
        <v>544047.61</v>
      </c>
      <c r="K641" s="41">
        <v>376861.81</v>
      </c>
      <c r="L641" s="41">
        <v>384660.59</v>
      </c>
      <c r="M641" s="41">
        <v>364904.81999999995</v>
      </c>
      <c r="N641" s="39">
        <v>103571.02</v>
      </c>
      <c r="O641" s="9">
        <v>124964.00999999998</v>
      </c>
    </row>
    <row r="642" spans="1:15">
      <c r="A642" s="198"/>
      <c r="B642" s="41" t="s">
        <v>672</v>
      </c>
      <c r="C642" s="41">
        <v>4013.75</v>
      </c>
      <c r="D642" s="41">
        <v>5884.17</v>
      </c>
      <c r="E642" s="41">
        <v>1841.4899999999998</v>
      </c>
      <c r="F642" s="41">
        <v>4280.0300000000007</v>
      </c>
      <c r="G642" s="41">
        <v>3115.2599999999998</v>
      </c>
      <c r="H642" s="41">
        <v>3827.0800000000004</v>
      </c>
      <c r="I642" s="41">
        <v>4658.7299999999996</v>
      </c>
      <c r="J642" s="41">
        <v>2443.48</v>
      </c>
      <c r="K642" s="41">
        <v>4006.03</v>
      </c>
      <c r="L642" s="41">
        <v>2260.2700000000004</v>
      </c>
      <c r="M642" s="41">
        <v>2269.3200000000002</v>
      </c>
      <c r="N642" s="39">
        <v>303</v>
      </c>
      <c r="O642" s="9">
        <v>1940.21</v>
      </c>
    </row>
    <row r="643" spans="1:15">
      <c r="A643" s="198"/>
      <c r="B643" s="41" t="s">
        <v>673</v>
      </c>
      <c r="C643" s="41">
        <v>164977.06999999998</v>
      </c>
      <c r="D643" s="41">
        <v>252728.94</v>
      </c>
      <c r="E643" s="41">
        <v>299759.32999999996</v>
      </c>
      <c r="F643" s="41">
        <v>292410.3</v>
      </c>
      <c r="G643" s="41">
        <v>272781.99999999994</v>
      </c>
      <c r="H643" s="41">
        <v>223083.00999999995</v>
      </c>
      <c r="I643" s="41">
        <v>185392.3</v>
      </c>
      <c r="J643" s="41">
        <v>194980.7</v>
      </c>
      <c r="K643" s="41">
        <v>163081.80000000002</v>
      </c>
      <c r="L643" s="41">
        <v>221159.63</v>
      </c>
      <c r="M643" s="41">
        <v>91625.60000000002</v>
      </c>
      <c r="N643" s="39">
        <v>34362.5</v>
      </c>
      <c r="O643" s="9">
        <v>107400.1</v>
      </c>
    </row>
    <row r="644" spans="1:15">
      <c r="A644" s="198"/>
      <c r="B644" s="41" t="s">
        <v>674</v>
      </c>
      <c r="C644" s="41">
        <v>3856.6400000000003</v>
      </c>
      <c r="D644" s="41">
        <v>6064.27</v>
      </c>
      <c r="E644" s="41">
        <v>5698.130000000001</v>
      </c>
      <c r="F644" s="41">
        <v>4961.1899999999996</v>
      </c>
      <c r="G644" s="41">
        <v>6822.63</v>
      </c>
      <c r="H644" s="41">
        <v>5038.24</v>
      </c>
      <c r="I644" s="41">
        <v>5665.4800000000005</v>
      </c>
      <c r="J644" s="41">
        <v>8788.35</v>
      </c>
      <c r="K644" s="41">
        <v>5681.43</v>
      </c>
      <c r="L644" s="41">
        <v>6601.57</v>
      </c>
      <c r="M644" s="41">
        <v>4085.95</v>
      </c>
      <c r="N644" s="39">
        <v>2209.25</v>
      </c>
      <c r="O644" s="9">
        <v>3382.84</v>
      </c>
    </row>
    <row r="645" spans="1:15">
      <c r="A645" s="198"/>
      <c r="B645" s="41" t="s">
        <v>675</v>
      </c>
      <c r="C645" s="41">
        <v>30.32</v>
      </c>
      <c r="D645" s="41">
        <v>671.86</v>
      </c>
      <c r="E645" s="41">
        <v>219.2</v>
      </c>
      <c r="F645" s="41">
        <v>1072.5</v>
      </c>
      <c r="G645" s="41">
        <v>18.5</v>
      </c>
      <c r="H645" s="41">
        <v>898.1</v>
      </c>
      <c r="I645" s="41">
        <v>795</v>
      </c>
      <c r="J645" s="41">
        <v>895.41</v>
      </c>
      <c r="K645" s="41">
        <v>2787.3</v>
      </c>
      <c r="L645" s="41">
        <v>41.1</v>
      </c>
      <c r="M645" s="41">
        <v>75.77</v>
      </c>
      <c r="N645" s="39">
        <v>7.47</v>
      </c>
      <c r="O645" s="9">
        <v>36.9</v>
      </c>
    </row>
    <row r="646" spans="1:15">
      <c r="A646" s="198"/>
      <c r="B646" s="41" t="s">
        <v>676</v>
      </c>
      <c r="C646" s="41">
        <v>3365.82</v>
      </c>
      <c r="D646" s="41">
        <v>2060.2700000000004</v>
      </c>
      <c r="E646" s="41">
        <v>1775.29</v>
      </c>
      <c r="F646" s="41">
        <v>3639.46</v>
      </c>
      <c r="G646" s="41">
        <v>443.28999999999996</v>
      </c>
      <c r="H646" s="41">
        <v>745.32</v>
      </c>
      <c r="I646" s="41">
        <v>5604.56</v>
      </c>
      <c r="J646" s="41">
        <v>247.94000000000003</v>
      </c>
      <c r="K646" s="41">
        <v>405.07000000000005</v>
      </c>
      <c r="L646" s="41">
        <v>782.48</v>
      </c>
      <c r="M646" s="41">
        <v>1131.9299999999998</v>
      </c>
      <c r="N646" s="39">
        <v>0</v>
      </c>
      <c r="O646" s="9">
        <v>129.55000000000001</v>
      </c>
    </row>
    <row r="647" spans="1:15">
      <c r="A647" s="198"/>
      <c r="B647" s="41" t="s">
        <v>677</v>
      </c>
      <c r="C647" s="41">
        <v>0</v>
      </c>
      <c r="D647" s="41">
        <v>0</v>
      </c>
      <c r="E647" s="41">
        <v>0</v>
      </c>
      <c r="F647" s="41">
        <v>0</v>
      </c>
      <c r="G647" s="41">
        <v>0</v>
      </c>
      <c r="H647" s="41">
        <v>0</v>
      </c>
      <c r="I647" s="41">
        <v>0</v>
      </c>
      <c r="J647" s="41">
        <v>5342.08</v>
      </c>
      <c r="K647" s="41">
        <v>1764.05</v>
      </c>
      <c r="L647" s="41">
        <v>6615.61</v>
      </c>
      <c r="M647" s="41">
        <v>1733.5400000000002</v>
      </c>
      <c r="N647" s="39">
        <v>282.94</v>
      </c>
      <c r="O647" s="9">
        <v>5165.3999999999996</v>
      </c>
    </row>
    <row r="648" spans="1:15">
      <c r="A648" s="198"/>
      <c r="B648" s="41" t="s">
        <v>678</v>
      </c>
      <c r="C648" s="41">
        <v>134</v>
      </c>
      <c r="D648" s="41">
        <v>23</v>
      </c>
      <c r="E648" s="41">
        <v>0</v>
      </c>
      <c r="F648" s="41">
        <v>0</v>
      </c>
      <c r="G648" s="41">
        <v>0</v>
      </c>
      <c r="H648" s="41">
        <v>222</v>
      </c>
      <c r="I648" s="41">
        <v>315.40999999999997</v>
      </c>
      <c r="J648" s="41">
        <v>464.7</v>
      </c>
      <c r="K648" s="41">
        <v>397.34000000000003</v>
      </c>
      <c r="L648" s="41">
        <v>586.81000000000006</v>
      </c>
      <c r="M648" s="41">
        <v>337.26</v>
      </c>
      <c r="N648" s="39">
        <v>99.86</v>
      </c>
      <c r="O648" s="9">
        <v>175.42000000000002</v>
      </c>
    </row>
    <row r="649" spans="1:15">
      <c r="A649" s="198"/>
      <c r="B649" s="41" t="s">
        <v>679</v>
      </c>
      <c r="C649" s="41">
        <v>79.31</v>
      </c>
      <c r="D649" s="41">
        <v>9</v>
      </c>
      <c r="E649" s="41">
        <v>497.02000000000004</v>
      </c>
      <c r="F649" s="41">
        <v>185</v>
      </c>
      <c r="G649" s="41">
        <v>154.44</v>
      </c>
      <c r="H649" s="41">
        <v>78</v>
      </c>
      <c r="I649" s="41">
        <v>234</v>
      </c>
      <c r="J649" s="41">
        <v>129.03</v>
      </c>
      <c r="K649" s="41">
        <v>1162.03</v>
      </c>
      <c r="L649" s="41">
        <v>1016.3199999999999</v>
      </c>
      <c r="M649" s="41">
        <v>1840.89</v>
      </c>
      <c r="N649" s="39">
        <v>764.8</v>
      </c>
      <c r="O649" s="9">
        <v>233.89</v>
      </c>
    </row>
    <row r="650" spans="1:15">
      <c r="A650" s="198"/>
      <c r="B650" s="41" t="s">
        <v>680</v>
      </c>
      <c r="C650" s="41">
        <v>0.46</v>
      </c>
      <c r="D650" s="41">
        <v>30</v>
      </c>
      <c r="E650" s="41">
        <v>300</v>
      </c>
      <c r="F650" s="41">
        <v>720.06000000000006</v>
      </c>
      <c r="G650" s="41">
        <v>649.29999999999995</v>
      </c>
      <c r="H650" s="41">
        <v>638.9</v>
      </c>
      <c r="I650" s="41">
        <v>397.89</v>
      </c>
      <c r="J650" s="41">
        <v>258.33</v>
      </c>
      <c r="K650" s="41">
        <v>306.97000000000003</v>
      </c>
      <c r="L650" s="41">
        <v>675.08999999999992</v>
      </c>
      <c r="M650" s="41">
        <v>127</v>
      </c>
      <c r="N650" s="39">
        <v>0</v>
      </c>
      <c r="O650" s="9">
        <v>0</v>
      </c>
    </row>
    <row r="651" spans="1:15">
      <c r="A651" s="198"/>
      <c r="B651" s="41" t="s">
        <v>681</v>
      </c>
      <c r="C651" s="41">
        <v>1762.45</v>
      </c>
      <c r="D651" s="41">
        <v>0</v>
      </c>
      <c r="E651" s="41">
        <v>0</v>
      </c>
      <c r="F651" s="41">
        <v>0</v>
      </c>
      <c r="G651" s="41">
        <v>0</v>
      </c>
      <c r="H651" s="41">
        <v>0</v>
      </c>
      <c r="I651" s="41">
        <v>0</v>
      </c>
      <c r="J651" s="41">
        <v>0</v>
      </c>
      <c r="K651" s="41">
        <v>0</v>
      </c>
      <c r="L651" s="41">
        <v>0</v>
      </c>
      <c r="M651" s="41">
        <v>0</v>
      </c>
      <c r="N651" s="39">
        <v>0</v>
      </c>
      <c r="O651" s="9">
        <v>0</v>
      </c>
    </row>
    <row r="652" spans="1:15">
      <c r="A652" s="198"/>
      <c r="B652" s="41" t="s">
        <v>682</v>
      </c>
      <c r="C652" s="41">
        <v>669</v>
      </c>
      <c r="D652" s="41">
        <v>185</v>
      </c>
      <c r="E652" s="41">
        <v>1.2</v>
      </c>
      <c r="F652" s="41">
        <v>484.01</v>
      </c>
      <c r="G652" s="41">
        <v>1</v>
      </c>
      <c r="H652" s="41">
        <v>0</v>
      </c>
      <c r="I652" s="41">
        <v>55.31</v>
      </c>
      <c r="J652" s="41">
        <v>20</v>
      </c>
      <c r="K652" s="41">
        <v>0</v>
      </c>
      <c r="L652" s="41">
        <v>0</v>
      </c>
      <c r="M652" s="41">
        <v>0</v>
      </c>
      <c r="N652" s="39">
        <v>0</v>
      </c>
      <c r="O652" s="9">
        <v>0</v>
      </c>
    </row>
    <row r="653" spans="1:15">
      <c r="A653" s="198"/>
      <c r="B653" s="41" t="s">
        <v>683</v>
      </c>
      <c r="C653" s="41">
        <v>310</v>
      </c>
      <c r="D653" s="41">
        <v>416.6</v>
      </c>
      <c r="E653" s="41">
        <v>6</v>
      </c>
      <c r="F653" s="41">
        <v>342.90000000000003</v>
      </c>
      <c r="G653" s="41">
        <v>146.45000000000002</v>
      </c>
      <c r="H653" s="41">
        <v>0</v>
      </c>
      <c r="I653" s="41">
        <v>75</v>
      </c>
      <c r="J653" s="41">
        <v>0</v>
      </c>
      <c r="K653" s="41">
        <v>0</v>
      </c>
      <c r="L653" s="41">
        <v>5.84</v>
      </c>
      <c r="M653" s="41">
        <v>243.85000000000002</v>
      </c>
      <c r="N653" s="39">
        <v>0</v>
      </c>
      <c r="O653" s="9">
        <v>0</v>
      </c>
    </row>
    <row r="654" spans="1:15">
      <c r="A654" s="198"/>
      <c r="B654" s="41" t="s">
        <v>684</v>
      </c>
      <c r="C654" s="41">
        <v>415</v>
      </c>
      <c r="D654" s="41">
        <v>1417.39</v>
      </c>
      <c r="E654" s="41">
        <v>175</v>
      </c>
      <c r="F654" s="41">
        <v>0</v>
      </c>
      <c r="G654" s="41">
        <v>0</v>
      </c>
      <c r="H654" s="41">
        <v>0</v>
      </c>
      <c r="I654" s="41">
        <v>107.85000000000001</v>
      </c>
      <c r="J654" s="41">
        <v>193</v>
      </c>
      <c r="K654" s="41">
        <v>3336.6399999999994</v>
      </c>
      <c r="L654" s="41">
        <v>141</v>
      </c>
      <c r="M654" s="41">
        <v>0</v>
      </c>
      <c r="N654" s="39">
        <v>0</v>
      </c>
      <c r="O654" s="9">
        <v>0</v>
      </c>
    </row>
    <row r="655" spans="1:15">
      <c r="A655" s="198"/>
      <c r="B655" s="41" t="s">
        <v>685</v>
      </c>
      <c r="C655" s="41">
        <v>30649.1</v>
      </c>
      <c r="D655" s="41">
        <v>10712</v>
      </c>
      <c r="E655" s="41">
        <v>30835.07</v>
      </c>
      <c r="F655" s="41">
        <v>28965</v>
      </c>
      <c r="G655" s="41">
        <v>4108</v>
      </c>
      <c r="H655" s="41">
        <v>17415</v>
      </c>
      <c r="I655" s="41">
        <v>0</v>
      </c>
      <c r="J655" s="41">
        <v>0</v>
      </c>
      <c r="K655" s="41">
        <v>10.9</v>
      </c>
      <c r="L655" s="41">
        <v>0</v>
      </c>
      <c r="M655" s="41">
        <v>0</v>
      </c>
      <c r="N655" s="39">
        <v>0</v>
      </c>
      <c r="O655" s="9">
        <v>0</v>
      </c>
    </row>
    <row r="656" spans="1:15">
      <c r="A656" s="198"/>
      <c r="B656" s="41" t="s">
        <v>686</v>
      </c>
      <c r="C656" s="41">
        <v>11729.41</v>
      </c>
      <c r="D656" s="41">
        <v>82826.55</v>
      </c>
      <c r="E656" s="41">
        <v>14785.37</v>
      </c>
      <c r="F656" s="41">
        <v>0</v>
      </c>
      <c r="G656" s="41">
        <v>0</v>
      </c>
      <c r="H656" s="41">
        <v>2949</v>
      </c>
      <c r="I656" s="41">
        <v>0</v>
      </c>
      <c r="J656" s="41">
        <v>0</v>
      </c>
      <c r="K656" s="41">
        <v>0</v>
      </c>
      <c r="L656" s="41">
        <v>1091.82</v>
      </c>
      <c r="M656" s="41">
        <v>1096</v>
      </c>
      <c r="N656" s="39">
        <v>502</v>
      </c>
      <c r="O656" s="9">
        <v>196.6</v>
      </c>
    </row>
    <row r="657" spans="1:15">
      <c r="A657" s="198"/>
      <c r="B657" s="41" t="s">
        <v>687</v>
      </c>
      <c r="C657" s="41">
        <v>336.28</v>
      </c>
      <c r="D657" s="41">
        <v>420.72</v>
      </c>
      <c r="E657" s="41">
        <v>0</v>
      </c>
      <c r="F657" s="41">
        <v>258.39999999999998</v>
      </c>
      <c r="G657" s="41">
        <v>18.04</v>
      </c>
      <c r="H657" s="41">
        <v>166.29</v>
      </c>
      <c r="I657" s="41">
        <v>0</v>
      </c>
      <c r="J657" s="41">
        <v>358</v>
      </c>
      <c r="K657" s="41">
        <v>0</v>
      </c>
      <c r="L657" s="41">
        <v>0</v>
      </c>
      <c r="M657" s="41">
        <v>0</v>
      </c>
      <c r="N657" s="39">
        <v>0</v>
      </c>
      <c r="O657" s="9">
        <v>0</v>
      </c>
    </row>
    <row r="658" spans="1:15">
      <c r="A658" s="198"/>
      <c r="B658" s="41" t="s">
        <v>688</v>
      </c>
      <c r="C658" s="41">
        <v>0</v>
      </c>
      <c r="D658" s="41">
        <v>34</v>
      </c>
      <c r="E658" s="41">
        <v>41.44</v>
      </c>
      <c r="F658" s="41">
        <v>0</v>
      </c>
      <c r="G658" s="41">
        <v>0</v>
      </c>
      <c r="H658" s="41">
        <v>0</v>
      </c>
      <c r="I658" s="41">
        <v>421.33</v>
      </c>
      <c r="J658" s="41">
        <v>391</v>
      </c>
      <c r="K658" s="41">
        <v>715.67</v>
      </c>
      <c r="L658" s="41">
        <v>174.5</v>
      </c>
      <c r="M658" s="41">
        <v>1501</v>
      </c>
      <c r="N658" s="39">
        <v>213</v>
      </c>
      <c r="O658" s="9">
        <v>1306.0899999999999</v>
      </c>
    </row>
    <row r="659" spans="1:15">
      <c r="A659" s="198"/>
      <c r="B659" s="41" t="s">
        <v>689</v>
      </c>
      <c r="C659" s="41">
        <v>3</v>
      </c>
      <c r="D659" s="41">
        <v>0</v>
      </c>
      <c r="E659" s="41">
        <v>0</v>
      </c>
      <c r="F659" s="41">
        <v>0</v>
      </c>
      <c r="G659" s="41">
        <v>0</v>
      </c>
      <c r="H659" s="41">
        <v>0</v>
      </c>
      <c r="I659" s="41">
        <v>0</v>
      </c>
      <c r="J659" s="41">
        <v>0</v>
      </c>
      <c r="K659" s="41">
        <v>23.45</v>
      </c>
      <c r="L659" s="41">
        <v>65.599999999999994</v>
      </c>
      <c r="M659" s="41">
        <v>54</v>
      </c>
      <c r="N659" s="39">
        <v>36</v>
      </c>
      <c r="O659" s="9">
        <v>70</v>
      </c>
    </row>
    <row r="660" spans="1:15">
      <c r="A660" s="198"/>
      <c r="B660" s="41" t="s">
        <v>690</v>
      </c>
      <c r="C660" s="41">
        <v>0</v>
      </c>
      <c r="D660" s="41">
        <v>661.5</v>
      </c>
      <c r="E660" s="41">
        <v>0</v>
      </c>
      <c r="F660" s="41">
        <v>250</v>
      </c>
      <c r="G660" s="41">
        <v>1105.42</v>
      </c>
      <c r="H660" s="41">
        <v>7553.16</v>
      </c>
      <c r="I660" s="41">
        <v>720</v>
      </c>
      <c r="J660" s="41">
        <v>0</v>
      </c>
      <c r="K660" s="41">
        <v>42.910000000000004</v>
      </c>
      <c r="L660" s="41">
        <v>25</v>
      </c>
      <c r="M660" s="41">
        <v>3</v>
      </c>
      <c r="N660" s="39">
        <v>0</v>
      </c>
      <c r="O660" s="9">
        <v>0</v>
      </c>
    </row>
    <row r="661" spans="1:15">
      <c r="A661" s="198"/>
      <c r="B661" s="41" t="s">
        <v>691</v>
      </c>
      <c r="C661" s="41">
        <v>723.94</v>
      </c>
      <c r="D661" s="41">
        <v>104.7</v>
      </c>
      <c r="E661" s="41">
        <v>440.06</v>
      </c>
      <c r="F661" s="41">
        <v>17.600000000000001</v>
      </c>
      <c r="G661" s="41">
        <v>23.2</v>
      </c>
      <c r="H661" s="41">
        <v>182.6</v>
      </c>
      <c r="I661" s="41">
        <v>251.23000000000002</v>
      </c>
      <c r="J661" s="41">
        <v>121</v>
      </c>
      <c r="K661" s="41">
        <v>51</v>
      </c>
      <c r="L661" s="41">
        <v>458.13</v>
      </c>
      <c r="M661" s="41">
        <v>1829.37</v>
      </c>
      <c r="N661" s="39">
        <v>0</v>
      </c>
      <c r="O661" s="9">
        <v>732</v>
      </c>
    </row>
    <row r="662" spans="1:15">
      <c r="A662" s="198"/>
      <c r="B662" s="41" t="s">
        <v>692</v>
      </c>
      <c r="C662" s="41">
        <v>0</v>
      </c>
      <c r="D662" s="41">
        <v>0</v>
      </c>
      <c r="E662" s="41">
        <v>0</v>
      </c>
      <c r="F662" s="41">
        <v>0</v>
      </c>
      <c r="G662" s="41">
        <v>0</v>
      </c>
      <c r="H662" s="41">
        <v>787.5</v>
      </c>
      <c r="I662" s="41">
        <v>0.01</v>
      </c>
      <c r="J662" s="41">
        <v>18</v>
      </c>
      <c r="K662" s="41">
        <v>94.53</v>
      </c>
      <c r="L662" s="41">
        <v>56</v>
      </c>
      <c r="M662" s="41">
        <v>0</v>
      </c>
      <c r="N662" s="39">
        <v>0</v>
      </c>
      <c r="O662" s="9">
        <v>0</v>
      </c>
    </row>
    <row r="663" spans="1:15">
      <c r="A663" s="198"/>
      <c r="B663" s="41" t="s">
        <v>693</v>
      </c>
      <c r="C663" s="41">
        <v>4099.18</v>
      </c>
      <c r="D663" s="41">
        <v>10346.5</v>
      </c>
      <c r="E663" s="41">
        <v>2595.12</v>
      </c>
      <c r="F663" s="41">
        <v>9229.31</v>
      </c>
      <c r="G663" s="41">
        <v>5401.95</v>
      </c>
      <c r="H663" s="41">
        <v>338.57</v>
      </c>
      <c r="I663" s="41">
        <v>2761.73</v>
      </c>
      <c r="J663" s="41">
        <v>233.49999999999997</v>
      </c>
      <c r="K663" s="41">
        <v>73.500000000000014</v>
      </c>
      <c r="L663" s="41">
        <v>1919.15</v>
      </c>
      <c r="M663" s="41">
        <v>240</v>
      </c>
      <c r="N663" s="39">
        <v>240</v>
      </c>
      <c r="O663" s="9">
        <v>24.43</v>
      </c>
    </row>
    <row r="664" spans="1:15">
      <c r="A664" s="198"/>
      <c r="B664" s="41" t="s">
        <v>694</v>
      </c>
      <c r="C664" s="41">
        <v>34439.919999999998</v>
      </c>
      <c r="D664" s="41">
        <v>55430.82</v>
      </c>
      <c r="E664" s="41">
        <v>31519.43</v>
      </c>
      <c r="F664" s="41">
        <v>38004.43</v>
      </c>
      <c r="G664" s="41">
        <v>66820.039999999994</v>
      </c>
      <c r="H664" s="41">
        <v>26311.7</v>
      </c>
      <c r="I664" s="41">
        <v>7845.5</v>
      </c>
      <c r="J664" s="41">
        <v>18849.16</v>
      </c>
      <c r="K664" s="41">
        <v>27305.650000000005</v>
      </c>
      <c r="L664" s="41">
        <v>19393.11</v>
      </c>
      <c r="M664" s="41">
        <v>7850.85</v>
      </c>
      <c r="N664" s="39">
        <v>1757.3</v>
      </c>
      <c r="O664" s="9">
        <v>2461.2599999999998</v>
      </c>
    </row>
    <row r="665" spans="1:15">
      <c r="A665" s="198"/>
      <c r="B665" s="41" t="s">
        <v>695</v>
      </c>
      <c r="C665" s="41">
        <v>4942.2000000000007</v>
      </c>
      <c r="D665" s="41">
        <v>2064.89</v>
      </c>
      <c r="E665" s="41">
        <v>1751.2699999999998</v>
      </c>
      <c r="F665" s="41">
        <v>4664.6100000000006</v>
      </c>
      <c r="G665" s="41">
        <v>638.12</v>
      </c>
      <c r="H665" s="41">
        <v>42.43</v>
      </c>
      <c r="I665" s="41">
        <v>413.71</v>
      </c>
      <c r="J665" s="41">
        <v>314.42</v>
      </c>
      <c r="K665" s="41">
        <v>489.1</v>
      </c>
      <c r="L665" s="41">
        <v>885.8900000000001</v>
      </c>
      <c r="M665" s="41">
        <v>63.25</v>
      </c>
      <c r="N665" s="39">
        <v>42</v>
      </c>
      <c r="O665" s="9">
        <v>45</v>
      </c>
    </row>
    <row r="666" spans="1:15">
      <c r="A666" s="198"/>
      <c r="B666" s="41" t="s">
        <v>696</v>
      </c>
      <c r="C666" s="41">
        <v>0</v>
      </c>
      <c r="D666" s="41">
        <v>0</v>
      </c>
      <c r="E666" s="41">
        <v>0</v>
      </c>
      <c r="F666" s="41">
        <v>0</v>
      </c>
      <c r="G666" s="41">
        <v>0</v>
      </c>
      <c r="H666" s="41">
        <v>0</v>
      </c>
      <c r="I666" s="41">
        <v>0</v>
      </c>
      <c r="J666" s="41">
        <v>0</v>
      </c>
      <c r="K666" s="41">
        <v>1570</v>
      </c>
      <c r="L666" s="41">
        <v>0</v>
      </c>
      <c r="M666" s="41">
        <v>0</v>
      </c>
      <c r="N666" s="39">
        <v>0</v>
      </c>
      <c r="O666" s="9">
        <v>0</v>
      </c>
    </row>
    <row r="667" spans="1:15">
      <c r="A667" s="198"/>
      <c r="B667" s="41" t="s">
        <v>697</v>
      </c>
      <c r="C667" s="41">
        <v>62942.160000000011</v>
      </c>
      <c r="D667" s="41">
        <v>15945.44</v>
      </c>
      <c r="E667" s="41">
        <v>16280.980000000001</v>
      </c>
      <c r="F667" s="41">
        <v>28605.350000000002</v>
      </c>
      <c r="G667" s="41">
        <v>20140.349999999999</v>
      </c>
      <c r="H667" s="41">
        <v>6991.2199999999993</v>
      </c>
      <c r="I667" s="41">
        <v>45</v>
      </c>
      <c r="J667" s="41">
        <v>1331</v>
      </c>
      <c r="K667" s="41">
        <v>4093.76</v>
      </c>
      <c r="L667" s="41">
        <v>2577.41</v>
      </c>
      <c r="M667" s="41">
        <v>1267.17</v>
      </c>
      <c r="N667" s="39">
        <v>44.05</v>
      </c>
      <c r="O667" s="9">
        <v>438.15000000000003</v>
      </c>
    </row>
    <row r="668" spans="1:15">
      <c r="A668" s="198"/>
      <c r="B668" s="41" t="s">
        <v>698</v>
      </c>
      <c r="C668" s="41">
        <v>264238.49</v>
      </c>
      <c r="D668" s="41">
        <v>198649.22999999995</v>
      </c>
      <c r="E668" s="41">
        <v>216341.36999999991</v>
      </c>
      <c r="F668" s="41">
        <v>193092.42999999996</v>
      </c>
      <c r="G668" s="41">
        <v>165120.91999999998</v>
      </c>
      <c r="H668" s="41">
        <v>130927.26999999999</v>
      </c>
      <c r="I668" s="41">
        <v>109773.13000000002</v>
      </c>
      <c r="J668" s="41">
        <v>72742.079999999987</v>
      </c>
      <c r="K668" s="41">
        <v>61027.87999999999</v>
      </c>
      <c r="L668" s="41">
        <v>19978.699999999997</v>
      </c>
      <c r="M668" s="41">
        <v>22416.22</v>
      </c>
      <c r="N668" s="39">
        <v>3530.84</v>
      </c>
      <c r="O668" s="9">
        <v>39579.569999999992</v>
      </c>
    </row>
    <row r="669" spans="1:15">
      <c r="A669" s="198"/>
      <c r="B669" s="41" t="s">
        <v>699</v>
      </c>
      <c r="C669" s="41">
        <v>0.18</v>
      </c>
      <c r="D669" s="41">
        <v>0</v>
      </c>
      <c r="E669" s="41">
        <v>0</v>
      </c>
      <c r="F669" s="41">
        <v>0</v>
      </c>
      <c r="G669" s="41">
        <v>6.5</v>
      </c>
      <c r="H669" s="41">
        <v>0</v>
      </c>
      <c r="I669" s="41">
        <v>0</v>
      </c>
      <c r="J669" s="41">
        <v>0</v>
      </c>
      <c r="K669" s="41">
        <v>0</v>
      </c>
      <c r="L669" s="41">
        <v>216.67</v>
      </c>
      <c r="M669" s="41">
        <v>0</v>
      </c>
      <c r="N669" s="39">
        <v>0</v>
      </c>
      <c r="O669" s="9">
        <v>0</v>
      </c>
    </row>
    <row r="670" spans="1:15">
      <c r="A670" s="198"/>
      <c r="B670" s="41" t="s">
        <v>700</v>
      </c>
      <c r="C670" s="41">
        <v>0</v>
      </c>
      <c r="D670" s="41">
        <v>0</v>
      </c>
      <c r="E670" s="41">
        <v>78.63</v>
      </c>
      <c r="F670" s="41">
        <v>0</v>
      </c>
      <c r="G670" s="41">
        <v>0</v>
      </c>
      <c r="H670" s="41">
        <v>0</v>
      </c>
      <c r="I670" s="41">
        <v>7</v>
      </c>
      <c r="J670" s="41">
        <v>0</v>
      </c>
      <c r="K670" s="41">
        <v>0</v>
      </c>
      <c r="L670" s="41">
        <v>0</v>
      </c>
      <c r="M670" s="41">
        <v>0</v>
      </c>
      <c r="N670" s="39">
        <v>0</v>
      </c>
      <c r="O670" s="9">
        <v>0</v>
      </c>
    </row>
    <row r="671" spans="1:15">
      <c r="A671" s="198"/>
      <c r="B671" s="41" t="s">
        <v>701</v>
      </c>
      <c r="C671" s="41">
        <v>5300.4600000000019</v>
      </c>
      <c r="D671" s="41">
        <v>3586.6200000000003</v>
      </c>
      <c r="E671" s="41">
        <v>4208.5600000000004</v>
      </c>
      <c r="F671" s="41">
        <v>99.94</v>
      </c>
      <c r="G671" s="41">
        <v>2458.6299999999997</v>
      </c>
      <c r="H671" s="41">
        <v>238.65</v>
      </c>
      <c r="I671" s="41">
        <v>14.82</v>
      </c>
      <c r="J671" s="41">
        <v>54.1</v>
      </c>
      <c r="K671" s="41">
        <v>474.68999999999994</v>
      </c>
      <c r="L671" s="41">
        <v>700.81</v>
      </c>
      <c r="M671" s="41">
        <v>315.27000000000004</v>
      </c>
      <c r="N671" s="39">
        <v>22.86</v>
      </c>
      <c r="O671" s="9">
        <v>71.22</v>
      </c>
    </row>
    <row r="672" spans="1:15">
      <c r="A672" s="198"/>
      <c r="B672" s="41" t="s">
        <v>702</v>
      </c>
      <c r="C672" s="41">
        <v>0</v>
      </c>
      <c r="D672" s="41">
        <v>0</v>
      </c>
      <c r="E672" s="41">
        <v>0</v>
      </c>
      <c r="F672" s="41">
        <v>0</v>
      </c>
      <c r="G672" s="41">
        <v>0</v>
      </c>
      <c r="H672" s="41">
        <v>0</v>
      </c>
      <c r="I672" s="41">
        <v>41</v>
      </c>
      <c r="J672" s="41">
        <v>0</v>
      </c>
      <c r="K672" s="41">
        <v>0</v>
      </c>
      <c r="L672" s="41">
        <v>116.87</v>
      </c>
      <c r="M672" s="41">
        <v>0</v>
      </c>
      <c r="N672" s="39">
        <v>0</v>
      </c>
      <c r="O672" s="9">
        <v>315.16000000000003</v>
      </c>
    </row>
    <row r="673" spans="1:15">
      <c r="A673" s="198"/>
      <c r="B673" s="41" t="s">
        <v>703</v>
      </c>
      <c r="C673" s="41">
        <v>0</v>
      </c>
      <c r="D673" s="41">
        <v>1.28</v>
      </c>
      <c r="E673" s="41">
        <v>0</v>
      </c>
      <c r="F673" s="41">
        <v>0</v>
      </c>
      <c r="G673" s="41">
        <v>146.38999999999999</v>
      </c>
      <c r="H673" s="41">
        <v>207.13</v>
      </c>
      <c r="I673" s="41">
        <v>838.28</v>
      </c>
      <c r="J673" s="41">
        <v>768.17</v>
      </c>
      <c r="K673" s="41">
        <v>205.4</v>
      </c>
      <c r="L673" s="41">
        <v>299.10000000000002</v>
      </c>
      <c r="M673" s="41">
        <v>191.7</v>
      </c>
      <c r="N673" s="39">
        <v>0</v>
      </c>
      <c r="O673" s="9">
        <v>0</v>
      </c>
    </row>
    <row r="674" spans="1:15">
      <c r="A674" s="198"/>
      <c r="B674" s="41" t="s">
        <v>704</v>
      </c>
      <c r="C674" s="41">
        <v>0</v>
      </c>
      <c r="D674" s="41">
        <v>0</v>
      </c>
      <c r="E674" s="41">
        <v>0</v>
      </c>
      <c r="F674" s="41">
        <v>0</v>
      </c>
      <c r="G674" s="41">
        <v>0</v>
      </c>
      <c r="H674" s="41">
        <v>0</v>
      </c>
      <c r="I674" s="41">
        <v>6.99</v>
      </c>
      <c r="J674" s="41">
        <v>0</v>
      </c>
      <c r="K674" s="41">
        <v>0</v>
      </c>
      <c r="L674" s="41">
        <v>0</v>
      </c>
      <c r="M674" s="41">
        <v>0</v>
      </c>
      <c r="N674" s="39">
        <v>0</v>
      </c>
      <c r="O674" s="9">
        <v>0</v>
      </c>
    </row>
    <row r="675" spans="1:15">
      <c r="A675" s="198"/>
      <c r="B675" s="41" t="s">
        <v>705</v>
      </c>
      <c r="C675" s="41">
        <v>562.98</v>
      </c>
      <c r="D675" s="41">
        <v>1258.55</v>
      </c>
      <c r="E675" s="41">
        <v>2768.61</v>
      </c>
      <c r="F675" s="41">
        <v>533.82000000000005</v>
      </c>
      <c r="G675" s="41">
        <v>62.31</v>
      </c>
      <c r="H675" s="41">
        <v>89.23</v>
      </c>
      <c r="I675" s="41">
        <v>60.1</v>
      </c>
      <c r="J675" s="41">
        <v>68.11</v>
      </c>
      <c r="K675" s="41">
        <v>8.75</v>
      </c>
      <c r="L675" s="41">
        <v>251.96999999999997</v>
      </c>
      <c r="M675" s="41">
        <v>818.64</v>
      </c>
      <c r="N675" s="39">
        <v>37.08</v>
      </c>
      <c r="O675" s="9">
        <v>113.46</v>
      </c>
    </row>
    <row r="676" spans="1:15">
      <c r="A676" s="198"/>
      <c r="B676" s="41" t="s">
        <v>706</v>
      </c>
      <c r="C676" s="41">
        <v>279.76</v>
      </c>
      <c r="D676" s="41">
        <v>79.27</v>
      </c>
      <c r="E676" s="41">
        <v>541.58000000000004</v>
      </c>
      <c r="F676" s="41">
        <v>22.87</v>
      </c>
      <c r="G676" s="41">
        <v>0</v>
      </c>
      <c r="H676" s="41">
        <v>19.29</v>
      </c>
      <c r="I676" s="41">
        <v>0</v>
      </c>
      <c r="J676" s="41">
        <v>2172.9499999999998</v>
      </c>
      <c r="K676" s="41">
        <v>2933.73</v>
      </c>
      <c r="L676" s="41">
        <v>395.88</v>
      </c>
      <c r="M676" s="41">
        <v>907.31000000000006</v>
      </c>
      <c r="N676" s="39">
        <v>0</v>
      </c>
      <c r="O676" s="9">
        <v>105.74</v>
      </c>
    </row>
    <row r="677" spans="1:15">
      <c r="A677" s="198"/>
      <c r="B677" s="41" t="s">
        <v>707</v>
      </c>
      <c r="C677" s="41">
        <v>23072.209999999995</v>
      </c>
      <c r="D677" s="41">
        <v>3228.58</v>
      </c>
      <c r="E677" s="41">
        <v>201.17000000000002</v>
      </c>
      <c r="F677" s="41">
        <v>4623.3</v>
      </c>
      <c r="G677" s="41">
        <v>8378.6999999999989</v>
      </c>
      <c r="H677" s="41">
        <v>15257.369999999999</v>
      </c>
      <c r="I677" s="41">
        <v>13670.41</v>
      </c>
      <c r="J677" s="41">
        <v>11947.280000000002</v>
      </c>
      <c r="K677" s="41">
        <v>11061.429999999998</v>
      </c>
      <c r="L677" s="41">
        <v>16257.36</v>
      </c>
      <c r="M677" s="41">
        <v>8403.57</v>
      </c>
      <c r="N677" s="39">
        <v>2053.1799999999994</v>
      </c>
      <c r="O677" s="9">
        <v>2951.7699999999995</v>
      </c>
    </row>
    <row r="678" spans="1:15">
      <c r="A678" s="198"/>
      <c r="B678" s="41" t="s">
        <v>708</v>
      </c>
      <c r="C678" s="41">
        <v>0</v>
      </c>
      <c r="D678" s="41">
        <v>0</v>
      </c>
      <c r="E678" s="41">
        <v>0</v>
      </c>
      <c r="F678" s="41">
        <v>0</v>
      </c>
      <c r="G678" s="41">
        <v>15</v>
      </c>
      <c r="H678" s="41">
        <v>0</v>
      </c>
      <c r="I678" s="41">
        <v>1907.65</v>
      </c>
      <c r="J678" s="41">
        <v>6829.3499999999995</v>
      </c>
      <c r="K678" s="41">
        <v>2580.4</v>
      </c>
      <c r="L678" s="41">
        <v>4202.8</v>
      </c>
      <c r="M678" s="41">
        <v>2710</v>
      </c>
      <c r="N678" s="39">
        <v>2710</v>
      </c>
      <c r="O678" s="9">
        <v>0</v>
      </c>
    </row>
    <row r="679" spans="1:15">
      <c r="A679" s="198"/>
      <c r="B679" s="41" t="s">
        <v>709</v>
      </c>
      <c r="C679" s="41">
        <v>0</v>
      </c>
      <c r="D679" s="41">
        <v>8</v>
      </c>
      <c r="E679" s="41">
        <v>407.49</v>
      </c>
      <c r="F679" s="41">
        <v>0</v>
      </c>
      <c r="G679" s="41">
        <v>0</v>
      </c>
      <c r="H679" s="41">
        <v>17.899999999999999</v>
      </c>
      <c r="I679" s="41">
        <v>7.5</v>
      </c>
      <c r="J679" s="41">
        <v>0</v>
      </c>
      <c r="K679" s="41">
        <v>0</v>
      </c>
      <c r="L679" s="41">
        <v>0</v>
      </c>
      <c r="M679" s="41">
        <v>0</v>
      </c>
      <c r="N679" s="39">
        <v>0</v>
      </c>
      <c r="O679" s="9">
        <v>0</v>
      </c>
    </row>
    <row r="680" spans="1:15">
      <c r="A680" s="198"/>
      <c r="B680" s="41" t="s">
        <v>710</v>
      </c>
      <c r="C680" s="41">
        <v>7459.8000000000011</v>
      </c>
      <c r="D680" s="41">
        <v>10804.34</v>
      </c>
      <c r="E680" s="41">
        <v>34960.269999999997</v>
      </c>
      <c r="F680" s="41">
        <v>64172.55</v>
      </c>
      <c r="G680" s="41">
        <v>103652.84999999998</v>
      </c>
      <c r="H680" s="41">
        <v>66567.740000000005</v>
      </c>
      <c r="I680" s="41">
        <v>50928.960000000006</v>
      </c>
      <c r="J680" s="41">
        <v>44058.54</v>
      </c>
      <c r="K680" s="41">
        <v>29897.299999999996</v>
      </c>
      <c r="L680" s="41">
        <v>5817.35</v>
      </c>
      <c r="M680" s="41">
        <v>9209.33</v>
      </c>
      <c r="N680" s="39">
        <v>0.33</v>
      </c>
      <c r="O680" s="9">
        <v>4809.42</v>
      </c>
    </row>
    <row r="681" spans="1:15">
      <c r="A681" s="198"/>
      <c r="B681" s="41" t="s">
        <v>711</v>
      </c>
      <c r="C681" s="41">
        <v>0</v>
      </c>
      <c r="D681" s="41">
        <v>30</v>
      </c>
      <c r="E681" s="41">
        <v>681.23</v>
      </c>
      <c r="F681" s="41">
        <v>1122.33</v>
      </c>
      <c r="G681" s="41">
        <v>1121.7</v>
      </c>
      <c r="H681" s="41">
        <v>0</v>
      </c>
      <c r="I681" s="41">
        <v>107</v>
      </c>
      <c r="J681" s="41">
        <v>0</v>
      </c>
      <c r="K681" s="41">
        <v>1184</v>
      </c>
      <c r="L681" s="41">
        <v>5.9700000000000006</v>
      </c>
      <c r="M681" s="41">
        <v>88.570000000000007</v>
      </c>
      <c r="N681" s="39">
        <v>24.29</v>
      </c>
      <c r="O681" s="9">
        <v>7.42</v>
      </c>
    </row>
    <row r="682" spans="1:15">
      <c r="A682" s="198"/>
      <c r="B682" s="41" t="s">
        <v>712</v>
      </c>
      <c r="C682" s="41">
        <v>0</v>
      </c>
      <c r="D682" s="41">
        <v>0</v>
      </c>
      <c r="E682" s="41">
        <v>0</v>
      </c>
      <c r="F682" s="41">
        <v>0.13</v>
      </c>
      <c r="G682" s="41">
        <v>0</v>
      </c>
      <c r="H682" s="41">
        <v>0</v>
      </c>
      <c r="I682" s="41">
        <v>0</v>
      </c>
      <c r="J682" s="41">
        <v>0</v>
      </c>
      <c r="K682" s="41">
        <v>0</v>
      </c>
      <c r="L682" s="41">
        <v>0</v>
      </c>
      <c r="M682" s="41">
        <v>0</v>
      </c>
      <c r="N682" s="39">
        <v>0</v>
      </c>
      <c r="O682" s="9">
        <v>0</v>
      </c>
    </row>
    <row r="683" spans="1:15">
      <c r="A683" s="198"/>
      <c r="B683" s="41" t="s">
        <v>713</v>
      </c>
      <c r="C683" s="41">
        <v>82256</v>
      </c>
      <c r="D683" s="41">
        <v>69833</v>
      </c>
      <c r="E683" s="41">
        <v>86509</v>
      </c>
      <c r="F683" s="41">
        <v>61934.49</v>
      </c>
      <c r="G683" s="41">
        <v>59973</v>
      </c>
      <c r="H683" s="41">
        <v>29180</v>
      </c>
      <c r="I683" s="41">
        <v>38360</v>
      </c>
      <c r="J683" s="41">
        <v>176558.41</v>
      </c>
      <c r="K683" s="41">
        <v>281766</v>
      </c>
      <c r="L683" s="41">
        <v>356431</v>
      </c>
      <c r="M683" s="41">
        <v>504969</v>
      </c>
      <c r="N683" s="39">
        <v>243907</v>
      </c>
      <c r="O683" s="9">
        <v>119334</v>
      </c>
    </row>
    <row r="684" spans="1:15">
      <c r="A684" s="198"/>
      <c r="B684" s="41" t="s">
        <v>714</v>
      </c>
      <c r="C684" s="41">
        <v>49678.359999999979</v>
      </c>
      <c r="D684" s="41">
        <v>49123.989999999991</v>
      </c>
      <c r="E684" s="41">
        <v>15505.509999999998</v>
      </c>
      <c r="F684" s="41">
        <v>23302.240000000002</v>
      </c>
      <c r="G684" s="41">
        <v>28590.870000000006</v>
      </c>
      <c r="H684" s="41">
        <v>15047.08</v>
      </c>
      <c r="I684" s="41">
        <v>4866.9000000000005</v>
      </c>
      <c r="J684" s="41">
        <v>7485.2099999999982</v>
      </c>
      <c r="K684" s="41">
        <v>9178.94</v>
      </c>
      <c r="L684" s="41">
        <v>8436.2900000000009</v>
      </c>
      <c r="M684" s="41">
        <v>6090.3099999999995</v>
      </c>
      <c r="N684" s="39">
        <v>404.23999999999995</v>
      </c>
      <c r="O684" s="9">
        <v>2816.49</v>
      </c>
    </row>
    <row r="685" spans="1:15">
      <c r="A685" s="198"/>
      <c r="B685" s="41" t="s">
        <v>715</v>
      </c>
      <c r="C685" s="41">
        <v>412289.53</v>
      </c>
      <c r="D685" s="41">
        <v>466945.80999999994</v>
      </c>
      <c r="E685" s="41">
        <v>441541.35999999987</v>
      </c>
      <c r="F685" s="41">
        <v>451058.48999999993</v>
      </c>
      <c r="G685" s="41">
        <v>436689.02999999991</v>
      </c>
      <c r="H685" s="41">
        <v>433672.06999999989</v>
      </c>
      <c r="I685" s="41">
        <v>405810.1399999999</v>
      </c>
      <c r="J685" s="41">
        <v>384074</v>
      </c>
      <c r="K685" s="41">
        <v>439156.14</v>
      </c>
      <c r="L685" s="41">
        <v>290640.54999999993</v>
      </c>
      <c r="M685" s="41">
        <v>169664.21999999997</v>
      </c>
      <c r="N685" s="39">
        <v>72214.85000000002</v>
      </c>
      <c r="O685" s="9">
        <v>68069.869999999981</v>
      </c>
    </row>
    <row r="686" spans="1:15">
      <c r="A686" s="198"/>
      <c r="B686" s="41" t="s">
        <v>716</v>
      </c>
      <c r="C686" s="41">
        <v>281.59000000000003</v>
      </c>
      <c r="D686" s="41">
        <v>300.55</v>
      </c>
      <c r="E686" s="41">
        <v>176.38</v>
      </c>
      <c r="F686" s="41">
        <v>0</v>
      </c>
      <c r="G686" s="41">
        <v>2125.4399999999996</v>
      </c>
      <c r="H686" s="41">
        <v>5149.0400000000018</v>
      </c>
      <c r="I686" s="41">
        <v>6696.34</v>
      </c>
      <c r="J686" s="41">
        <v>7709.57</v>
      </c>
      <c r="K686" s="41">
        <v>2652</v>
      </c>
      <c r="L686" s="41">
        <v>100.45</v>
      </c>
      <c r="M686" s="41">
        <v>196.57</v>
      </c>
      <c r="N686" s="39">
        <v>181.69</v>
      </c>
      <c r="O686" s="9">
        <v>66.58</v>
      </c>
    </row>
    <row r="687" spans="1:15">
      <c r="A687" s="198"/>
      <c r="B687" s="41" t="s">
        <v>717</v>
      </c>
      <c r="C687" s="41">
        <v>0</v>
      </c>
      <c r="D687" s="41">
        <v>5</v>
      </c>
      <c r="E687" s="41">
        <v>26.82</v>
      </c>
      <c r="F687" s="41">
        <v>2</v>
      </c>
      <c r="G687" s="41">
        <v>0</v>
      </c>
      <c r="H687" s="41">
        <v>117.44999999999999</v>
      </c>
      <c r="I687" s="41">
        <v>93.39</v>
      </c>
      <c r="J687" s="41">
        <v>0</v>
      </c>
      <c r="K687" s="41">
        <v>1368.2900000000002</v>
      </c>
      <c r="L687" s="41">
        <v>253.57</v>
      </c>
      <c r="M687" s="41">
        <v>0</v>
      </c>
      <c r="N687" s="39">
        <v>0</v>
      </c>
      <c r="O687" s="9">
        <v>0</v>
      </c>
    </row>
    <row r="688" spans="1:15">
      <c r="A688" s="198"/>
      <c r="B688" s="41" t="s">
        <v>718</v>
      </c>
      <c r="C688" s="41">
        <v>4164.5200000000004</v>
      </c>
      <c r="D688" s="41">
        <v>1516.22</v>
      </c>
      <c r="E688" s="41">
        <v>3329.53</v>
      </c>
      <c r="F688" s="41">
        <v>3530.65</v>
      </c>
      <c r="G688" s="41">
        <v>6480.5099999999993</v>
      </c>
      <c r="H688" s="41">
        <v>1861.31</v>
      </c>
      <c r="I688" s="41">
        <v>417</v>
      </c>
      <c r="J688" s="41">
        <v>210</v>
      </c>
      <c r="K688" s="41">
        <v>148.55000000000001</v>
      </c>
      <c r="L688" s="41">
        <v>0</v>
      </c>
      <c r="M688" s="41">
        <v>0</v>
      </c>
      <c r="N688" s="39">
        <v>0</v>
      </c>
      <c r="O688" s="9">
        <v>0</v>
      </c>
    </row>
    <row r="689" spans="1:15">
      <c r="A689" s="198"/>
      <c r="B689" s="41" t="s">
        <v>719</v>
      </c>
      <c r="C689" s="41">
        <v>503.09999999999997</v>
      </c>
      <c r="D689" s="41">
        <v>797.15</v>
      </c>
      <c r="E689" s="41">
        <v>371.4799999999999</v>
      </c>
      <c r="F689" s="41">
        <v>336.4</v>
      </c>
      <c r="G689" s="41">
        <v>466.69</v>
      </c>
      <c r="H689" s="41">
        <v>157.75</v>
      </c>
      <c r="I689" s="41">
        <v>48.44</v>
      </c>
      <c r="J689" s="41">
        <v>2.2400000000000002</v>
      </c>
      <c r="K689" s="41">
        <v>78.77</v>
      </c>
      <c r="L689" s="41">
        <v>1027.03</v>
      </c>
      <c r="M689" s="41">
        <v>1021.6</v>
      </c>
      <c r="N689" s="39">
        <v>196.17000000000002</v>
      </c>
      <c r="O689" s="9">
        <v>10.119999999999999</v>
      </c>
    </row>
    <row r="690" spans="1:15">
      <c r="A690" s="198"/>
      <c r="B690" s="41" t="s">
        <v>720</v>
      </c>
      <c r="C690" s="41">
        <v>225898.75</v>
      </c>
      <c r="D690" s="41">
        <v>186705.93000000002</v>
      </c>
      <c r="E690" s="41">
        <v>190382.65000000002</v>
      </c>
      <c r="F690" s="41">
        <v>162936.54</v>
      </c>
      <c r="G690" s="41">
        <v>154790.53999999998</v>
      </c>
      <c r="H690" s="41">
        <v>110773.91000000002</v>
      </c>
      <c r="I690" s="41">
        <v>109022.13000000002</v>
      </c>
      <c r="J690" s="41">
        <v>129764.70000000001</v>
      </c>
      <c r="K690" s="41">
        <v>130639.61</v>
      </c>
      <c r="L690" s="41">
        <v>136080.99999999997</v>
      </c>
      <c r="M690" s="41">
        <v>88485.14</v>
      </c>
      <c r="N690" s="39">
        <v>30616.560000000001</v>
      </c>
      <c r="O690" s="9">
        <v>42201.93</v>
      </c>
    </row>
    <row r="691" spans="1:15">
      <c r="A691" s="198"/>
      <c r="B691" s="41" t="s">
        <v>721</v>
      </c>
      <c r="C691" s="41">
        <v>0</v>
      </c>
      <c r="D691" s="41">
        <v>0</v>
      </c>
      <c r="E691" s="41">
        <v>136</v>
      </c>
      <c r="F691" s="41">
        <v>0</v>
      </c>
      <c r="G691" s="41">
        <v>0</v>
      </c>
      <c r="H691" s="41">
        <v>3.14</v>
      </c>
      <c r="I691" s="41">
        <v>3.8</v>
      </c>
      <c r="J691" s="41">
        <v>1.26</v>
      </c>
      <c r="K691" s="41">
        <v>13.71</v>
      </c>
      <c r="L691" s="41">
        <v>6.8</v>
      </c>
      <c r="M691" s="41">
        <v>0</v>
      </c>
      <c r="N691" s="39">
        <v>0</v>
      </c>
      <c r="O691" s="9">
        <v>9.4700000000000006</v>
      </c>
    </row>
    <row r="692" spans="1:15">
      <c r="A692" s="198"/>
      <c r="B692" s="41" t="s">
        <v>722</v>
      </c>
      <c r="C692" s="41">
        <v>4587.53</v>
      </c>
      <c r="D692" s="41">
        <v>3758.6299999999997</v>
      </c>
      <c r="E692" s="41">
        <v>3361.8300000000004</v>
      </c>
      <c r="F692" s="41">
        <v>3053.5200000000004</v>
      </c>
      <c r="G692" s="41">
        <v>2318.3300000000004</v>
      </c>
      <c r="H692" s="41">
        <v>2417.9499999999998</v>
      </c>
      <c r="I692" s="41">
        <v>1313.2099999999998</v>
      </c>
      <c r="J692" s="41">
        <v>2574.6199999999994</v>
      </c>
      <c r="K692" s="41">
        <v>2154.0699999999993</v>
      </c>
      <c r="L692" s="41">
        <v>1426.1300000000003</v>
      </c>
      <c r="M692" s="41">
        <v>738.36</v>
      </c>
      <c r="N692" s="39">
        <v>395.23</v>
      </c>
      <c r="O692" s="9">
        <v>299.82</v>
      </c>
    </row>
    <row r="693" spans="1:15">
      <c r="A693" s="198"/>
      <c r="B693" s="41" t="s">
        <v>723</v>
      </c>
      <c r="C693" s="41">
        <v>49086.089999999982</v>
      </c>
      <c r="D693" s="41">
        <v>18005.93</v>
      </c>
      <c r="E693" s="41">
        <v>28090.309999999998</v>
      </c>
      <c r="F693" s="41">
        <v>42354.060000000005</v>
      </c>
      <c r="G693" s="41">
        <v>34004.980000000003</v>
      </c>
      <c r="H693" s="41">
        <v>24644.639999999999</v>
      </c>
      <c r="I693" s="41">
        <v>42431.040000000008</v>
      </c>
      <c r="J693" s="41">
        <v>20234.620000000006</v>
      </c>
      <c r="K693" s="41">
        <v>24771.410000000003</v>
      </c>
      <c r="L693" s="41">
        <v>10616.180000000002</v>
      </c>
      <c r="M693" s="41">
        <v>8507.66</v>
      </c>
      <c r="N693" s="39">
        <v>1974.6500000000003</v>
      </c>
      <c r="O693" s="9">
        <v>3707.9400000000005</v>
      </c>
    </row>
    <row r="694" spans="1:15">
      <c r="A694" s="198"/>
      <c r="B694" s="41" t="s">
        <v>724</v>
      </c>
      <c r="C694" s="41">
        <v>243292.83999999997</v>
      </c>
      <c r="D694" s="41">
        <v>189580.21999999997</v>
      </c>
      <c r="E694" s="41">
        <v>133710.04999999999</v>
      </c>
      <c r="F694" s="41">
        <v>113393.39000000001</v>
      </c>
      <c r="G694" s="41">
        <v>160317.38</v>
      </c>
      <c r="H694" s="41">
        <v>98760.85000000002</v>
      </c>
      <c r="I694" s="41">
        <v>61460.690000000031</v>
      </c>
      <c r="J694" s="41">
        <v>83283.280000000013</v>
      </c>
      <c r="K694" s="41">
        <v>50749.969999999987</v>
      </c>
      <c r="L694" s="41">
        <v>26336.260000000002</v>
      </c>
      <c r="M694" s="41">
        <v>9768.01</v>
      </c>
      <c r="N694" s="39">
        <v>4452.96</v>
      </c>
      <c r="O694" s="9">
        <v>6967</v>
      </c>
    </row>
    <row r="695" spans="1:15">
      <c r="A695" s="198"/>
      <c r="B695" s="41" t="s">
        <v>725</v>
      </c>
      <c r="C695" s="41">
        <v>239.15</v>
      </c>
      <c r="D695" s="41">
        <v>1810.2199999999998</v>
      </c>
      <c r="E695" s="41">
        <v>2026.9499999999998</v>
      </c>
      <c r="F695" s="41">
        <v>0.52</v>
      </c>
      <c r="G695" s="41">
        <v>8.5</v>
      </c>
      <c r="H695" s="41">
        <v>0</v>
      </c>
      <c r="I695" s="41">
        <v>2.02</v>
      </c>
      <c r="J695" s="41">
        <v>3220.39</v>
      </c>
      <c r="K695" s="41">
        <v>456.56000000000006</v>
      </c>
      <c r="L695" s="41">
        <v>185.65</v>
      </c>
      <c r="M695" s="41">
        <v>555.41000000000008</v>
      </c>
      <c r="N695" s="39">
        <v>111.3</v>
      </c>
      <c r="O695" s="9">
        <v>33.58</v>
      </c>
    </row>
    <row r="696" spans="1:15">
      <c r="A696" s="198"/>
      <c r="B696" s="41" t="s">
        <v>726</v>
      </c>
      <c r="C696" s="41">
        <v>66</v>
      </c>
      <c r="D696" s="41">
        <v>5855.6399999999994</v>
      </c>
      <c r="E696" s="41">
        <v>216.41000000000003</v>
      </c>
      <c r="F696" s="41">
        <v>5.56</v>
      </c>
      <c r="G696" s="41">
        <v>0</v>
      </c>
      <c r="H696" s="41">
        <v>0.4</v>
      </c>
      <c r="I696" s="41">
        <v>34.78</v>
      </c>
      <c r="J696" s="41">
        <v>0</v>
      </c>
      <c r="K696" s="41">
        <v>0</v>
      </c>
      <c r="L696" s="41">
        <v>0</v>
      </c>
      <c r="M696" s="41">
        <v>0</v>
      </c>
      <c r="N696" s="39">
        <v>0</v>
      </c>
      <c r="O696" s="9">
        <v>0</v>
      </c>
    </row>
    <row r="697" spans="1:15">
      <c r="A697" s="198"/>
      <c r="B697" s="41" t="s">
        <v>727</v>
      </c>
      <c r="C697" s="41">
        <v>40370.339999999982</v>
      </c>
      <c r="D697" s="41">
        <v>40152.219999999987</v>
      </c>
      <c r="E697" s="41">
        <v>21571.23</v>
      </c>
      <c r="F697" s="41">
        <v>19444.929999999997</v>
      </c>
      <c r="G697" s="41">
        <v>22087.86</v>
      </c>
      <c r="H697" s="41">
        <v>38339.850000000013</v>
      </c>
      <c r="I697" s="41">
        <v>15518.789999999999</v>
      </c>
      <c r="J697" s="41">
        <v>16993.300000000003</v>
      </c>
      <c r="K697" s="41">
        <v>23969.100000000002</v>
      </c>
      <c r="L697" s="41">
        <v>34863.010000000009</v>
      </c>
      <c r="M697" s="41">
        <v>20194.460000000003</v>
      </c>
      <c r="N697" s="39">
        <v>9231.5699999999979</v>
      </c>
      <c r="O697" s="9">
        <v>7222.1299999999983</v>
      </c>
    </row>
    <row r="698" spans="1:15">
      <c r="A698" s="198"/>
      <c r="B698" s="41" t="s">
        <v>728</v>
      </c>
      <c r="C698" s="41">
        <v>21283.7</v>
      </c>
      <c r="D698" s="41">
        <v>10669.76</v>
      </c>
      <c r="E698" s="41">
        <v>10827.05</v>
      </c>
      <c r="F698" s="41">
        <v>9089.68</v>
      </c>
      <c r="G698" s="41">
        <v>9802.6500000000015</v>
      </c>
      <c r="H698" s="41">
        <v>4873.72</v>
      </c>
      <c r="I698" s="41">
        <v>5497.77</v>
      </c>
      <c r="J698" s="41">
        <v>8159.1699999999992</v>
      </c>
      <c r="K698" s="41">
        <v>7200.1100000000015</v>
      </c>
      <c r="L698" s="41">
        <v>4431.6899999999996</v>
      </c>
      <c r="M698" s="41">
        <v>5054.800000000002</v>
      </c>
      <c r="N698" s="39">
        <v>1188.1000000000001</v>
      </c>
      <c r="O698" s="9">
        <v>3887.4500000000007</v>
      </c>
    </row>
    <row r="699" spans="1:15">
      <c r="A699" s="198"/>
      <c r="B699" s="41" t="s">
        <v>729</v>
      </c>
      <c r="C699" s="41">
        <v>82</v>
      </c>
      <c r="D699" s="41">
        <v>68.7</v>
      </c>
      <c r="E699" s="41">
        <v>5.2</v>
      </c>
      <c r="F699" s="41">
        <v>6.77</v>
      </c>
      <c r="G699" s="41">
        <v>30.95</v>
      </c>
      <c r="H699" s="41">
        <v>9.09</v>
      </c>
      <c r="I699" s="41">
        <v>179.72</v>
      </c>
      <c r="J699" s="41">
        <v>4</v>
      </c>
      <c r="K699" s="41">
        <v>20</v>
      </c>
      <c r="L699" s="41">
        <v>459.75</v>
      </c>
      <c r="M699" s="41">
        <v>16.850000000000001</v>
      </c>
      <c r="N699" s="39">
        <v>13.25</v>
      </c>
      <c r="O699" s="9">
        <v>684.31000000000006</v>
      </c>
    </row>
    <row r="700" spans="1:15">
      <c r="A700" s="198"/>
      <c r="B700" s="41" t="s">
        <v>730</v>
      </c>
      <c r="C700" s="41">
        <v>14133.359999999999</v>
      </c>
      <c r="D700" s="41">
        <v>16661.239999999998</v>
      </c>
      <c r="E700" s="41">
        <v>13962.6</v>
      </c>
      <c r="F700" s="41">
        <v>15755.84</v>
      </c>
      <c r="G700" s="41">
        <v>12615.890000000001</v>
      </c>
      <c r="H700" s="41">
        <v>10711.899999999998</v>
      </c>
      <c r="I700" s="41">
        <v>13225.87</v>
      </c>
      <c r="J700" s="41">
        <v>12612.500000000002</v>
      </c>
      <c r="K700" s="41">
        <v>13934.740000000002</v>
      </c>
      <c r="L700" s="41">
        <v>12949.41</v>
      </c>
      <c r="M700" s="41">
        <v>6190.36</v>
      </c>
      <c r="N700" s="39">
        <v>1303.2299999999998</v>
      </c>
      <c r="O700" s="9">
        <v>1921.71</v>
      </c>
    </row>
    <row r="701" spans="1:15">
      <c r="A701" s="198"/>
      <c r="B701" s="41" t="s">
        <v>731</v>
      </c>
      <c r="C701" s="41">
        <v>275</v>
      </c>
      <c r="D701" s="41">
        <v>0</v>
      </c>
      <c r="E701" s="41">
        <v>40</v>
      </c>
      <c r="F701" s="41">
        <v>6</v>
      </c>
      <c r="G701" s="41">
        <v>874.95</v>
      </c>
      <c r="H701" s="41">
        <v>345.36</v>
      </c>
      <c r="I701" s="41">
        <v>0</v>
      </c>
      <c r="J701" s="41">
        <v>0</v>
      </c>
      <c r="K701" s="41">
        <v>0</v>
      </c>
      <c r="L701" s="41">
        <v>73</v>
      </c>
      <c r="M701" s="41">
        <v>0</v>
      </c>
      <c r="N701" s="39">
        <v>0</v>
      </c>
      <c r="O701" s="9">
        <v>16</v>
      </c>
    </row>
    <row r="702" spans="1:15">
      <c r="A702" s="198"/>
      <c r="B702" s="41" t="s">
        <v>732</v>
      </c>
      <c r="C702" s="41">
        <v>0</v>
      </c>
      <c r="D702" s="41">
        <v>0</v>
      </c>
      <c r="E702" s="41">
        <v>0</v>
      </c>
      <c r="F702" s="41">
        <v>0</v>
      </c>
      <c r="G702" s="41">
        <v>241.52</v>
      </c>
      <c r="H702" s="41">
        <v>269.28000000000003</v>
      </c>
      <c r="I702" s="41">
        <v>3522.02</v>
      </c>
      <c r="J702" s="41">
        <v>612.37000000000012</v>
      </c>
      <c r="K702" s="41">
        <v>541.25</v>
      </c>
      <c r="L702" s="41">
        <v>675.11000000000013</v>
      </c>
      <c r="M702" s="41">
        <v>494.31</v>
      </c>
      <c r="N702" s="39">
        <v>197.2</v>
      </c>
      <c r="O702" s="9">
        <v>161.92999999999998</v>
      </c>
    </row>
    <row r="703" spans="1:15">
      <c r="A703" s="198"/>
      <c r="B703" s="41" t="s">
        <v>733</v>
      </c>
      <c r="C703" s="41">
        <v>4084.2</v>
      </c>
      <c r="D703" s="41">
        <v>558.23</v>
      </c>
      <c r="E703" s="41">
        <v>1004.31</v>
      </c>
      <c r="F703" s="41">
        <v>123.12</v>
      </c>
      <c r="G703" s="41">
        <v>1585.96</v>
      </c>
      <c r="H703" s="41">
        <v>622.8900000000001</v>
      </c>
      <c r="I703" s="41">
        <v>354.73</v>
      </c>
      <c r="J703" s="41">
        <v>1134.3</v>
      </c>
      <c r="K703" s="41">
        <v>1228.3899999999999</v>
      </c>
      <c r="L703" s="41">
        <v>262.25</v>
      </c>
      <c r="M703" s="41">
        <v>96.45</v>
      </c>
      <c r="N703" s="39">
        <v>79.599999999999994</v>
      </c>
      <c r="O703" s="9">
        <v>52.04</v>
      </c>
    </row>
    <row r="704" spans="1:15">
      <c r="A704" s="198"/>
      <c r="B704" s="41" t="s">
        <v>734</v>
      </c>
      <c r="C704" s="41">
        <v>2648.45</v>
      </c>
      <c r="D704" s="41">
        <v>4568.53</v>
      </c>
      <c r="E704" s="41">
        <v>1974.1299999999999</v>
      </c>
      <c r="F704" s="41">
        <v>901.23</v>
      </c>
      <c r="G704" s="41">
        <v>1550.3300000000002</v>
      </c>
      <c r="H704" s="41">
        <v>2684.14</v>
      </c>
      <c r="I704" s="41">
        <v>8756.0999999999985</v>
      </c>
      <c r="J704" s="41">
        <v>7985.47</v>
      </c>
      <c r="K704" s="41">
        <v>4519.6799999999994</v>
      </c>
      <c r="L704" s="41">
        <v>2585.15</v>
      </c>
      <c r="M704" s="41">
        <v>692.38</v>
      </c>
      <c r="N704" s="39">
        <v>532.52</v>
      </c>
      <c r="O704" s="9">
        <v>301.52</v>
      </c>
    </row>
    <row r="705" spans="1:15">
      <c r="A705" s="198"/>
      <c r="B705" s="41" t="s">
        <v>735</v>
      </c>
      <c r="C705" s="41">
        <v>37.82</v>
      </c>
      <c r="D705" s="41">
        <v>268.71999999999997</v>
      </c>
      <c r="E705" s="41">
        <v>136.96</v>
      </c>
      <c r="F705" s="41">
        <v>0</v>
      </c>
      <c r="G705" s="41">
        <v>0</v>
      </c>
      <c r="H705" s="41">
        <v>0</v>
      </c>
      <c r="I705" s="41">
        <v>218.72</v>
      </c>
      <c r="J705" s="41">
        <v>0.28000000000000003</v>
      </c>
      <c r="K705" s="41">
        <v>4.8</v>
      </c>
      <c r="L705" s="41">
        <v>293.64999999999998</v>
      </c>
      <c r="M705" s="41">
        <v>1.18</v>
      </c>
      <c r="N705" s="39">
        <v>0</v>
      </c>
      <c r="O705" s="9">
        <v>0</v>
      </c>
    </row>
    <row r="706" spans="1:15">
      <c r="A706" s="198"/>
      <c r="B706" s="41" t="s">
        <v>736</v>
      </c>
      <c r="C706" s="41">
        <v>196279.37000000005</v>
      </c>
      <c r="D706" s="41">
        <v>147987.37000000002</v>
      </c>
      <c r="E706" s="41">
        <v>335755.98</v>
      </c>
      <c r="F706" s="41">
        <v>170735.48999999993</v>
      </c>
      <c r="G706" s="41">
        <v>336750.32999999996</v>
      </c>
      <c r="H706" s="41">
        <v>280719.32</v>
      </c>
      <c r="I706" s="41">
        <v>243421.72000000006</v>
      </c>
      <c r="J706" s="41">
        <v>359499.96999999991</v>
      </c>
      <c r="K706" s="41">
        <v>385159.59999999992</v>
      </c>
      <c r="L706" s="41">
        <v>46481.990000000005</v>
      </c>
      <c r="M706" s="41">
        <v>26136.649999999998</v>
      </c>
      <c r="N706" s="39">
        <v>6250.41</v>
      </c>
      <c r="O706" s="9">
        <v>13007.37</v>
      </c>
    </row>
    <row r="707" spans="1:15">
      <c r="A707" s="198"/>
      <c r="B707" s="41" t="s">
        <v>737</v>
      </c>
      <c r="C707" s="41">
        <v>0</v>
      </c>
      <c r="D707" s="41">
        <v>1</v>
      </c>
      <c r="E707" s="41">
        <v>0</v>
      </c>
      <c r="F707" s="41">
        <v>0</v>
      </c>
      <c r="G707" s="41">
        <v>0</v>
      </c>
      <c r="H707" s="41">
        <v>0</v>
      </c>
      <c r="I707" s="41">
        <v>0</v>
      </c>
      <c r="J707" s="41">
        <v>0.22</v>
      </c>
      <c r="K707" s="41">
        <v>0</v>
      </c>
      <c r="L707" s="41">
        <v>0</v>
      </c>
      <c r="M707" s="41">
        <v>41</v>
      </c>
      <c r="N707" s="39">
        <v>0</v>
      </c>
      <c r="O707" s="9">
        <v>30</v>
      </c>
    </row>
    <row r="708" spans="1:15">
      <c r="A708" s="198"/>
      <c r="B708" s="41" t="s">
        <v>738</v>
      </c>
      <c r="C708" s="41">
        <v>4.9700000000000006</v>
      </c>
      <c r="D708" s="41">
        <v>5948.7</v>
      </c>
      <c r="E708" s="41">
        <v>37.86</v>
      </c>
      <c r="F708" s="41">
        <v>417.91999999999996</v>
      </c>
      <c r="G708" s="41">
        <v>0.37</v>
      </c>
      <c r="H708" s="41">
        <v>1263.03</v>
      </c>
      <c r="I708" s="41">
        <v>46</v>
      </c>
      <c r="J708" s="41">
        <v>3.5</v>
      </c>
      <c r="K708" s="41">
        <v>1107.5</v>
      </c>
      <c r="L708" s="41">
        <v>1200.08</v>
      </c>
      <c r="M708" s="41">
        <v>580</v>
      </c>
      <c r="N708" s="39">
        <v>0</v>
      </c>
      <c r="O708" s="9">
        <v>749</v>
      </c>
    </row>
    <row r="709" spans="1:15">
      <c r="A709" s="198"/>
      <c r="B709" s="41" t="s">
        <v>739</v>
      </c>
      <c r="C709" s="41">
        <v>2091464.5</v>
      </c>
      <c r="D709" s="41">
        <v>2213259.5</v>
      </c>
      <c r="E709" s="41">
        <v>1447361</v>
      </c>
      <c r="F709" s="41">
        <v>1366999.4</v>
      </c>
      <c r="G709" s="41">
        <v>2949369</v>
      </c>
      <c r="H709" s="41">
        <v>2177542</v>
      </c>
      <c r="I709" s="41">
        <v>2850204</v>
      </c>
      <c r="J709" s="41">
        <v>3350891</v>
      </c>
      <c r="K709" s="41">
        <v>3465489.5</v>
      </c>
      <c r="L709" s="41">
        <v>3372480.5</v>
      </c>
      <c r="M709" s="41">
        <v>3746322.01</v>
      </c>
      <c r="N709" s="39">
        <v>1525283.9</v>
      </c>
      <c r="O709" s="9">
        <v>1666234.64</v>
      </c>
    </row>
    <row r="710" spans="1:15">
      <c r="A710" s="198"/>
      <c r="B710" s="41" t="s">
        <v>740</v>
      </c>
      <c r="C710" s="41">
        <v>3177732.98</v>
      </c>
      <c r="D710" s="41">
        <v>4131379</v>
      </c>
      <c r="E710" s="41">
        <v>3592351</v>
      </c>
      <c r="F710" s="41">
        <v>3836217</v>
      </c>
      <c r="G710" s="41">
        <v>3555230.1</v>
      </c>
      <c r="H710" s="41">
        <v>4154457.5</v>
      </c>
      <c r="I710" s="41">
        <v>3524847</v>
      </c>
      <c r="J710" s="41">
        <v>2916208.28</v>
      </c>
      <c r="K710" s="41">
        <v>2570278.2800000003</v>
      </c>
      <c r="L710" s="41">
        <v>1921659.97</v>
      </c>
      <c r="M710" s="41">
        <v>1965002</v>
      </c>
      <c r="N710" s="39">
        <v>460748</v>
      </c>
      <c r="O710" s="9">
        <v>1327318.96</v>
      </c>
    </row>
    <row r="711" spans="1:15">
      <c r="A711" s="198"/>
      <c r="B711" s="41" t="s">
        <v>741</v>
      </c>
      <c r="C711" s="41">
        <v>0</v>
      </c>
      <c r="D711" s="41">
        <v>0</v>
      </c>
      <c r="E711" s="41">
        <v>0</v>
      </c>
      <c r="F711" s="41">
        <v>0</v>
      </c>
      <c r="G711" s="41">
        <v>77020</v>
      </c>
      <c r="H711" s="41">
        <v>0</v>
      </c>
      <c r="I711" s="41">
        <v>0</v>
      </c>
      <c r="J711" s="41">
        <v>0</v>
      </c>
      <c r="K711" s="41">
        <v>0</v>
      </c>
      <c r="L711" s="41">
        <v>0</v>
      </c>
      <c r="M711" s="41">
        <v>0</v>
      </c>
      <c r="N711" s="39">
        <v>0</v>
      </c>
      <c r="O711" s="9">
        <v>613.4</v>
      </c>
    </row>
    <row r="712" spans="1:15">
      <c r="A712" s="198"/>
      <c r="B712" s="41" t="s">
        <v>742</v>
      </c>
      <c r="C712" s="41">
        <v>17692</v>
      </c>
      <c r="D712" s="41">
        <v>151706</v>
      </c>
      <c r="E712" s="41">
        <v>0</v>
      </c>
      <c r="F712" s="41">
        <v>0</v>
      </c>
      <c r="G712" s="41">
        <v>0</v>
      </c>
      <c r="H712" s="41">
        <v>0</v>
      </c>
      <c r="I712" s="41">
        <v>0</v>
      </c>
      <c r="J712" s="41">
        <v>0</v>
      </c>
      <c r="K712" s="41">
        <v>0</v>
      </c>
      <c r="L712" s="41">
        <v>0</v>
      </c>
      <c r="M712" s="41">
        <v>0</v>
      </c>
      <c r="N712" s="39">
        <v>0</v>
      </c>
      <c r="O712" s="9">
        <v>0</v>
      </c>
    </row>
    <row r="713" spans="1:15">
      <c r="A713" s="198"/>
      <c r="B713" s="41" t="s">
        <v>743</v>
      </c>
      <c r="C713" s="41">
        <v>1858152.2600000002</v>
      </c>
      <c r="D713" s="41">
        <v>2523762.6999999993</v>
      </c>
      <c r="E713" s="41">
        <v>3261573.7499999977</v>
      </c>
      <c r="F713" s="41">
        <v>2633551.2900000024</v>
      </c>
      <c r="G713" s="41">
        <v>3546571.0200000005</v>
      </c>
      <c r="H713" s="41">
        <v>2826698.7600000007</v>
      </c>
      <c r="I713" s="41">
        <v>2927445.9300000006</v>
      </c>
      <c r="J713" s="41">
        <v>1644597.9600000004</v>
      </c>
      <c r="K713" s="41">
        <v>863265.66999999969</v>
      </c>
      <c r="L713" s="41">
        <v>270900.03000000009</v>
      </c>
      <c r="M713" s="41">
        <v>345451.45999999996</v>
      </c>
      <c r="N713" s="39">
        <v>125999.72999999998</v>
      </c>
      <c r="O713" s="9">
        <v>147335.63999999998</v>
      </c>
    </row>
    <row r="714" spans="1:15">
      <c r="A714" s="198"/>
      <c r="B714" s="41" t="s">
        <v>744</v>
      </c>
      <c r="C714" s="41">
        <v>27187.660000000003</v>
      </c>
      <c r="D714" s="41">
        <v>8926.7899999999991</v>
      </c>
      <c r="E714" s="41">
        <v>15771.760000000002</v>
      </c>
      <c r="F714" s="41">
        <v>49299.280000000006</v>
      </c>
      <c r="G714" s="41">
        <v>39949.430000000008</v>
      </c>
      <c r="H714" s="41">
        <v>36330.400000000001</v>
      </c>
      <c r="I714" s="41">
        <v>65504.87</v>
      </c>
      <c r="J714" s="41">
        <v>27219.389999999996</v>
      </c>
      <c r="K714" s="41">
        <v>15648.150000000001</v>
      </c>
      <c r="L714" s="41">
        <v>10332.76</v>
      </c>
      <c r="M714" s="41">
        <v>12808.460000000001</v>
      </c>
      <c r="N714" s="39">
        <v>4555.4400000000005</v>
      </c>
      <c r="O714" s="9">
        <v>7681.9000000000005</v>
      </c>
    </row>
    <row r="715" spans="1:15">
      <c r="A715" s="198"/>
      <c r="B715" s="41" t="s">
        <v>745</v>
      </c>
      <c r="C715" s="41">
        <v>809191.78000000014</v>
      </c>
      <c r="D715" s="41">
        <v>1037708.6200000002</v>
      </c>
      <c r="E715" s="41">
        <v>716747.39999999991</v>
      </c>
      <c r="F715" s="41">
        <v>530722.63</v>
      </c>
      <c r="G715" s="41">
        <v>634588.82999999996</v>
      </c>
      <c r="H715" s="41">
        <v>788197.45000000019</v>
      </c>
      <c r="I715" s="41">
        <v>454515.14999999997</v>
      </c>
      <c r="J715" s="41">
        <v>775093.55999999982</v>
      </c>
      <c r="K715" s="41">
        <v>1095215.74</v>
      </c>
      <c r="L715" s="41">
        <v>565569.91</v>
      </c>
      <c r="M715" s="41">
        <v>308881.31999999995</v>
      </c>
      <c r="N715" s="39">
        <v>84281.390000000014</v>
      </c>
      <c r="O715" s="9">
        <v>158892.89000000001</v>
      </c>
    </row>
    <row r="716" spans="1:15">
      <c r="A716" s="198"/>
      <c r="B716" s="41" t="s">
        <v>746</v>
      </c>
      <c r="C716" s="41">
        <v>200</v>
      </c>
      <c r="D716" s="41">
        <v>810</v>
      </c>
      <c r="E716" s="41">
        <v>0</v>
      </c>
      <c r="F716" s="41">
        <v>0</v>
      </c>
      <c r="G716" s="41">
        <v>0</v>
      </c>
      <c r="H716" s="41">
        <v>0</v>
      </c>
      <c r="I716" s="41">
        <v>0</v>
      </c>
      <c r="J716" s="41">
        <v>0</v>
      </c>
      <c r="K716" s="41">
        <v>0</v>
      </c>
      <c r="L716" s="41">
        <v>0</v>
      </c>
      <c r="M716" s="41">
        <v>1401.4</v>
      </c>
      <c r="N716" s="39">
        <v>0</v>
      </c>
      <c r="O716" s="9">
        <v>0</v>
      </c>
    </row>
    <row r="717" spans="1:15">
      <c r="A717" s="198"/>
      <c r="B717" s="41" t="s">
        <v>747</v>
      </c>
      <c r="C717" s="41">
        <v>0</v>
      </c>
      <c r="D717" s="41">
        <v>0</v>
      </c>
      <c r="E717" s="41">
        <v>0</v>
      </c>
      <c r="F717" s="41">
        <v>659.64</v>
      </c>
      <c r="G717" s="41">
        <v>274</v>
      </c>
      <c r="H717" s="41">
        <v>564.99</v>
      </c>
      <c r="I717" s="41">
        <v>43</v>
      </c>
      <c r="J717" s="41">
        <v>249</v>
      </c>
      <c r="K717" s="41">
        <v>483.76</v>
      </c>
      <c r="L717" s="41">
        <v>0</v>
      </c>
      <c r="M717" s="41">
        <v>0</v>
      </c>
      <c r="N717" s="39">
        <v>0</v>
      </c>
      <c r="O717" s="9">
        <v>0</v>
      </c>
    </row>
    <row r="718" spans="1:15">
      <c r="A718" s="198"/>
      <c r="B718" s="41" t="s">
        <v>748</v>
      </c>
      <c r="C718" s="41">
        <v>5</v>
      </c>
      <c r="D718" s="41">
        <v>96.04</v>
      </c>
      <c r="E718" s="41">
        <v>271.17</v>
      </c>
      <c r="F718" s="41">
        <v>240.5</v>
      </c>
      <c r="G718" s="41">
        <v>12.74</v>
      </c>
      <c r="H718" s="41">
        <v>155.29</v>
      </c>
      <c r="I718" s="41">
        <v>10.239999999999998</v>
      </c>
      <c r="J718" s="41">
        <v>320.26</v>
      </c>
      <c r="K718" s="41">
        <v>258.71000000000004</v>
      </c>
      <c r="L718" s="41">
        <v>82.91</v>
      </c>
      <c r="M718" s="41">
        <v>253.70999999999998</v>
      </c>
      <c r="N718" s="39">
        <v>47.06</v>
      </c>
      <c r="O718" s="9">
        <v>85.16</v>
      </c>
    </row>
    <row r="719" spans="1:15">
      <c r="A719" s="198"/>
      <c r="B719" s="41" t="s">
        <v>749</v>
      </c>
      <c r="C719" s="41">
        <v>0</v>
      </c>
      <c r="D719" s="41">
        <v>0</v>
      </c>
      <c r="E719" s="41">
        <v>0</v>
      </c>
      <c r="F719" s="41">
        <v>0</v>
      </c>
      <c r="G719" s="41">
        <v>0</v>
      </c>
      <c r="H719" s="41">
        <v>53</v>
      </c>
      <c r="I719" s="41">
        <v>1035.72</v>
      </c>
      <c r="J719" s="41">
        <v>561.13</v>
      </c>
      <c r="K719" s="41">
        <v>188.8</v>
      </c>
      <c r="L719" s="41">
        <v>0</v>
      </c>
      <c r="M719" s="41">
        <v>36.96</v>
      </c>
      <c r="N719" s="39">
        <v>0</v>
      </c>
      <c r="O719" s="9">
        <v>0</v>
      </c>
    </row>
    <row r="720" spans="1:15">
      <c r="A720" s="198"/>
      <c r="B720" s="41" t="s">
        <v>750</v>
      </c>
      <c r="C720" s="41">
        <v>1104547.5</v>
      </c>
      <c r="D720" s="41">
        <v>1472492.4300000002</v>
      </c>
      <c r="E720" s="41">
        <v>1220440.33</v>
      </c>
      <c r="F720" s="41">
        <v>1155165.57</v>
      </c>
      <c r="G720" s="41">
        <v>1209382.03</v>
      </c>
      <c r="H720" s="41">
        <v>926755.07</v>
      </c>
      <c r="I720" s="41">
        <v>915855</v>
      </c>
      <c r="J720" s="41">
        <v>389547.5</v>
      </c>
      <c r="K720" s="41">
        <v>379040.5</v>
      </c>
      <c r="L720" s="41">
        <v>465935.05</v>
      </c>
      <c r="M720" s="41">
        <v>504759.7</v>
      </c>
      <c r="N720" s="39">
        <v>154052.5</v>
      </c>
      <c r="O720" s="9">
        <v>195908.4</v>
      </c>
    </row>
    <row r="721" spans="1:15">
      <c r="A721" s="198"/>
      <c r="B721" s="41" t="s">
        <v>751</v>
      </c>
      <c r="C721" s="41">
        <v>4</v>
      </c>
      <c r="D721" s="41">
        <v>158</v>
      </c>
      <c r="E721" s="41">
        <v>6049.39</v>
      </c>
      <c r="F721" s="41">
        <v>1375.49</v>
      </c>
      <c r="G721" s="41">
        <v>2846.4100000000003</v>
      </c>
      <c r="H721" s="41">
        <v>5152.05</v>
      </c>
      <c r="I721" s="41">
        <v>3520.8199999999997</v>
      </c>
      <c r="J721" s="41">
        <v>4474</v>
      </c>
      <c r="K721" s="41">
        <v>6355.2800000000007</v>
      </c>
      <c r="L721" s="41">
        <v>3020.31</v>
      </c>
      <c r="M721" s="41">
        <v>7462.72</v>
      </c>
      <c r="N721" s="39">
        <v>6463</v>
      </c>
      <c r="O721" s="9">
        <v>1279.8599999999999</v>
      </c>
    </row>
    <row r="722" spans="1:15">
      <c r="A722" s="198"/>
      <c r="B722" s="41" t="s">
        <v>752</v>
      </c>
      <c r="C722" s="41">
        <v>20049.619999999995</v>
      </c>
      <c r="D722" s="41">
        <v>15743.29</v>
      </c>
      <c r="E722" s="41">
        <v>11142.21</v>
      </c>
      <c r="F722" s="41">
        <v>6387.0299999999988</v>
      </c>
      <c r="G722" s="41">
        <v>8793.119999999999</v>
      </c>
      <c r="H722" s="41">
        <v>5184.3500000000004</v>
      </c>
      <c r="I722" s="41">
        <v>6940.54</v>
      </c>
      <c r="J722" s="41">
        <v>13878.17</v>
      </c>
      <c r="K722" s="41">
        <v>4111.7400000000007</v>
      </c>
      <c r="L722" s="41">
        <v>1818.29</v>
      </c>
      <c r="M722" s="41">
        <v>6882.63</v>
      </c>
      <c r="N722" s="39">
        <v>867.6099999999999</v>
      </c>
      <c r="O722" s="9">
        <v>1749.21</v>
      </c>
    </row>
    <row r="723" spans="1:15">
      <c r="A723" s="198"/>
      <c r="B723" s="41" t="s">
        <v>753</v>
      </c>
      <c r="C723" s="41">
        <v>10428.810000000001</v>
      </c>
      <c r="D723" s="41">
        <v>1643.49</v>
      </c>
      <c r="E723" s="41">
        <v>465.29</v>
      </c>
      <c r="F723" s="41">
        <v>637.37</v>
      </c>
      <c r="G723" s="41">
        <v>0</v>
      </c>
      <c r="H723" s="41">
        <v>21.77</v>
      </c>
      <c r="I723" s="41">
        <v>0</v>
      </c>
      <c r="J723" s="41">
        <v>0</v>
      </c>
      <c r="K723" s="41">
        <v>0</v>
      </c>
      <c r="L723" s="41">
        <v>0</v>
      </c>
      <c r="M723" s="41">
        <v>0</v>
      </c>
      <c r="N723" s="39">
        <v>0</v>
      </c>
      <c r="O723" s="9">
        <v>0</v>
      </c>
    </row>
    <row r="724" spans="1:15">
      <c r="A724" s="198"/>
      <c r="B724" s="41" t="s">
        <v>754</v>
      </c>
      <c r="C724" s="41">
        <v>461.5</v>
      </c>
      <c r="D724" s="41">
        <v>766.81</v>
      </c>
      <c r="E724" s="41">
        <v>962.28</v>
      </c>
      <c r="F724" s="41">
        <v>2187.6999999999998</v>
      </c>
      <c r="G724" s="41">
        <v>1722.67</v>
      </c>
      <c r="H724" s="41">
        <v>1747.5099999999998</v>
      </c>
      <c r="I724" s="41">
        <v>1801.16</v>
      </c>
      <c r="J724" s="41">
        <v>5416.42</v>
      </c>
      <c r="K724" s="41">
        <v>3499.09</v>
      </c>
      <c r="L724" s="41">
        <v>3319.5899999999997</v>
      </c>
      <c r="M724" s="41">
        <v>5988.34</v>
      </c>
      <c r="N724" s="39">
        <v>3920.21</v>
      </c>
      <c r="O724" s="9">
        <v>230.01</v>
      </c>
    </row>
    <row r="725" spans="1:15">
      <c r="A725" s="198"/>
      <c r="B725" s="41" t="s">
        <v>755</v>
      </c>
      <c r="C725" s="41">
        <v>554</v>
      </c>
      <c r="D725" s="41">
        <v>458.42</v>
      </c>
      <c r="E725" s="41">
        <v>61.91</v>
      </c>
      <c r="F725" s="41">
        <v>160.79</v>
      </c>
      <c r="G725" s="41">
        <v>382.8</v>
      </c>
      <c r="H725" s="41">
        <v>962.23</v>
      </c>
      <c r="I725" s="41">
        <v>130.1</v>
      </c>
      <c r="J725" s="41">
        <v>1500</v>
      </c>
      <c r="K725" s="41">
        <v>390.19</v>
      </c>
      <c r="L725" s="41">
        <v>334.84</v>
      </c>
      <c r="M725" s="41">
        <v>16</v>
      </c>
      <c r="N725" s="39">
        <v>16</v>
      </c>
      <c r="O725" s="9">
        <v>285</v>
      </c>
    </row>
    <row r="726" spans="1:15">
      <c r="A726" s="198"/>
      <c r="B726" s="41" t="s">
        <v>756</v>
      </c>
      <c r="C726" s="41">
        <v>1934.42</v>
      </c>
      <c r="D726" s="41">
        <v>2039.7</v>
      </c>
      <c r="E726" s="41">
        <v>1661.47</v>
      </c>
      <c r="F726" s="41">
        <v>1448.75</v>
      </c>
      <c r="G726" s="41">
        <v>3511.97</v>
      </c>
      <c r="H726" s="41">
        <v>1938.6200000000001</v>
      </c>
      <c r="I726" s="41">
        <v>1992.17</v>
      </c>
      <c r="J726" s="41">
        <v>1699.1000000000001</v>
      </c>
      <c r="K726" s="41">
        <v>3379</v>
      </c>
      <c r="L726" s="41">
        <v>1442.6100000000001</v>
      </c>
      <c r="M726" s="41">
        <v>1156.8499999999999</v>
      </c>
      <c r="N726" s="39">
        <v>305</v>
      </c>
      <c r="O726" s="9">
        <v>584.79999999999995</v>
      </c>
    </row>
    <row r="727" spans="1:15">
      <c r="A727" s="198"/>
      <c r="B727" s="41" t="s">
        <v>757</v>
      </c>
      <c r="C727" s="41">
        <v>479.22</v>
      </c>
      <c r="D727" s="41">
        <v>94.99</v>
      </c>
      <c r="E727" s="41">
        <v>0.5</v>
      </c>
      <c r="F727" s="41">
        <v>47.900000000000006</v>
      </c>
      <c r="G727" s="41">
        <v>511.46000000000004</v>
      </c>
      <c r="H727" s="41">
        <v>217.93999999999997</v>
      </c>
      <c r="I727" s="41">
        <v>377.06000000000006</v>
      </c>
      <c r="J727" s="41">
        <v>207.26</v>
      </c>
      <c r="K727" s="41">
        <v>485.81</v>
      </c>
      <c r="L727" s="41">
        <v>277.54000000000002</v>
      </c>
      <c r="M727" s="41">
        <v>383.58</v>
      </c>
      <c r="N727" s="39">
        <v>7.56</v>
      </c>
      <c r="O727" s="9">
        <v>194.43</v>
      </c>
    </row>
    <row r="728" spans="1:15">
      <c r="A728" s="198"/>
      <c r="B728" s="41" t="s">
        <v>758</v>
      </c>
      <c r="C728" s="41">
        <v>18</v>
      </c>
      <c r="D728" s="41">
        <v>3471.7</v>
      </c>
      <c r="E728" s="41">
        <v>9983.5</v>
      </c>
      <c r="F728" s="41">
        <v>35.4</v>
      </c>
      <c r="G728" s="41">
        <v>141</v>
      </c>
      <c r="H728" s="41">
        <v>341</v>
      </c>
      <c r="I728" s="41">
        <v>0</v>
      </c>
      <c r="J728" s="41">
        <v>5545.1</v>
      </c>
      <c r="K728" s="41">
        <v>315</v>
      </c>
      <c r="L728" s="41">
        <v>28.75</v>
      </c>
      <c r="M728" s="41">
        <v>369</v>
      </c>
      <c r="N728" s="39">
        <v>0</v>
      </c>
      <c r="O728" s="9">
        <v>0</v>
      </c>
    </row>
    <row r="729" spans="1:15">
      <c r="A729" s="198"/>
      <c r="B729" s="41" t="s">
        <v>759</v>
      </c>
      <c r="C729" s="41">
        <v>386</v>
      </c>
      <c r="D729" s="41">
        <v>0</v>
      </c>
      <c r="E729" s="41">
        <v>17910.7</v>
      </c>
      <c r="F729" s="41">
        <v>678.08</v>
      </c>
      <c r="G729" s="41">
        <v>0</v>
      </c>
      <c r="H729" s="41">
        <v>0</v>
      </c>
      <c r="I729" s="41">
        <v>0</v>
      </c>
      <c r="J729" s="41">
        <v>373</v>
      </c>
      <c r="K729" s="41">
        <v>0</v>
      </c>
      <c r="L729" s="41">
        <v>442</v>
      </c>
      <c r="M729" s="41">
        <v>0</v>
      </c>
      <c r="N729" s="39">
        <v>0</v>
      </c>
      <c r="O729" s="9">
        <v>0</v>
      </c>
    </row>
    <row r="730" spans="1:15">
      <c r="A730" s="198"/>
      <c r="B730" s="41" t="s">
        <v>760</v>
      </c>
      <c r="C730" s="41">
        <v>6553.7</v>
      </c>
      <c r="D730" s="41">
        <v>5856</v>
      </c>
      <c r="E730" s="41">
        <v>5692.4000000000005</v>
      </c>
      <c r="F730" s="41">
        <v>3156.6</v>
      </c>
      <c r="G730" s="41">
        <v>5680.7</v>
      </c>
      <c r="H730" s="41">
        <v>2726.1</v>
      </c>
      <c r="I730" s="41">
        <v>9022.15</v>
      </c>
      <c r="J730" s="41">
        <v>4916.3999999999996</v>
      </c>
      <c r="K730" s="41">
        <v>6584.8</v>
      </c>
      <c r="L730" s="41">
        <v>6020.25</v>
      </c>
      <c r="M730" s="41">
        <v>6030.05</v>
      </c>
      <c r="N730" s="39">
        <v>0</v>
      </c>
      <c r="O730" s="9">
        <v>2661.85</v>
      </c>
    </row>
    <row r="731" spans="1:15">
      <c r="A731" s="198"/>
      <c r="B731" s="41" t="s">
        <v>761</v>
      </c>
      <c r="C731" s="41">
        <v>7704.91</v>
      </c>
      <c r="D731" s="41">
        <v>4572.57</v>
      </c>
      <c r="E731" s="41">
        <v>2768.84</v>
      </c>
      <c r="F731" s="41">
        <v>5427.4800000000005</v>
      </c>
      <c r="G731" s="41">
        <v>2504.7600000000002</v>
      </c>
      <c r="H731" s="41">
        <v>5138.8100000000004</v>
      </c>
      <c r="I731" s="41">
        <v>4351.33</v>
      </c>
      <c r="J731" s="41">
        <v>4236.1400000000003</v>
      </c>
      <c r="K731" s="41">
        <v>6455.24</v>
      </c>
      <c r="L731" s="41">
        <v>7143.380000000001</v>
      </c>
      <c r="M731" s="41">
        <v>5726.83</v>
      </c>
      <c r="N731" s="39">
        <v>1402.55</v>
      </c>
      <c r="O731" s="9">
        <v>4077.73</v>
      </c>
    </row>
    <row r="732" spans="1:15">
      <c r="A732" s="198"/>
      <c r="B732" s="41" t="s">
        <v>762</v>
      </c>
      <c r="C732" s="41">
        <v>270377.13</v>
      </c>
      <c r="D732" s="41">
        <v>446842.07</v>
      </c>
      <c r="E732" s="41">
        <v>679118.42</v>
      </c>
      <c r="F732" s="41">
        <v>483094.44</v>
      </c>
      <c r="G732" s="41">
        <v>458816.12</v>
      </c>
      <c r="H732" s="41">
        <v>276493.42000000004</v>
      </c>
      <c r="I732" s="41">
        <v>201270.2</v>
      </c>
      <c r="J732" s="41">
        <v>243390.05000000005</v>
      </c>
      <c r="K732" s="41">
        <v>476570.58999999997</v>
      </c>
      <c r="L732" s="41">
        <v>462518.32000000007</v>
      </c>
      <c r="M732" s="41">
        <v>207307.35</v>
      </c>
      <c r="N732" s="39">
        <v>79034.170000000027</v>
      </c>
      <c r="O732" s="9">
        <v>52407.09</v>
      </c>
    </row>
    <row r="733" spans="1:15">
      <c r="A733" s="198"/>
      <c r="B733" s="41" t="s">
        <v>763</v>
      </c>
      <c r="C733" s="41">
        <v>3746.7000000000003</v>
      </c>
      <c r="D733" s="41">
        <v>818.6</v>
      </c>
      <c r="E733" s="41">
        <v>1667.1</v>
      </c>
      <c r="F733" s="41">
        <v>33222.720000000001</v>
      </c>
      <c r="G733" s="41">
        <v>110676.32</v>
      </c>
      <c r="H733" s="41">
        <v>21685.18</v>
      </c>
      <c r="I733" s="41">
        <v>27574.329999999998</v>
      </c>
      <c r="J733" s="41">
        <v>15429.799999999997</v>
      </c>
      <c r="K733" s="41">
        <v>17572.27</v>
      </c>
      <c r="L733" s="41">
        <v>9369.9</v>
      </c>
      <c r="M733" s="41">
        <v>7693.21</v>
      </c>
      <c r="N733" s="39">
        <v>1031.71</v>
      </c>
      <c r="O733" s="9">
        <v>6005.68</v>
      </c>
    </row>
    <row r="734" spans="1:15">
      <c r="A734" s="198"/>
      <c r="B734" s="41" t="s">
        <v>764</v>
      </c>
      <c r="C734" s="41">
        <v>0</v>
      </c>
      <c r="D734" s="41">
        <v>96.61</v>
      </c>
      <c r="E734" s="41">
        <v>0</v>
      </c>
      <c r="F734" s="41">
        <v>0</v>
      </c>
      <c r="G734" s="41">
        <v>720.35</v>
      </c>
      <c r="H734" s="41">
        <v>3196.58</v>
      </c>
      <c r="I734" s="41">
        <v>35467.659999999996</v>
      </c>
      <c r="J734" s="41">
        <v>17713.560000000001</v>
      </c>
      <c r="K734" s="41">
        <v>40501.96</v>
      </c>
      <c r="L734" s="41">
        <v>41664.61</v>
      </c>
      <c r="M734" s="41">
        <v>10976.24</v>
      </c>
      <c r="N734" s="39">
        <v>4387.21</v>
      </c>
      <c r="O734" s="9">
        <v>3807.95</v>
      </c>
    </row>
    <row r="735" spans="1:15">
      <c r="A735" s="198"/>
      <c r="B735" s="41" t="s">
        <v>765</v>
      </c>
      <c r="C735" s="41">
        <v>1916.0200000000002</v>
      </c>
      <c r="D735" s="41">
        <v>385.6</v>
      </c>
      <c r="E735" s="41">
        <v>562.9</v>
      </c>
      <c r="F735" s="41">
        <v>216.81</v>
      </c>
      <c r="G735" s="41">
        <v>6905.14</v>
      </c>
      <c r="H735" s="41">
        <v>180.14</v>
      </c>
      <c r="I735" s="41">
        <v>994.39</v>
      </c>
      <c r="J735" s="41">
        <v>20238.870000000003</v>
      </c>
      <c r="K735" s="41">
        <v>19546.5</v>
      </c>
      <c r="L735" s="41">
        <v>28283.069999999996</v>
      </c>
      <c r="M735" s="41">
        <v>11906.54</v>
      </c>
      <c r="N735" s="39">
        <v>3904.6100000000006</v>
      </c>
      <c r="O735" s="9">
        <v>10098.75</v>
      </c>
    </row>
    <row r="736" spans="1:15">
      <c r="A736" s="198"/>
      <c r="B736" s="41" t="s">
        <v>766</v>
      </c>
      <c r="C736" s="41">
        <v>0</v>
      </c>
      <c r="D736" s="41">
        <v>0</v>
      </c>
      <c r="E736" s="41">
        <v>0</v>
      </c>
      <c r="F736" s="41">
        <v>0</v>
      </c>
      <c r="G736" s="41">
        <v>0</v>
      </c>
      <c r="H736" s="41">
        <v>71.5</v>
      </c>
      <c r="I736" s="41">
        <v>64</v>
      </c>
      <c r="J736" s="41">
        <v>722.67</v>
      </c>
      <c r="K736" s="41">
        <v>0</v>
      </c>
      <c r="L736" s="41">
        <v>32.86</v>
      </c>
      <c r="M736" s="41">
        <v>0</v>
      </c>
      <c r="N736" s="39">
        <v>0</v>
      </c>
      <c r="O736" s="9">
        <v>0</v>
      </c>
    </row>
    <row r="737" spans="1:15">
      <c r="A737" s="198"/>
      <c r="B737" s="41" t="s">
        <v>767</v>
      </c>
      <c r="C737" s="41">
        <v>9368.16</v>
      </c>
      <c r="D737" s="41">
        <v>5214.9000000000015</v>
      </c>
      <c r="E737" s="41">
        <v>7903.7099999999991</v>
      </c>
      <c r="F737" s="41">
        <v>13181.11</v>
      </c>
      <c r="G737" s="41">
        <v>8952.8000000000011</v>
      </c>
      <c r="H737" s="41">
        <v>5748.9100000000008</v>
      </c>
      <c r="I737" s="41">
        <v>4886.6799999999985</v>
      </c>
      <c r="J737" s="41">
        <v>6036.9999999999991</v>
      </c>
      <c r="K737" s="41">
        <v>4802.869999999999</v>
      </c>
      <c r="L737" s="41">
        <v>2424.5</v>
      </c>
      <c r="M737" s="41">
        <v>885.54</v>
      </c>
      <c r="N737" s="39">
        <v>541.63</v>
      </c>
      <c r="O737" s="9">
        <v>1146.2900000000002</v>
      </c>
    </row>
    <row r="738" spans="1:15">
      <c r="A738" s="198"/>
      <c r="B738" s="41" t="s">
        <v>768</v>
      </c>
      <c r="C738" s="41">
        <v>143167.87000000005</v>
      </c>
      <c r="D738" s="41">
        <v>188793.21000000005</v>
      </c>
      <c r="E738" s="41">
        <v>154030.4199999999</v>
      </c>
      <c r="F738" s="41">
        <v>134282.71999999997</v>
      </c>
      <c r="G738" s="41">
        <v>97673.550000000047</v>
      </c>
      <c r="H738" s="41">
        <v>100734.95000000001</v>
      </c>
      <c r="I738" s="41">
        <v>98067.840000000055</v>
      </c>
      <c r="J738" s="41">
        <v>114528.72999999998</v>
      </c>
      <c r="K738" s="41">
        <v>115494.23999999995</v>
      </c>
      <c r="L738" s="41">
        <v>96442.959999999963</v>
      </c>
      <c r="M738" s="41">
        <v>104123.72999999998</v>
      </c>
      <c r="N738" s="39">
        <v>37109.42</v>
      </c>
      <c r="O738" s="9">
        <v>57133.01</v>
      </c>
    </row>
    <row r="739" spans="1:15">
      <c r="A739" s="198"/>
      <c r="B739" s="41" t="s">
        <v>769</v>
      </c>
      <c r="C739" s="41">
        <v>0</v>
      </c>
      <c r="D739" s="41">
        <v>0</v>
      </c>
      <c r="E739" s="41">
        <v>0</v>
      </c>
      <c r="F739" s="41">
        <v>0</v>
      </c>
      <c r="G739" s="41">
        <v>0</v>
      </c>
      <c r="H739" s="41">
        <v>456</v>
      </c>
      <c r="I739" s="41">
        <v>186.8</v>
      </c>
      <c r="J739" s="41">
        <v>0</v>
      </c>
      <c r="K739" s="41">
        <v>0</v>
      </c>
      <c r="L739" s="41">
        <v>0</v>
      </c>
      <c r="M739" s="41">
        <v>0</v>
      </c>
      <c r="N739" s="39">
        <v>0</v>
      </c>
      <c r="O739" s="9">
        <v>0</v>
      </c>
    </row>
    <row r="740" spans="1:15">
      <c r="A740" s="198"/>
      <c r="B740" s="41" t="s">
        <v>770</v>
      </c>
      <c r="C740" s="41">
        <v>5661.2699999999995</v>
      </c>
      <c r="D740" s="41">
        <v>4660.67</v>
      </c>
      <c r="E740" s="41">
        <v>4333.07</v>
      </c>
      <c r="F740" s="41">
        <v>2302.9199999999996</v>
      </c>
      <c r="G740" s="41">
        <v>3318.4900000000007</v>
      </c>
      <c r="H740" s="41">
        <v>1974.42</v>
      </c>
      <c r="I740" s="41">
        <v>498.89</v>
      </c>
      <c r="J740" s="41">
        <v>377.47</v>
      </c>
      <c r="K740" s="41">
        <v>28240.850000000009</v>
      </c>
      <c r="L740" s="41">
        <v>36088.999999999993</v>
      </c>
      <c r="M740" s="41">
        <v>25169.640000000007</v>
      </c>
      <c r="N740" s="39">
        <v>10201.220000000001</v>
      </c>
      <c r="O740" s="9">
        <v>16164.819999999998</v>
      </c>
    </row>
    <row r="741" spans="1:15">
      <c r="A741" s="198"/>
      <c r="B741" s="41" t="s">
        <v>771</v>
      </c>
      <c r="C741" s="41">
        <v>771.67</v>
      </c>
      <c r="D741" s="41">
        <v>0</v>
      </c>
      <c r="E741" s="41">
        <v>0</v>
      </c>
      <c r="F741" s="41">
        <v>141.26</v>
      </c>
      <c r="G741" s="41">
        <v>0</v>
      </c>
      <c r="H741" s="41">
        <v>8.44</v>
      </c>
      <c r="I741" s="41">
        <v>123.1</v>
      </c>
      <c r="J741" s="41">
        <v>82.22</v>
      </c>
      <c r="K741" s="41">
        <v>146.30000000000001</v>
      </c>
      <c r="L741" s="41">
        <v>7.4</v>
      </c>
      <c r="M741" s="41">
        <v>277.11</v>
      </c>
      <c r="N741" s="39">
        <v>0</v>
      </c>
      <c r="O741" s="9">
        <v>0</v>
      </c>
    </row>
    <row r="742" spans="1:15">
      <c r="A742" s="198"/>
      <c r="B742" s="41" t="s">
        <v>772</v>
      </c>
      <c r="C742" s="41">
        <v>0</v>
      </c>
      <c r="D742" s="41">
        <v>0</v>
      </c>
      <c r="E742" s="41">
        <v>0</v>
      </c>
      <c r="F742" s="41">
        <v>0</v>
      </c>
      <c r="G742" s="41">
        <v>0</v>
      </c>
      <c r="H742" s="41">
        <v>0</v>
      </c>
      <c r="I742" s="41">
        <v>0</v>
      </c>
      <c r="J742" s="41">
        <v>0</v>
      </c>
      <c r="K742" s="41">
        <v>0</v>
      </c>
      <c r="L742" s="41">
        <v>0</v>
      </c>
      <c r="M742" s="41">
        <v>0</v>
      </c>
      <c r="N742" s="39">
        <v>0</v>
      </c>
      <c r="O742" s="9">
        <v>10.039999999999999</v>
      </c>
    </row>
    <row r="743" spans="1:15">
      <c r="A743" s="198"/>
      <c r="B743" s="41" t="s">
        <v>773</v>
      </c>
      <c r="C743" s="41">
        <v>0</v>
      </c>
      <c r="D743" s="41">
        <v>0</v>
      </c>
      <c r="E743" s="41">
        <v>5563.77</v>
      </c>
      <c r="F743" s="41">
        <v>0</v>
      </c>
      <c r="G743" s="41">
        <v>0</v>
      </c>
      <c r="H743" s="41">
        <v>0</v>
      </c>
      <c r="I743" s="41">
        <v>0</v>
      </c>
      <c r="J743" s="41">
        <v>0</v>
      </c>
      <c r="K743" s="41">
        <v>0</v>
      </c>
      <c r="L743" s="41">
        <v>0</v>
      </c>
      <c r="M743" s="41">
        <v>0</v>
      </c>
      <c r="N743" s="39">
        <v>0</v>
      </c>
      <c r="O743" s="9">
        <v>1078</v>
      </c>
    </row>
    <row r="744" spans="1:15">
      <c r="A744" s="198"/>
      <c r="B744" s="41" t="s">
        <v>774</v>
      </c>
      <c r="C744" s="41">
        <v>19</v>
      </c>
      <c r="D744" s="41">
        <v>47</v>
      </c>
      <c r="E744" s="41">
        <v>0</v>
      </c>
      <c r="F744" s="41">
        <v>56.569999999999993</v>
      </c>
      <c r="G744" s="41">
        <v>264.57000000000005</v>
      </c>
      <c r="H744" s="41">
        <v>144.81</v>
      </c>
      <c r="I744" s="41">
        <v>361.08</v>
      </c>
      <c r="J744" s="41">
        <v>251.84</v>
      </c>
      <c r="K744" s="41">
        <v>797.5</v>
      </c>
      <c r="L744" s="41">
        <v>1000.72</v>
      </c>
      <c r="M744" s="41">
        <v>929.89</v>
      </c>
      <c r="N744" s="39">
        <v>25.19</v>
      </c>
      <c r="O744" s="9">
        <v>4392.28</v>
      </c>
    </row>
    <row r="745" spans="1:15">
      <c r="A745" s="198"/>
      <c r="B745" s="41" t="s">
        <v>775</v>
      </c>
      <c r="C745" s="41">
        <v>0</v>
      </c>
      <c r="D745" s="41">
        <v>0</v>
      </c>
      <c r="E745" s="41">
        <v>0</v>
      </c>
      <c r="F745" s="41">
        <v>0</v>
      </c>
      <c r="G745" s="41">
        <v>0</v>
      </c>
      <c r="H745" s="41">
        <v>27.12</v>
      </c>
      <c r="I745" s="41">
        <v>116.99</v>
      </c>
      <c r="J745" s="41">
        <v>0</v>
      </c>
      <c r="K745" s="41">
        <v>119.37</v>
      </c>
      <c r="L745" s="41">
        <v>0</v>
      </c>
      <c r="M745" s="41">
        <v>0</v>
      </c>
      <c r="N745" s="39">
        <v>0</v>
      </c>
      <c r="O745" s="9">
        <v>0</v>
      </c>
    </row>
    <row r="746" spans="1:15">
      <c r="A746" s="198"/>
      <c r="B746" s="41" t="s">
        <v>776</v>
      </c>
      <c r="C746" s="41">
        <v>0</v>
      </c>
      <c r="D746" s="41">
        <v>0</v>
      </c>
      <c r="E746" s="41">
        <v>0</v>
      </c>
      <c r="F746" s="41">
        <v>0</v>
      </c>
      <c r="G746" s="41">
        <v>0</v>
      </c>
      <c r="H746" s="41">
        <v>0</v>
      </c>
      <c r="I746" s="41">
        <v>0</v>
      </c>
      <c r="J746" s="41">
        <v>0</v>
      </c>
      <c r="K746" s="41">
        <v>0</v>
      </c>
      <c r="L746" s="41">
        <v>0</v>
      </c>
      <c r="M746" s="41">
        <v>90.889999999999986</v>
      </c>
      <c r="N746" s="39">
        <v>90.889999999999986</v>
      </c>
      <c r="O746" s="9">
        <v>0</v>
      </c>
    </row>
    <row r="747" spans="1:15">
      <c r="A747" s="198"/>
      <c r="B747" s="41" t="s">
        <v>777</v>
      </c>
      <c r="C747" s="41">
        <v>4675231.7800000012</v>
      </c>
      <c r="D747" s="41">
        <v>3384895.8899999997</v>
      </c>
      <c r="E747" s="41">
        <v>3801860.4400000013</v>
      </c>
      <c r="F747" s="41">
        <v>3977306.850000001</v>
      </c>
      <c r="G747" s="41">
        <v>3713855.36</v>
      </c>
      <c r="H747" s="41">
        <v>4141098.0400000038</v>
      </c>
      <c r="I747" s="41">
        <v>4746683.6400000071</v>
      </c>
      <c r="J747" s="41">
        <v>5087059.5800000029</v>
      </c>
      <c r="K747" s="41">
        <v>5078141.8100000015</v>
      </c>
      <c r="L747" s="41">
        <v>5161133.6000000006</v>
      </c>
      <c r="M747" s="41">
        <v>4040446.7099999976</v>
      </c>
      <c r="N747" s="39">
        <v>1116241.6000000001</v>
      </c>
      <c r="O747" s="9">
        <v>1701581.8100000003</v>
      </c>
    </row>
    <row r="748" spans="1:15">
      <c r="A748" s="198"/>
      <c r="B748" s="41" t="s">
        <v>778</v>
      </c>
      <c r="C748" s="41">
        <v>16054.58</v>
      </c>
      <c r="D748" s="41">
        <v>1730.01</v>
      </c>
      <c r="E748" s="41">
        <v>232.86</v>
      </c>
      <c r="F748" s="41">
        <v>0</v>
      </c>
      <c r="G748" s="41">
        <v>11.93</v>
      </c>
      <c r="H748" s="41">
        <v>240</v>
      </c>
      <c r="I748" s="41">
        <v>2</v>
      </c>
      <c r="J748" s="41">
        <v>0</v>
      </c>
      <c r="K748" s="41">
        <v>0</v>
      </c>
      <c r="L748" s="41">
        <v>0</v>
      </c>
      <c r="M748" s="41">
        <v>80.7</v>
      </c>
      <c r="N748" s="39">
        <v>0</v>
      </c>
      <c r="O748" s="9">
        <v>214.5</v>
      </c>
    </row>
    <row r="749" spans="1:15">
      <c r="A749" s="198"/>
      <c r="B749" s="41" t="s">
        <v>779</v>
      </c>
      <c r="C749" s="41">
        <v>0</v>
      </c>
      <c r="D749" s="41">
        <v>0</v>
      </c>
      <c r="E749" s="41">
        <v>0</v>
      </c>
      <c r="F749" s="41">
        <v>0</v>
      </c>
      <c r="G749" s="41">
        <v>0</v>
      </c>
      <c r="H749" s="41">
        <v>0</v>
      </c>
      <c r="I749" s="41">
        <v>54.21</v>
      </c>
      <c r="J749" s="41">
        <v>26.89</v>
      </c>
      <c r="K749" s="41">
        <v>0</v>
      </c>
      <c r="L749" s="41">
        <v>0</v>
      </c>
      <c r="M749" s="41">
        <v>0</v>
      </c>
      <c r="N749" s="39">
        <v>0</v>
      </c>
      <c r="O749" s="9">
        <v>0</v>
      </c>
    </row>
    <row r="750" spans="1:15">
      <c r="A750" s="198"/>
      <c r="B750" s="41" t="s">
        <v>780</v>
      </c>
      <c r="C750" s="41">
        <v>87.509999999999991</v>
      </c>
      <c r="D750" s="41">
        <v>134.68</v>
      </c>
      <c r="E750" s="41">
        <v>164.6</v>
      </c>
      <c r="F750" s="41">
        <v>0</v>
      </c>
      <c r="G750" s="41">
        <v>196.97</v>
      </c>
      <c r="H750" s="41">
        <v>240.72</v>
      </c>
      <c r="I750" s="41">
        <v>27532.799999999999</v>
      </c>
      <c r="J750" s="41">
        <v>60.03</v>
      </c>
      <c r="K750" s="41">
        <v>0</v>
      </c>
      <c r="L750" s="41">
        <v>0</v>
      </c>
      <c r="M750" s="41">
        <v>0.46</v>
      </c>
      <c r="N750" s="39">
        <v>0</v>
      </c>
      <c r="O750" s="9">
        <v>0</v>
      </c>
    </row>
    <row r="751" spans="1:15">
      <c r="A751" s="198"/>
      <c r="B751" s="41" t="s">
        <v>781</v>
      </c>
      <c r="C751" s="41">
        <v>0</v>
      </c>
      <c r="D751" s="41">
        <v>0</v>
      </c>
      <c r="E751" s="41">
        <v>89.43</v>
      </c>
      <c r="F751" s="41">
        <v>0</v>
      </c>
      <c r="G751" s="41">
        <v>0</v>
      </c>
      <c r="H751" s="41">
        <v>0</v>
      </c>
      <c r="I751" s="41">
        <v>0</v>
      </c>
      <c r="J751" s="41">
        <v>7.0000000000000007E-2</v>
      </c>
      <c r="K751" s="41">
        <v>0</v>
      </c>
      <c r="L751" s="41">
        <v>0</v>
      </c>
      <c r="M751" s="41">
        <v>82.5</v>
      </c>
      <c r="N751" s="39">
        <v>82.5</v>
      </c>
      <c r="O751" s="9">
        <v>0</v>
      </c>
    </row>
    <row r="752" spans="1:15">
      <c r="A752" s="198"/>
      <c r="B752" s="41" t="s">
        <v>782</v>
      </c>
      <c r="C752" s="41">
        <v>1.2</v>
      </c>
      <c r="D752" s="41">
        <v>93.69</v>
      </c>
      <c r="E752" s="41">
        <v>0</v>
      </c>
      <c r="F752" s="41">
        <v>0</v>
      </c>
      <c r="G752" s="41">
        <v>0</v>
      </c>
      <c r="H752" s="41">
        <v>386</v>
      </c>
      <c r="I752" s="41">
        <v>44.71</v>
      </c>
      <c r="J752" s="41">
        <v>0</v>
      </c>
      <c r="K752" s="41">
        <v>0</v>
      </c>
      <c r="L752" s="41">
        <v>62.18</v>
      </c>
      <c r="M752" s="41">
        <v>0</v>
      </c>
      <c r="N752" s="39">
        <v>0</v>
      </c>
      <c r="O752" s="9">
        <v>0</v>
      </c>
    </row>
    <row r="753" spans="1:15">
      <c r="A753" s="198"/>
      <c r="B753" s="41" t="s">
        <v>783</v>
      </c>
      <c r="C753" s="41">
        <v>16575.710000000003</v>
      </c>
      <c r="D753" s="41">
        <v>38092.670000000006</v>
      </c>
      <c r="E753" s="41">
        <v>38713.339999999989</v>
      </c>
      <c r="F753" s="41">
        <v>15891.21</v>
      </c>
      <c r="G753" s="41">
        <v>27845.139999999996</v>
      </c>
      <c r="H753" s="41">
        <v>219491.49000000005</v>
      </c>
      <c r="I753" s="41">
        <v>64210.950000000019</v>
      </c>
      <c r="J753" s="41">
        <v>3946.6000000000004</v>
      </c>
      <c r="K753" s="41">
        <v>2.21</v>
      </c>
      <c r="L753" s="41">
        <v>0</v>
      </c>
      <c r="M753" s="41">
        <v>0</v>
      </c>
      <c r="N753" s="39">
        <v>0</v>
      </c>
      <c r="O753" s="9">
        <v>0</v>
      </c>
    </row>
    <row r="754" spans="1:15">
      <c r="A754" s="198"/>
      <c r="B754" s="41" t="s">
        <v>784</v>
      </c>
      <c r="C754" s="41">
        <v>0</v>
      </c>
      <c r="D754" s="41">
        <v>0</v>
      </c>
      <c r="E754" s="41">
        <v>0</v>
      </c>
      <c r="F754" s="41">
        <v>0</v>
      </c>
      <c r="G754" s="41">
        <v>0</v>
      </c>
      <c r="H754" s="41">
        <v>0</v>
      </c>
      <c r="I754" s="41">
        <v>0</v>
      </c>
      <c r="J754" s="41">
        <v>70922.699999999968</v>
      </c>
      <c r="K754" s="41">
        <v>64076.150000000031</v>
      </c>
      <c r="L754" s="41">
        <v>58268.810000000012</v>
      </c>
      <c r="M754" s="41">
        <v>25653.82</v>
      </c>
      <c r="N754" s="39">
        <v>13966.01</v>
      </c>
      <c r="O754" s="9">
        <v>7902.6900000000005</v>
      </c>
    </row>
    <row r="755" spans="1:15">
      <c r="A755" s="198"/>
      <c r="B755" s="41" t="s">
        <v>785</v>
      </c>
      <c r="C755" s="41">
        <v>548052</v>
      </c>
      <c r="D755" s="41">
        <v>618642.3600000001</v>
      </c>
      <c r="E755" s="41">
        <v>503512.15000000008</v>
      </c>
      <c r="F755" s="41">
        <v>445244.59</v>
      </c>
      <c r="G755" s="41">
        <v>352206.67</v>
      </c>
      <c r="H755" s="41">
        <v>325182.97999999992</v>
      </c>
      <c r="I755" s="41">
        <v>407801.97999999992</v>
      </c>
      <c r="J755" s="41">
        <v>376018.65</v>
      </c>
      <c r="K755" s="41">
        <v>349781.56000000006</v>
      </c>
      <c r="L755" s="41">
        <v>282836.25</v>
      </c>
      <c r="M755" s="41">
        <v>80148.170000000027</v>
      </c>
      <c r="N755" s="39">
        <v>36188.339999999997</v>
      </c>
      <c r="O755" s="9">
        <v>36323.699999999983</v>
      </c>
    </row>
    <row r="756" spans="1:15">
      <c r="A756" s="198"/>
      <c r="B756" s="41" t="s">
        <v>786</v>
      </c>
      <c r="C756" s="41">
        <v>622.86</v>
      </c>
      <c r="D756" s="41">
        <v>794.81999999999994</v>
      </c>
      <c r="E756" s="41">
        <v>6979.9100000000008</v>
      </c>
      <c r="F756" s="41">
        <v>6114.7999999999993</v>
      </c>
      <c r="G756" s="41">
        <v>6766.9399999999987</v>
      </c>
      <c r="H756" s="41">
        <v>8534.9699999999993</v>
      </c>
      <c r="I756" s="41">
        <v>7833.5099999999993</v>
      </c>
      <c r="J756" s="41">
        <v>6310.4600000000009</v>
      </c>
      <c r="K756" s="41">
        <v>5700.4099999999989</v>
      </c>
      <c r="L756" s="41">
        <v>4673.43</v>
      </c>
      <c r="M756" s="41">
        <v>6582.9299999999985</v>
      </c>
      <c r="N756" s="39">
        <v>1776.7599999999998</v>
      </c>
      <c r="O756" s="9">
        <v>1421.52</v>
      </c>
    </row>
    <row r="757" spans="1:15">
      <c r="A757" s="198"/>
      <c r="B757" s="41" t="s">
        <v>787</v>
      </c>
      <c r="C757" s="41">
        <v>40152.870000000003</v>
      </c>
      <c r="D757" s="41">
        <v>43147.819999999992</v>
      </c>
      <c r="E757" s="41">
        <v>46533.549999999996</v>
      </c>
      <c r="F757" s="41">
        <v>25844.100000000002</v>
      </c>
      <c r="G757" s="41">
        <v>22791.91</v>
      </c>
      <c r="H757" s="41">
        <v>11696.369999999997</v>
      </c>
      <c r="I757" s="41">
        <v>30963.49</v>
      </c>
      <c r="J757" s="41">
        <v>9046.02</v>
      </c>
      <c r="K757" s="41">
        <v>5646.68</v>
      </c>
      <c r="L757" s="41">
        <v>3221.92</v>
      </c>
      <c r="M757" s="41">
        <v>108.78000000000002</v>
      </c>
      <c r="N757" s="39">
        <v>39.790000000000006</v>
      </c>
      <c r="O757" s="9">
        <v>159.47999999999999</v>
      </c>
    </row>
    <row r="758" spans="1:15">
      <c r="A758" s="198"/>
      <c r="B758" s="41" t="s">
        <v>788</v>
      </c>
      <c r="C758" s="41">
        <v>0</v>
      </c>
      <c r="D758" s="41">
        <v>0</v>
      </c>
      <c r="E758" s="41">
        <v>0</v>
      </c>
      <c r="F758" s="41">
        <v>0</v>
      </c>
      <c r="G758" s="41">
        <v>0</v>
      </c>
      <c r="H758" s="41">
        <v>0</v>
      </c>
      <c r="I758" s="41">
        <v>28.5</v>
      </c>
      <c r="J758" s="41">
        <v>0</v>
      </c>
      <c r="K758" s="41">
        <v>0</v>
      </c>
      <c r="L758" s="41">
        <v>0</v>
      </c>
      <c r="M758" s="41">
        <v>0</v>
      </c>
      <c r="N758" s="39">
        <v>0</v>
      </c>
      <c r="O758" s="9">
        <v>0</v>
      </c>
    </row>
    <row r="759" spans="1:15">
      <c r="A759" s="198"/>
      <c r="B759" s="41" t="s">
        <v>789</v>
      </c>
      <c r="C759" s="41">
        <v>0</v>
      </c>
      <c r="D759" s="41">
        <v>0</v>
      </c>
      <c r="E759" s="41">
        <v>578.19000000000005</v>
      </c>
      <c r="F759" s="41">
        <v>0</v>
      </c>
      <c r="G759" s="41">
        <v>0</v>
      </c>
      <c r="H759" s="41">
        <v>198.23999999999998</v>
      </c>
      <c r="I759" s="41">
        <v>4.75</v>
      </c>
      <c r="J759" s="41">
        <v>0</v>
      </c>
      <c r="K759" s="41">
        <v>0.2</v>
      </c>
      <c r="L759" s="41">
        <v>0</v>
      </c>
      <c r="M759" s="41">
        <v>0</v>
      </c>
      <c r="N759" s="39">
        <v>0</v>
      </c>
      <c r="O759" s="9">
        <v>0</v>
      </c>
    </row>
    <row r="760" spans="1:15">
      <c r="A760" s="198"/>
      <c r="B760" s="41" t="s">
        <v>790</v>
      </c>
      <c r="C760" s="41">
        <v>0</v>
      </c>
      <c r="D760" s="41">
        <v>0</v>
      </c>
      <c r="E760" s="41">
        <v>0</v>
      </c>
      <c r="F760" s="41">
        <v>0</v>
      </c>
      <c r="G760" s="41">
        <v>0</v>
      </c>
      <c r="H760" s="41">
        <v>89.8</v>
      </c>
      <c r="I760" s="41">
        <v>18.47</v>
      </c>
      <c r="J760" s="41">
        <v>0</v>
      </c>
      <c r="K760" s="41">
        <v>0</v>
      </c>
      <c r="L760" s="41">
        <v>0</v>
      </c>
      <c r="M760" s="41">
        <v>0</v>
      </c>
      <c r="N760" s="39">
        <v>0</v>
      </c>
      <c r="O760" s="9">
        <v>0</v>
      </c>
    </row>
    <row r="761" spans="1:15">
      <c r="A761" s="198"/>
      <c r="B761" s="41" t="s">
        <v>791</v>
      </c>
      <c r="C761" s="41">
        <v>0</v>
      </c>
      <c r="D761" s="41">
        <v>0</v>
      </c>
      <c r="E761" s="41">
        <v>396.64</v>
      </c>
      <c r="F761" s="41">
        <v>0</v>
      </c>
      <c r="G761" s="41">
        <v>0</v>
      </c>
      <c r="H761" s="41">
        <v>0</v>
      </c>
      <c r="I761" s="41">
        <v>0</v>
      </c>
      <c r="J761" s="41">
        <v>0</v>
      </c>
      <c r="K761" s="41">
        <v>0</v>
      </c>
      <c r="L761" s="41">
        <v>0</v>
      </c>
      <c r="M761" s="41">
        <v>0</v>
      </c>
      <c r="N761" s="39">
        <v>0</v>
      </c>
      <c r="O761" s="9">
        <v>0</v>
      </c>
    </row>
    <row r="762" spans="1:15">
      <c r="A762" s="198"/>
      <c r="B762" s="41" t="s">
        <v>792</v>
      </c>
      <c r="C762" s="41">
        <v>0</v>
      </c>
      <c r="D762" s="41">
        <v>871</v>
      </c>
      <c r="E762" s="41">
        <v>1319.65</v>
      </c>
      <c r="F762" s="41">
        <v>346</v>
      </c>
      <c r="G762" s="41">
        <v>3.51</v>
      </c>
      <c r="H762" s="41">
        <v>10.51</v>
      </c>
      <c r="I762" s="41">
        <v>910</v>
      </c>
      <c r="J762" s="41">
        <v>4400.1400000000003</v>
      </c>
      <c r="K762" s="41">
        <v>5159.5</v>
      </c>
      <c r="L762" s="41">
        <v>95772.5</v>
      </c>
      <c r="M762" s="41">
        <v>203804</v>
      </c>
      <c r="N762" s="39">
        <v>73711</v>
      </c>
      <c r="O762" s="9">
        <v>77283</v>
      </c>
    </row>
    <row r="763" spans="1:15">
      <c r="A763" s="198"/>
      <c r="B763" s="41" t="s">
        <v>793</v>
      </c>
      <c r="C763" s="41">
        <v>5</v>
      </c>
      <c r="D763" s="41">
        <v>78.3</v>
      </c>
      <c r="E763" s="41">
        <v>870.2600000000001</v>
      </c>
      <c r="F763" s="41">
        <v>3</v>
      </c>
      <c r="G763" s="41">
        <v>20.38</v>
      </c>
      <c r="H763" s="41">
        <v>0</v>
      </c>
      <c r="I763" s="41">
        <v>227.65</v>
      </c>
      <c r="J763" s="41">
        <v>0</v>
      </c>
      <c r="K763" s="41">
        <v>0</v>
      </c>
      <c r="L763" s="41">
        <v>0</v>
      </c>
      <c r="M763" s="41">
        <v>0</v>
      </c>
      <c r="N763" s="39">
        <v>0</v>
      </c>
      <c r="O763" s="9">
        <v>0</v>
      </c>
    </row>
    <row r="764" spans="1:15">
      <c r="A764" s="198"/>
      <c r="B764" s="41" t="s">
        <v>794</v>
      </c>
      <c r="C764" s="41">
        <v>31451.039999999994</v>
      </c>
      <c r="D764" s="41">
        <v>67057.98</v>
      </c>
      <c r="E764" s="41">
        <v>67533.310000000012</v>
      </c>
      <c r="F764" s="41">
        <v>70655.11</v>
      </c>
      <c r="G764" s="41">
        <v>37137.46</v>
      </c>
      <c r="H764" s="41">
        <v>32774.679999999993</v>
      </c>
      <c r="I764" s="41">
        <v>12266.430000000002</v>
      </c>
      <c r="J764" s="41">
        <v>50618.170000000013</v>
      </c>
      <c r="K764" s="41">
        <v>32569.15</v>
      </c>
      <c r="L764" s="41">
        <v>42085.460000000006</v>
      </c>
      <c r="M764" s="41">
        <v>29640.419999999995</v>
      </c>
      <c r="N764" s="39">
        <v>8862.9399999999987</v>
      </c>
      <c r="O764" s="9">
        <v>25399.040000000001</v>
      </c>
    </row>
    <row r="765" spans="1:15">
      <c r="A765" s="198"/>
      <c r="B765" s="41" t="s">
        <v>795</v>
      </c>
      <c r="C765" s="41">
        <v>449299.71000000014</v>
      </c>
      <c r="D765" s="41">
        <v>478061.98</v>
      </c>
      <c r="E765" s="41">
        <v>407186.77000000008</v>
      </c>
      <c r="F765" s="41">
        <v>430843.51999999996</v>
      </c>
      <c r="G765" s="41">
        <v>428387.52000000019</v>
      </c>
      <c r="H765" s="41">
        <v>272047.98000000004</v>
      </c>
      <c r="I765" s="41">
        <v>445083.26999999996</v>
      </c>
      <c r="J765" s="41">
        <v>218869.84000000003</v>
      </c>
      <c r="K765" s="41">
        <v>174466.54</v>
      </c>
      <c r="L765" s="41">
        <v>121905.67000000003</v>
      </c>
      <c r="M765" s="41">
        <v>115623.68999999999</v>
      </c>
      <c r="N765" s="39">
        <v>43852.549999999996</v>
      </c>
      <c r="O765" s="9">
        <v>58855.68</v>
      </c>
    </row>
    <row r="766" spans="1:15">
      <c r="A766" s="198"/>
      <c r="B766" s="41" t="s">
        <v>796</v>
      </c>
      <c r="C766" s="41">
        <v>43914.399999999994</v>
      </c>
      <c r="D766" s="41">
        <v>47332.36</v>
      </c>
      <c r="E766" s="41">
        <v>19353.390000000003</v>
      </c>
      <c r="F766" s="41">
        <v>23834.43</v>
      </c>
      <c r="G766" s="41">
        <v>28113.020000000004</v>
      </c>
      <c r="H766" s="41">
        <v>83625.03</v>
      </c>
      <c r="I766" s="41">
        <v>65865.959999999992</v>
      </c>
      <c r="J766" s="41">
        <v>57524.7</v>
      </c>
      <c r="K766" s="41">
        <v>25905.549999999996</v>
      </c>
      <c r="L766" s="41">
        <v>15492.790000000003</v>
      </c>
      <c r="M766" s="41">
        <v>5448.26</v>
      </c>
      <c r="N766" s="39">
        <v>2388.6299999999997</v>
      </c>
      <c r="O766" s="9">
        <v>3215.8399999999997</v>
      </c>
    </row>
    <row r="767" spans="1:15">
      <c r="A767" s="198"/>
      <c r="B767" s="41" t="s">
        <v>797</v>
      </c>
      <c r="C767" s="41">
        <v>130625.76999999999</v>
      </c>
      <c r="D767" s="41">
        <v>67006.8</v>
      </c>
      <c r="E767" s="41">
        <v>90628.750000000029</v>
      </c>
      <c r="F767" s="41">
        <v>92737.829999999973</v>
      </c>
      <c r="G767" s="41">
        <v>93040.049999999959</v>
      </c>
      <c r="H767" s="41">
        <v>53456.01999999999</v>
      </c>
      <c r="I767" s="41">
        <v>75197.959999999977</v>
      </c>
      <c r="J767" s="41">
        <v>96295.099999999977</v>
      </c>
      <c r="K767" s="41">
        <v>93498.150000000023</v>
      </c>
      <c r="L767" s="41">
        <v>104062.53999999996</v>
      </c>
      <c r="M767" s="41">
        <v>64340.100000000006</v>
      </c>
      <c r="N767" s="39">
        <v>22354.819999999996</v>
      </c>
      <c r="O767" s="9">
        <v>21620.45</v>
      </c>
    </row>
    <row r="768" spans="1:15">
      <c r="A768" s="198"/>
      <c r="B768" s="41" t="s">
        <v>798</v>
      </c>
      <c r="C768" s="41">
        <v>116338.87999999999</v>
      </c>
      <c r="D768" s="41">
        <v>167281.30000000002</v>
      </c>
      <c r="E768" s="41">
        <v>196308.25</v>
      </c>
      <c r="F768" s="41">
        <v>156872.49000000002</v>
      </c>
      <c r="G768" s="41">
        <v>142015.92000000001</v>
      </c>
      <c r="H768" s="41">
        <v>172901.66</v>
      </c>
      <c r="I768" s="41">
        <v>299815.42</v>
      </c>
      <c r="J768" s="41">
        <v>307360.48000000004</v>
      </c>
      <c r="K768" s="41">
        <v>389525.06999999995</v>
      </c>
      <c r="L768" s="41">
        <v>468368.05000000016</v>
      </c>
      <c r="M768" s="41">
        <v>263836.16000000003</v>
      </c>
      <c r="N768" s="39">
        <v>108177.90999999997</v>
      </c>
      <c r="O768" s="9">
        <v>121051.17000000001</v>
      </c>
    </row>
    <row r="769" spans="1:15">
      <c r="A769" s="198"/>
      <c r="B769" s="41" t="s">
        <v>799</v>
      </c>
      <c r="C769" s="41">
        <v>1296581.8299999994</v>
      </c>
      <c r="D769" s="41">
        <v>1398435.7200000002</v>
      </c>
      <c r="E769" s="41">
        <v>1122366.7699999996</v>
      </c>
      <c r="F769" s="41">
        <v>679704.25000000012</v>
      </c>
      <c r="G769" s="41">
        <v>699083.12999999989</v>
      </c>
      <c r="H769" s="41">
        <v>638785.25999999989</v>
      </c>
      <c r="I769" s="41">
        <v>534442.68000000017</v>
      </c>
      <c r="J769" s="41">
        <v>505853.83999999985</v>
      </c>
      <c r="K769" s="41">
        <v>510692.35000000015</v>
      </c>
      <c r="L769" s="41">
        <v>593443.89999999991</v>
      </c>
      <c r="M769" s="41">
        <v>430348.08999999997</v>
      </c>
      <c r="N769" s="39">
        <v>139819.02999999997</v>
      </c>
      <c r="O769" s="9">
        <v>203446.53</v>
      </c>
    </row>
    <row r="770" spans="1:15">
      <c r="A770" s="198"/>
      <c r="B770" s="41" t="s">
        <v>800</v>
      </c>
      <c r="C770" s="41">
        <v>236815.78000000006</v>
      </c>
      <c r="D770" s="41">
        <v>253905.78</v>
      </c>
      <c r="E770" s="41">
        <v>281977.7</v>
      </c>
      <c r="F770" s="41">
        <v>216052.24000000014</v>
      </c>
      <c r="G770" s="41">
        <v>188805.66999999998</v>
      </c>
      <c r="H770" s="41">
        <v>183799.53999999995</v>
      </c>
      <c r="I770" s="41">
        <v>165433.12000000005</v>
      </c>
      <c r="J770" s="41">
        <v>216720.77000000008</v>
      </c>
      <c r="K770" s="41">
        <v>188194.43000000002</v>
      </c>
      <c r="L770" s="41">
        <v>219034.12000000005</v>
      </c>
      <c r="M770" s="41">
        <v>107081.98000000001</v>
      </c>
      <c r="N770" s="39">
        <v>34288.849999999991</v>
      </c>
      <c r="O770" s="9">
        <v>80148.149999999994</v>
      </c>
    </row>
    <row r="771" spans="1:15">
      <c r="A771" s="198"/>
      <c r="B771" s="41" t="s">
        <v>801</v>
      </c>
      <c r="C771" s="41">
        <v>576217.29000000015</v>
      </c>
      <c r="D771" s="41">
        <v>360234.93000000023</v>
      </c>
      <c r="E771" s="41">
        <v>484482.44</v>
      </c>
      <c r="F771" s="41">
        <v>278961.98</v>
      </c>
      <c r="G771" s="41">
        <v>279930.76000000013</v>
      </c>
      <c r="H771" s="41">
        <v>259650.5199999999</v>
      </c>
      <c r="I771" s="41">
        <v>224127.42999999985</v>
      </c>
      <c r="J771" s="41">
        <v>247158.73000000013</v>
      </c>
      <c r="K771" s="41">
        <v>261529.39999999991</v>
      </c>
      <c r="L771" s="41">
        <v>247587.14</v>
      </c>
      <c r="M771" s="41">
        <v>295650.8000000001</v>
      </c>
      <c r="N771" s="39">
        <v>49108.360000000008</v>
      </c>
      <c r="O771" s="9">
        <v>119085.15000000002</v>
      </c>
    </row>
    <row r="772" spans="1:15">
      <c r="A772" s="198"/>
      <c r="B772" s="41" t="s">
        <v>802</v>
      </c>
      <c r="C772" s="41">
        <v>995.93</v>
      </c>
      <c r="D772" s="41">
        <v>19642.89</v>
      </c>
      <c r="E772" s="41">
        <v>1635.26</v>
      </c>
      <c r="F772" s="41">
        <v>2009.32</v>
      </c>
      <c r="G772" s="41">
        <v>1985.9799999999998</v>
      </c>
      <c r="H772" s="41">
        <v>322.03000000000003</v>
      </c>
      <c r="I772" s="41">
        <v>1227.0100000000002</v>
      </c>
      <c r="J772" s="41">
        <v>1292.5900000000001</v>
      </c>
      <c r="K772" s="41">
        <v>229.16</v>
      </c>
      <c r="L772" s="41">
        <v>0</v>
      </c>
      <c r="M772" s="41">
        <v>449.82</v>
      </c>
      <c r="N772" s="39">
        <v>306</v>
      </c>
      <c r="O772" s="9">
        <v>118.4</v>
      </c>
    </row>
    <row r="773" spans="1:15">
      <c r="A773" s="198"/>
      <c r="B773" s="41" t="s">
        <v>803</v>
      </c>
      <c r="C773" s="41">
        <v>22564.66</v>
      </c>
      <c r="D773" s="41">
        <v>37218.370000000003</v>
      </c>
      <c r="E773" s="41">
        <v>38990.30999999999</v>
      </c>
      <c r="F773" s="41">
        <v>30637.379999999994</v>
      </c>
      <c r="G773" s="41">
        <v>23060.86</v>
      </c>
      <c r="H773" s="41">
        <v>56825.159999999989</v>
      </c>
      <c r="I773" s="41">
        <v>37553.089999999997</v>
      </c>
      <c r="J773" s="41">
        <v>35025.279999999999</v>
      </c>
      <c r="K773" s="41">
        <v>29570.03</v>
      </c>
      <c r="L773" s="41">
        <v>10486.15</v>
      </c>
      <c r="M773" s="41">
        <v>4192.5600000000004</v>
      </c>
      <c r="N773" s="39">
        <v>1547.77</v>
      </c>
      <c r="O773" s="9">
        <v>330.5</v>
      </c>
    </row>
    <row r="774" spans="1:15">
      <c r="A774" s="198"/>
      <c r="B774" s="41" t="s">
        <v>804</v>
      </c>
      <c r="C774" s="41">
        <v>2542.4199999999996</v>
      </c>
      <c r="D774" s="41">
        <v>15711.179999999997</v>
      </c>
      <c r="E774" s="41">
        <v>1121.9499999999998</v>
      </c>
      <c r="F774" s="41">
        <v>996.75999999999988</v>
      </c>
      <c r="G774" s="41">
        <v>2363.39</v>
      </c>
      <c r="H774" s="41">
        <v>10250.760000000002</v>
      </c>
      <c r="I774" s="41">
        <v>10360.219999999999</v>
      </c>
      <c r="J774" s="41">
        <v>13406.489999999998</v>
      </c>
      <c r="K774" s="41">
        <v>6096.6399999999994</v>
      </c>
      <c r="L774" s="41">
        <v>1059.4699999999998</v>
      </c>
      <c r="M774" s="41">
        <v>649.85</v>
      </c>
      <c r="N774" s="39">
        <v>386.70000000000005</v>
      </c>
      <c r="O774" s="9">
        <v>44.98</v>
      </c>
    </row>
    <row r="775" spans="1:15">
      <c r="A775" s="198"/>
      <c r="B775" s="41" t="s">
        <v>805</v>
      </c>
      <c r="C775" s="41">
        <v>1251.1299999999999</v>
      </c>
      <c r="D775" s="41">
        <v>49052.179999999993</v>
      </c>
      <c r="E775" s="41">
        <v>39669.12000000001</v>
      </c>
      <c r="F775" s="41">
        <v>12987.739999999996</v>
      </c>
      <c r="G775" s="41">
        <v>9415.23</v>
      </c>
      <c r="H775" s="41">
        <v>1960.8700000000003</v>
      </c>
      <c r="I775" s="41">
        <v>550.1</v>
      </c>
      <c r="J775" s="41">
        <v>4671.1000000000004</v>
      </c>
      <c r="K775" s="41">
        <v>397.58000000000004</v>
      </c>
      <c r="L775" s="41">
        <v>7402.71</v>
      </c>
      <c r="M775" s="41">
        <v>26112.89</v>
      </c>
      <c r="N775" s="39">
        <v>25909</v>
      </c>
      <c r="O775" s="9">
        <v>160.71</v>
      </c>
    </row>
    <row r="776" spans="1:15">
      <c r="A776" s="199"/>
      <c r="B776" s="42" t="s">
        <v>806</v>
      </c>
      <c r="C776" s="42">
        <v>149</v>
      </c>
      <c r="D776" s="42">
        <v>0</v>
      </c>
      <c r="E776" s="42">
        <v>191.87</v>
      </c>
      <c r="F776" s="42">
        <v>0</v>
      </c>
      <c r="G776" s="42">
        <v>17.86</v>
      </c>
      <c r="H776" s="42">
        <v>38</v>
      </c>
      <c r="I776" s="42">
        <v>2</v>
      </c>
      <c r="J776" s="42">
        <v>441.21</v>
      </c>
      <c r="K776" s="42">
        <v>2225.08</v>
      </c>
      <c r="L776" s="42">
        <v>3814.5400000000009</v>
      </c>
      <c r="M776" s="42">
        <v>366.22</v>
      </c>
      <c r="N776" s="40">
        <v>196.19000000000003</v>
      </c>
      <c r="O776" s="19">
        <v>61.32</v>
      </c>
    </row>
  </sheetData>
  <mergeCells count="3">
    <mergeCell ref="A7:A261"/>
    <mergeCell ref="N5:O5"/>
    <mergeCell ref="A262:A77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70" zoomScaleNormal="70" workbookViewId="0">
      <selection activeCell="C6" sqref="C6"/>
    </sheetView>
  </sheetViews>
  <sheetFormatPr baseColWidth="10" defaultColWidth="10.85546875" defaultRowHeight="14.25"/>
  <cols>
    <col min="1" max="1" width="10.85546875" style="1"/>
    <col min="2" max="10" width="12.85546875" style="1" customWidth="1"/>
    <col min="11" max="11" width="11.140625" style="1" customWidth="1"/>
    <col min="12" max="13" width="11.85546875" style="1" bestFit="1" customWidth="1"/>
    <col min="14" max="15" width="11.140625" style="1" bestFit="1" customWidth="1"/>
    <col min="16" max="16384" width="10.85546875" style="1"/>
  </cols>
  <sheetData>
    <row r="1" spans="1:15" s="15" customFormat="1" ht="18">
      <c r="A1" s="15" t="s">
        <v>1014</v>
      </c>
    </row>
    <row r="2" spans="1:15" s="15" customFormat="1" ht="18">
      <c r="A2" s="15" t="s">
        <v>8</v>
      </c>
    </row>
    <row r="3" spans="1:15" s="15" customFormat="1" ht="18">
      <c r="A3" s="15" t="s">
        <v>30</v>
      </c>
    </row>
    <row r="5" spans="1:15">
      <c r="N5" s="191" t="s">
        <v>29</v>
      </c>
      <c r="O5" s="192"/>
    </row>
    <row r="6" spans="1:15">
      <c r="A6" s="29" t="s">
        <v>2</v>
      </c>
      <c r="B6" s="30" t="s">
        <v>807</v>
      </c>
      <c r="C6" s="3">
        <v>2010</v>
      </c>
      <c r="D6" s="3">
        <v>2011</v>
      </c>
      <c r="E6" s="3">
        <v>2012</v>
      </c>
      <c r="F6" s="3">
        <v>2013</v>
      </c>
      <c r="G6" s="3">
        <v>2014</v>
      </c>
      <c r="H6" s="3">
        <v>2015</v>
      </c>
      <c r="I6" s="3">
        <v>2016</v>
      </c>
      <c r="J6" s="3">
        <v>2017</v>
      </c>
      <c r="K6" s="3">
        <v>2018</v>
      </c>
      <c r="L6" s="3">
        <v>2019</v>
      </c>
      <c r="M6" s="31">
        <v>2020</v>
      </c>
      <c r="N6" s="29">
        <v>2020</v>
      </c>
      <c r="O6" s="31">
        <v>2021</v>
      </c>
    </row>
    <row r="7" spans="1:15">
      <c r="A7" s="189" t="s">
        <v>0</v>
      </c>
      <c r="B7" s="7" t="s">
        <v>810</v>
      </c>
      <c r="C7" s="44">
        <v>334154.43</v>
      </c>
      <c r="D7" s="44">
        <v>565559.64999999991</v>
      </c>
      <c r="E7" s="44">
        <v>1330905.1299999999</v>
      </c>
      <c r="F7" s="44">
        <v>2003141.49</v>
      </c>
      <c r="G7" s="44">
        <v>1889066.5</v>
      </c>
      <c r="H7" s="44">
        <v>1820583.2999999998</v>
      </c>
      <c r="I7" s="44">
        <v>1257553.99</v>
      </c>
      <c r="J7" s="44">
        <v>1058483.5499999998</v>
      </c>
      <c r="K7" s="44">
        <v>1537027.79</v>
      </c>
      <c r="L7" s="44">
        <v>845514.7</v>
      </c>
      <c r="M7" s="9">
        <v>690347.99</v>
      </c>
      <c r="N7" s="39">
        <v>266819.01</v>
      </c>
      <c r="O7" s="9">
        <v>201798.30000000002</v>
      </c>
    </row>
    <row r="8" spans="1:15">
      <c r="A8" s="189"/>
      <c r="B8" s="7" t="s">
        <v>811</v>
      </c>
      <c r="C8" s="44">
        <v>289876.77999999997</v>
      </c>
      <c r="D8" s="44">
        <v>562536.72000000009</v>
      </c>
      <c r="E8" s="44">
        <v>1375603.13</v>
      </c>
      <c r="F8" s="44">
        <v>1058616.1099999999</v>
      </c>
      <c r="G8" s="44">
        <v>1081228.77</v>
      </c>
      <c r="H8" s="44">
        <v>951946.96000000008</v>
      </c>
      <c r="I8" s="44">
        <v>1180031.0599999996</v>
      </c>
      <c r="J8" s="44">
        <v>1576027.0900000005</v>
      </c>
      <c r="K8" s="44">
        <v>1010117.46</v>
      </c>
      <c r="L8" s="44">
        <v>711844.78</v>
      </c>
      <c r="M8" s="9">
        <v>632306.58000000007</v>
      </c>
      <c r="N8" s="39">
        <v>191768.6</v>
      </c>
      <c r="O8" s="9">
        <v>244108.70999999996</v>
      </c>
    </row>
    <row r="9" spans="1:15">
      <c r="A9" s="189"/>
      <c r="B9" s="7" t="s">
        <v>812</v>
      </c>
      <c r="C9" s="44">
        <v>11254.42</v>
      </c>
      <c r="D9" s="44">
        <v>5378.2699999999995</v>
      </c>
      <c r="E9" s="44">
        <v>2217.8000000000002</v>
      </c>
      <c r="F9" s="44">
        <v>218774.8</v>
      </c>
      <c r="G9" s="44">
        <v>58960.229999999996</v>
      </c>
      <c r="H9" s="44">
        <v>36739.520000000004</v>
      </c>
      <c r="I9" s="44">
        <v>21352.85</v>
      </c>
      <c r="J9" s="44">
        <v>114711.55</v>
      </c>
      <c r="K9" s="44">
        <v>106245.28</v>
      </c>
      <c r="L9" s="44">
        <v>49699.350000000006</v>
      </c>
      <c r="M9" s="9">
        <v>120339.42000000001</v>
      </c>
      <c r="N9" s="39">
        <v>88761.340000000011</v>
      </c>
      <c r="O9" s="9">
        <v>3387.7799999999997</v>
      </c>
    </row>
    <row r="10" spans="1:15">
      <c r="A10" s="189"/>
      <c r="B10" s="7" t="s">
        <v>813</v>
      </c>
      <c r="C10" s="44">
        <v>15325.779999999999</v>
      </c>
      <c r="D10" s="44">
        <v>33996.449999999997</v>
      </c>
      <c r="E10" s="44">
        <v>89625.459999999992</v>
      </c>
      <c r="F10" s="44">
        <v>71303.510000000009</v>
      </c>
      <c r="G10" s="44">
        <v>349123.66000000003</v>
      </c>
      <c r="H10" s="44">
        <v>316579.87</v>
      </c>
      <c r="I10" s="44">
        <v>22132.920000000006</v>
      </c>
      <c r="J10" s="44">
        <v>81142.229999999981</v>
      </c>
      <c r="K10" s="44">
        <v>317844.40000000002</v>
      </c>
      <c r="L10" s="44">
        <v>1188852.9099999999</v>
      </c>
      <c r="M10" s="9">
        <v>114756.25</v>
      </c>
      <c r="N10" s="39">
        <v>111408.54999999999</v>
      </c>
      <c r="O10" s="9">
        <v>24267.15</v>
      </c>
    </row>
    <row r="11" spans="1:15">
      <c r="A11" s="189"/>
      <c r="B11" s="7" t="s">
        <v>814</v>
      </c>
      <c r="C11" s="44">
        <v>1541960.77</v>
      </c>
      <c r="D11" s="44">
        <v>1307861.7600000002</v>
      </c>
      <c r="E11" s="44">
        <v>1947646.8799999997</v>
      </c>
      <c r="F11" s="44">
        <v>1216499.54</v>
      </c>
      <c r="G11" s="44">
        <v>1003264.8800000001</v>
      </c>
      <c r="H11" s="44">
        <v>860446.60000000009</v>
      </c>
      <c r="I11" s="44">
        <v>576534.46</v>
      </c>
      <c r="J11" s="44">
        <v>662178.04</v>
      </c>
      <c r="K11" s="44">
        <v>595138.74</v>
      </c>
      <c r="L11" s="44">
        <v>577990.42000000016</v>
      </c>
      <c r="M11" s="9">
        <v>327881.67000000004</v>
      </c>
      <c r="N11" s="39">
        <v>67160.319999999992</v>
      </c>
      <c r="O11" s="9">
        <v>381670.37</v>
      </c>
    </row>
    <row r="12" spans="1:15">
      <c r="A12" s="189"/>
      <c r="B12" s="7" t="s">
        <v>815</v>
      </c>
      <c r="C12" s="44">
        <v>186735.85</v>
      </c>
      <c r="D12" s="44">
        <v>77643.109999999986</v>
      </c>
      <c r="E12" s="44">
        <v>174340.28999999998</v>
      </c>
      <c r="F12" s="44">
        <v>260235.29000000004</v>
      </c>
      <c r="G12" s="44">
        <v>612387.27</v>
      </c>
      <c r="H12" s="44">
        <v>546495.91</v>
      </c>
      <c r="I12" s="44">
        <v>467092.65000000008</v>
      </c>
      <c r="J12" s="44">
        <v>976118.2</v>
      </c>
      <c r="K12" s="44">
        <v>1158238.6300000001</v>
      </c>
      <c r="L12" s="44">
        <v>884649.8600000001</v>
      </c>
      <c r="M12" s="9">
        <v>939930.17</v>
      </c>
      <c r="N12" s="39">
        <v>602468.79999999993</v>
      </c>
      <c r="O12" s="9">
        <v>344821.73</v>
      </c>
    </row>
    <row r="13" spans="1:15">
      <c r="A13" s="189"/>
      <c r="B13" s="7" t="s">
        <v>816</v>
      </c>
      <c r="C13" s="44">
        <v>223.64</v>
      </c>
      <c r="D13" s="44">
        <v>0</v>
      </c>
      <c r="E13" s="44">
        <v>2256.4</v>
      </c>
      <c r="F13" s="44">
        <v>1015.26</v>
      </c>
      <c r="G13" s="44">
        <v>0</v>
      </c>
      <c r="H13" s="44">
        <v>4146.25</v>
      </c>
      <c r="I13" s="44">
        <v>9601.2000000000007</v>
      </c>
      <c r="J13" s="44">
        <v>3276.9300000000003</v>
      </c>
      <c r="K13" s="44">
        <v>13441</v>
      </c>
      <c r="L13" s="44">
        <v>12072.85</v>
      </c>
      <c r="M13" s="9">
        <v>16558.370000000003</v>
      </c>
      <c r="N13" s="39">
        <v>4070</v>
      </c>
      <c r="O13" s="9">
        <v>14387</v>
      </c>
    </row>
    <row r="14" spans="1:15">
      <c r="A14" s="189"/>
      <c r="B14" s="7" t="s">
        <v>817</v>
      </c>
      <c r="C14" s="44">
        <v>5724941.3500000006</v>
      </c>
      <c r="D14" s="44">
        <v>7200654.4900000002</v>
      </c>
      <c r="E14" s="44">
        <v>5563867.5800000001</v>
      </c>
      <c r="F14" s="44">
        <v>5053186.4400000004</v>
      </c>
      <c r="G14" s="44">
        <v>4873336.4800000004</v>
      </c>
      <c r="H14" s="44">
        <v>2836521.84</v>
      </c>
      <c r="I14" s="44">
        <v>1738959.5500000007</v>
      </c>
      <c r="J14" s="44">
        <v>3708712.2600000002</v>
      </c>
      <c r="K14" s="44">
        <v>3221220.7699999996</v>
      </c>
      <c r="L14" s="44">
        <v>3113276.3800000008</v>
      </c>
      <c r="M14" s="9">
        <v>1936025.7000000007</v>
      </c>
      <c r="N14" s="39">
        <v>982391.74</v>
      </c>
      <c r="O14" s="9">
        <v>854252.88</v>
      </c>
    </row>
    <row r="15" spans="1:15">
      <c r="A15" s="189"/>
      <c r="B15" s="7" t="s">
        <v>818</v>
      </c>
      <c r="C15" s="44">
        <v>0</v>
      </c>
      <c r="D15" s="44">
        <v>0</v>
      </c>
      <c r="E15" s="44">
        <v>0</v>
      </c>
      <c r="F15" s="44">
        <v>0</v>
      </c>
      <c r="G15" s="44">
        <v>92914</v>
      </c>
      <c r="H15" s="44">
        <v>271.44</v>
      </c>
      <c r="I15" s="44">
        <v>0</v>
      </c>
      <c r="J15" s="44">
        <v>20250.11</v>
      </c>
      <c r="K15" s="44">
        <v>0</v>
      </c>
      <c r="L15" s="44">
        <v>0</v>
      </c>
      <c r="M15" s="9">
        <v>0</v>
      </c>
      <c r="N15" s="39">
        <v>0</v>
      </c>
      <c r="O15" s="9">
        <v>11291.63</v>
      </c>
    </row>
    <row r="16" spans="1:15">
      <c r="A16" s="189"/>
      <c r="B16" s="7" t="s">
        <v>819</v>
      </c>
      <c r="C16" s="44">
        <v>89681.36</v>
      </c>
      <c r="D16" s="44">
        <v>22653.059999999998</v>
      </c>
      <c r="E16" s="44">
        <v>37563.93</v>
      </c>
      <c r="F16" s="44">
        <v>105158.62</v>
      </c>
      <c r="G16" s="44">
        <v>31087.32</v>
      </c>
      <c r="H16" s="44">
        <v>20260.960000000003</v>
      </c>
      <c r="I16" s="44">
        <v>53463.09</v>
      </c>
      <c r="J16" s="44">
        <v>123323.88999999998</v>
      </c>
      <c r="K16" s="44">
        <v>204692.64</v>
      </c>
      <c r="L16" s="44">
        <v>561823.94999999995</v>
      </c>
      <c r="M16" s="9">
        <v>402627.08</v>
      </c>
      <c r="N16" s="39">
        <v>212996.41</v>
      </c>
      <c r="O16" s="9">
        <v>163142.07</v>
      </c>
    </row>
    <row r="17" spans="1:15">
      <c r="A17" s="189"/>
      <c r="B17" s="7" t="s">
        <v>820</v>
      </c>
      <c r="C17" s="44">
        <v>120735.56</v>
      </c>
      <c r="D17" s="44">
        <v>93321.62999999999</v>
      </c>
      <c r="E17" s="44">
        <v>59399.200000000004</v>
      </c>
      <c r="F17" s="44">
        <v>60954.879999999997</v>
      </c>
      <c r="G17" s="44">
        <v>34438.620000000003</v>
      </c>
      <c r="H17" s="44">
        <v>63268.410000000011</v>
      </c>
      <c r="I17" s="44">
        <v>78472.75</v>
      </c>
      <c r="J17" s="44">
        <v>126937.64</v>
      </c>
      <c r="K17" s="44">
        <v>114327.81999999999</v>
      </c>
      <c r="L17" s="44">
        <v>102769.18</v>
      </c>
      <c r="M17" s="9">
        <v>61452.25</v>
      </c>
      <c r="N17" s="39">
        <v>41630.5</v>
      </c>
      <c r="O17" s="9">
        <v>54248</v>
      </c>
    </row>
    <row r="18" spans="1:15">
      <c r="A18" s="189"/>
      <c r="B18" s="7" t="s">
        <v>821</v>
      </c>
      <c r="C18" s="44">
        <v>1267175.3099999998</v>
      </c>
      <c r="D18" s="44">
        <v>1355032.6400000001</v>
      </c>
      <c r="E18" s="44">
        <v>1969662.0400000003</v>
      </c>
      <c r="F18" s="44">
        <v>1981530.48</v>
      </c>
      <c r="G18" s="44">
        <v>1608724.3100000003</v>
      </c>
      <c r="H18" s="44">
        <v>659037.62000000011</v>
      </c>
      <c r="I18" s="44">
        <v>1272375.0299999998</v>
      </c>
      <c r="J18" s="44">
        <v>977744.4</v>
      </c>
      <c r="K18" s="44">
        <v>700782.59000000008</v>
      </c>
      <c r="L18" s="44">
        <v>912695.7699999999</v>
      </c>
      <c r="M18" s="9">
        <v>341199.47000000003</v>
      </c>
      <c r="N18" s="39">
        <v>159710.26999999999</v>
      </c>
      <c r="O18" s="9">
        <v>201747.87</v>
      </c>
    </row>
    <row r="19" spans="1:15">
      <c r="A19" s="189"/>
      <c r="B19" s="7" t="s">
        <v>822</v>
      </c>
      <c r="C19" s="44">
        <v>179452.22000000003</v>
      </c>
      <c r="D19" s="44">
        <v>171702.59</v>
      </c>
      <c r="E19" s="44">
        <v>329152.25999999995</v>
      </c>
      <c r="F19" s="44">
        <v>202040.17</v>
      </c>
      <c r="G19" s="44">
        <v>117433.54999999999</v>
      </c>
      <c r="H19" s="44">
        <v>63341.460000000006</v>
      </c>
      <c r="I19" s="44">
        <v>39073.269999999997</v>
      </c>
      <c r="J19" s="44">
        <v>37351.96</v>
      </c>
      <c r="K19" s="44">
        <v>114033.06</v>
      </c>
      <c r="L19" s="44">
        <v>220980.74999999997</v>
      </c>
      <c r="M19" s="9">
        <v>395695.61999999994</v>
      </c>
      <c r="N19" s="39">
        <v>159694.01</v>
      </c>
      <c r="O19" s="9">
        <v>336985.68000000005</v>
      </c>
    </row>
    <row r="20" spans="1:15">
      <c r="A20" s="189"/>
      <c r="B20" s="7" t="s">
        <v>823</v>
      </c>
      <c r="C20" s="44">
        <v>1094068.24</v>
      </c>
      <c r="D20" s="44">
        <v>1313236.3200000003</v>
      </c>
      <c r="E20" s="44">
        <v>748090.0900000002</v>
      </c>
      <c r="F20" s="44">
        <v>704306.38999999978</v>
      </c>
      <c r="G20" s="44">
        <v>445222.61999999982</v>
      </c>
      <c r="H20" s="44">
        <v>672942.85</v>
      </c>
      <c r="I20" s="44">
        <v>484022.12000000011</v>
      </c>
      <c r="J20" s="44">
        <v>497142.69999999995</v>
      </c>
      <c r="K20" s="44">
        <v>932382.87999999989</v>
      </c>
      <c r="L20" s="44">
        <v>1282612.05</v>
      </c>
      <c r="M20" s="9">
        <v>1616968.2299999997</v>
      </c>
      <c r="N20" s="39">
        <v>505797.27</v>
      </c>
      <c r="O20" s="9">
        <v>564083.67999999993</v>
      </c>
    </row>
    <row r="21" spans="1:15">
      <c r="A21" s="189"/>
      <c r="B21" s="7" t="s">
        <v>824</v>
      </c>
      <c r="C21" s="44">
        <v>0</v>
      </c>
      <c r="D21" s="44">
        <v>6884.78</v>
      </c>
      <c r="E21" s="44">
        <v>9841.4</v>
      </c>
      <c r="F21" s="44">
        <v>607.09</v>
      </c>
      <c r="G21" s="44">
        <v>2255.73</v>
      </c>
      <c r="H21" s="44">
        <v>2304.9499999999998</v>
      </c>
      <c r="I21" s="44">
        <v>26394.300000000003</v>
      </c>
      <c r="J21" s="44">
        <v>0</v>
      </c>
      <c r="K21" s="44">
        <v>0</v>
      </c>
      <c r="L21" s="44">
        <v>540</v>
      </c>
      <c r="M21" s="9">
        <v>2097.2799999999997</v>
      </c>
      <c r="N21" s="39">
        <v>0</v>
      </c>
      <c r="O21" s="9">
        <v>0</v>
      </c>
    </row>
    <row r="22" spans="1:15">
      <c r="A22" s="189"/>
      <c r="B22" s="7" t="s">
        <v>825</v>
      </c>
      <c r="C22" s="44">
        <v>3629517.0200000005</v>
      </c>
      <c r="D22" s="44">
        <v>5249411.4000000004</v>
      </c>
      <c r="E22" s="44">
        <v>4989646.6600000011</v>
      </c>
      <c r="F22" s="44">
        <v>5125445.5699999984</v>
      </c>
      <c r="G22" s="44">
        <v>4558167.6099999994</v>
      </c>
      <c r="H22" s="44">
        <v>4244124.8500000006</v>
      </c>
      <c r="I22" s="44">
        <v>6213166.4599999972</v>
      </c>
      <c r="J22" s="44">
        <v>6728946.9199999981</v>
      </c>
      <c r="K22" s="44">
        <v>6476598.1199999992</v>
      </c>
      <c r="L22" s="44">
        <v>5393138.709999999</v>
      </c>
      <c r="M22" s="9">
        <v>3017513.1299999994</v>
      </c>
      <c r="N22" s="39">
        <v>1372864.6699999997</v>
      </c>
      <c r="O22" s="9">
        <v>1646250.9900000002</v>
      </c>
    </row>
    <row r="23" spans="1:15">
      <c r="A23" s="189"/>
      <c r="B23" s="7" t="s">
        <v>826</v>
      </c>
      <c r="C23" s="44">
        <v>584.67999999999995</v>
      </c>
      <c r="D23" s="44">
        <v>33089.660000000003</v>
      </c>
      <c r="E23" s="44">
        <v>19057.71</v>
      </c>
      <c r="F23" s="44">
        <v>3611.37</v>
      </c>
      <c r="G23" s="44">
        <v>10827.62</v>
      </c>
      <c r="H23" s="44">
        <v>25020.22</v>
      </c>
      <c r="I23" s="44">
        <v>12234.25</v>
      </c>
      <c r="J23" s="44">
        <v>41810.410000000003</v>
      </c>
      <c r="K23" s="44">
        <v>0</v>
      </c>
      <c r="L23" s="44">
        <v>9084.41</v>
      </c>
      <c r="M23" s="9">
        <v>19503.859999999997</v>
      </c>
      <c r="N23" s="39">
        <v>3699.2</v>
      </c>
      <c r="O23" s="9">
        <v>5920.45</v>
      </c>
    </row>
    <row r="24" spans="1:15">
      <c r="A24" s="189"/>
      <c r="B24" s="7" t="s">
        <v>827</v>
      </c>
      <c r="C24" s="44">
        <v>9902839.7700000014</v>
      </c>
      <c r="D24" s="44">
        <v>11981481.100000003</v>
      </c>
      <c r="E24" s="44">
        <v>11625405.330000002</v>
      </c>
      <c r="F24" s="44">
        <v>11939648.720000001</v>
      </c>
      <c r="G24" s="44">
        <v>8911921.5500000007</v>
      </c>
      <c r="H24" s="44">
        <v>9136919.6599999983</v>
      </c>
      <c r="I24" s="44">
        <v>8254268.2299999995</v>
      </c>
      <c r="J24" s="44">
        <v>8449481.6499999985</v>
      </c>
      <c r="K24" s="44">
        <v>7764256.049999998</v>
      </c>
      <c r="L24" s="44">
        <v>7701130.209999999</v>
      </c>
      <c r="M24" s="9">
        <v>3982096.9100000006</v>
      </c>
      <c r="N24" s="39">
        <v>1307472.0699999998</v>
      </c>
      <c r="O24" s="9">
        <v>1857924.6100000006</v>
      </c>
    </row>
    <row r="25" spans="1:15">
      <c r="A25" s="189"/>
      <c r="B25" s="7" t="s">
        <v>828</v>
      </c>
      <c r="C25" s="44">
        <v>1066.2</v>
      </c>
      <c r="D25" s="44">
        <v>3513.2999999999997</v>
      </c>
      <c r="E25" s="44">
        <v>18508.48</v>
      </c>
      <c r="F25" s="44">
        <v>8386.94</v>
      </c>
      <c r="G25" s="44">
        <v>73246.259999999995</v>
      </c>
      <c r="H25" s="44">
        <v>43270.939999999995</v>
      </c>
      <c r="I25" s="44">
        <v>18375.61</v>
      </c>
      <c r="J25" s="44">
        <v>3013.8</v>
      </c>
      <c r="K25" s="44">
        <v>117584.5</v>
      </c>
      <c r="L25" s="44">
        <v>201122.56</v>
      </c>
      <c r="M25" s="9">
        <v>40674.060000000005</v>
      </c>
      <c r="N25" s="39">
        <v>7297.63</v>
      </c>
      <c r="O25" s="9">
        <v>18264.37</v>
      </c>
    </row>
    <row r="26" spans="1:15">
      <c r="A26" s="189"/>
      <c r="B26" s="7" t="s">
        <v>829</v>
      </c>
      <c r="C26" s="44">
        <v>1552282.9300000002</v>
      </c>
      <c r="D26" s="44">
        <v>1588534.0799999998</v>
      </c>
      <c r="E26" s="44">
        <v>418417.89999999997</v>
      </c>
      <c r="F26" s="44">
        <v>241920.47999999998</v>
      </c>
      <c r="G26" s="44">
        <v>41242.880000000005</v>
      </c>
      <c r="H26" s="44">
        <v>2512.62</v>
      </c>
      <c r="I26" s="44">
        <v>291909.24</v>
      </c>
      <c r="J26" s="44">
        <v>3159.57</v>
      </c>
      <c r="K26" s="44">
        <v>1449.87</v>
      </c>
      <c r="L26" s="44">
        <v>1201.4000000000001</v>
      </c>
      <c r="M26" s="9">
        <v>146807.47999999998</v>
      </c>
      <c r="N26" s="39">
        <v>4</v>
      </c>
      <c r="O26" s="9">
        <v>15242.8</v>
      </c>
    </row>
    <row r="27" spans="1:15">
      <c r="A27" s="189"/>
      <c r="B27" s="7" t="s">
        <v>830</v>
      </c>
      <c r="C27" s="44">
        <v>1701258.1800000002</v>
      </c>
      <c r="D27" s="44">
        <v>2140782.4599999995</v>
      </c>
      <c r="E27" s="44">
        <v>2575696.9699999997</v>
      </c>
      <c r="F27" s="44">
        <v>1922627.4</v>
      </c>
      <c r="G27" s="44">
        <v>2105226.9900000007</v>
      </c>
      <c r="H27" s="44">
        <v>2029316.4399999995</v>
      </c>
      <c r="I27" s="44">
        <v>2311495.8299999996</v>
      </c>
      <c r="J27" s="44">
        <v>3839171.5899999989</v>
      </c>
      <c r="K27" s="44">
        <v>3584252.36</v>
      </c>
      <c r="L27" s="44">
        <v>3010253.5099999993</v>
      </c>
      <c r="M27" s="9">
        <v>2260178.1199999992</v>
      </c>
      <c r="N27" s="39">
        <v>801460.08999999985</v>
      </c>
      <c r="O27" s="9">
        <v>1357279.6999999997</v>
      </c>
    </row>
    <row r="28" spans="1:15">
      <c r="A28" s="189"/>
      <c r="B28" s="7" t="s">
        <v>831</v>
      </c>
      <c r="C28" s="44">
        <v>122392.62999999999</v>
      </c>
      <c r="D28" s="44">
        <v>124722.48</v>
      </c>
      <c r="E28" s="44">
        <v>77027</v>
      </c>
      <c r="F28" s="44">
        <v>58218.65</v>
      </c>
      <c r="G28" s="44">
        <v>4068.91</v>
      </c>
      <c r="H28" s="44">
        <v>14965.529999999999</v>
      </c>
      <c r="I28" s="44">
        <v>66890.420000000013</v>
      </c>
      <c r="J28" s="44">
        <v>77386.95</v>
      </c>
      <c r="K28" s="44">
        <v>41716.92</v>
      </c>
      <c r="L28" s="44">
        <v>7019.0300000000007</v>
      </c>
      <c r="M28" s="9">
        <v>2.7</v>
      </c>
      <c r="N28" s="39">
        <v>2.7</v>
      </c>
      <c r="O28" s="9">
        <v>9343.41</v>
      </c>
    </row>
    <row r="29" spans="1:15">
      <c r="A29" s="189"/>
      <c r="B29" s="7" t="s">
        <v>832</v>
      </c>
      <c r="C29" s="44">
        <v>246675.37</v>
      </c>
      <c r="D29" s="44">
        <v>153994.35999999996</v>
      </c>
      <c r="E29" s="44">
        <v>489037.01</v>
      </c>
      <c r="F29" s="44">
        <v>327511.17</v>
      </c>
      <c r="G29" s="44">
        <v>212897.15000000002</v>
      </c>
      <c r="H29" s="44">
        <v>268773.27</v>
      </c>
      <c r="I29" s="44">
        <v>201753.97999999998</v>
      </c>
      <c r="J29" s="44">
        <v>378022.71</v>
      </c>
      <c r="K29" s="44">
        <v>233961.98</v>
      </c>
      <c r="L29" s="44">
        <v>4858.18</v>
      </c>
      <c r="M29" s="9">
        <v>5397.93</v>
      </c>
      <c r="N29" s="39">
        <v>955.59999999999991</v>
      </c>
      <c r="O29" s="9">
        <v>4916.68</v>
      </c>
    </row>
    <row r="30" spans="1:15">
      <c r="A30" s="189"/>
      <c r="B30" s="7" t="s">
        <v>833</v>
      </c>
      <c r="C30" s="44">
        <v>93241.919999999998</v>
      </c>
      <c r="D30" s="44">
        <v>74619.360000000001</v>
      </c>
      <c r="E30" s="44">
        <v>107521.62000000001</v>
      </c>
      <c r="F30" s="44">
        <v>103466.81</v>
      </c>
      <c r="G30" s="44">
        <v>49114.07</v>
      </c>
      <c r="H30" s="44">
        <v>46295.53</v>
      </c>
      <c r="I30" s="44">
        <v>52604.729999999996</v>
      </c>
      <c r="J30" s="44">
        <v>128819.84000000001</v>
      </c>
      <c r="K30" s="44">
        <v>75009.91</v>
      </c>
      <c r="L30" s="44">
        <v>53006.219999999994</v>
      </c>
      <c r="M30" s="9">
        <v>25219.81</v>
      </c>
      <c r="N30" s="39">
        <v>8528.86</v>
      </c>
      <c r="O30" s="9">
        <v>11243.22</v>
      </c>
    </row>
    <row r="31" spans="1:15">
      <c r="A31" s="189"/>
      <c r="B31" s="7" t="s">
        <v>834</v>
      </c>
      <c r="C31" s="44">
        <v>111714.78</v>
      </c>
      <c r="D31" s="44">
        <v>211481.86999999997</v>
      </c>
      <c r="E31" s="44">
        <v>121069.62999999998</v>
      </c>
      <c r="F31" s="44">
        <v>276255.90000000008</v>
      </c>
      <c r="G31" s="44">
        <v>593350.08000000007</v>
      </c>
      <c r="H31" s="44">
        <v>663732.31000000006</v>
      </c>
      <c r="I31" s="44">
        <v>543567.85</v>
      </c>
      <c r="J31" s="44">
        <v>395735.47000000003</v>
      </c>
      <c r="K31" s="44">
        <v>443935.95000000007</v>
      </c>
      <c r="L31" s="44">
        <v>1015140.13</v>
      </c>
      <c r="M31" s="9">
        <v>567793.94999999995</v>
      </c>
      <c r="N31" s="39">
        <v>153054.01999999999</v>
      </c>
      <c r="O31" s="9">
        <v>394376.38999999996</v>
      </c>
    </row>
    <row r="32" spans="1:15">
      <c r="A32" s="189"/>
      <c r="B32" s="7" t="s">
        <v>835</v>
      </c>
      <c r="C32" s="44">
        <v>3543775.9600000004</v>
      </c>
      <c r="D32" s="44">
        <v>4275564.7600000007</v>
      </c>
      <c r="E32" s="44">
        <v>3386688.6999999997</v>
      </c>
      <c r="F32" s="44">
        <v>4609242.4600000009</v>
      </c>
      <c r="G32" s="44">
        <v>2531415.96</v>
      </c>
      <c r="H32" s="44">
        <v>2779484.5</v>
      </c>
      <c r="I32" s="44">
        <v>1754115.81</v>
      </c>
      <c r="J32" s="44">
        <v>2033018.8800000001</v>
      </c>
      <c r="K32" s="44">
        <v>581379.6</v>
      </c>
      <c r="L32" s="44">
        <v>259621.94</v>
      </c>
      <c r="M32" s="9">
        <v>0</v>
      </c>
      <c r="N32" s="39">
        <v>0</v>
      </c>
      <c r="O32" s="9">
        <v>17019</v>
      </c>
    </row>
    <row r="33" spans="1:15">
      <c r="A33" s="189"/>
      <c r="B33" s="7" t="s">
        <v>836</v>
      </c>
      <c r="C33" s="44">
        <v>7187979.6099999985</v>
      </c>
      <c r="D33" s="44">
        <v>9042388.3100000005</v>
      </c>
      <c r="E33" s="44">
        <v>10970630.840000002</v>
      </c>
      <c r="F33" s="44">
        <v>10321445.019999992</v>
      </c>
      <c r="G33" s="44">
        <v>8004168.7800000021</v>
      </c>
      <c r="H33" s="44">
        <v>6985741.6899999967</v>
      </c>
      <c r="I33" s="44">
        <v>4859863.25</v>
      </c>
      <c r="J33" s="44">
        <v>6114569.1599999992</v>
      </c>
      <c r="K33" s="44">
        <v>4730984.6399999987</v>
      </c>
      <c r="L33" s="44">
        <v>3746967.7100000014</v>
      </c>
      <c r="M33" s="9">
        <v>1166188.5500000003</v>
      </c>
      <c r="N33" s="39">
        <v>529645.87000000011</v>
      </c>
      <c r="O33" s="9">
        <v>668270.26000000013</v>
      </c>
    </row>
    <row r="34" spans="1:15">
      <c r="A34" s="189"/>
      <c r="B34" s="7" t="s">
        <v>837</v>
      </c>
      <c r="C34" s="44">
        <v>2144511.3400000012</v>
      </c>
      <c r="D34" s="44">
        <v>2314280.2400000007</v>
      </c>
      <c r="E34" s="44">
        <v>2455366.6700000009</v>
      </c>
      <c r="F34" s="44">
        <v>2626648.4800000009</v>
      </c>
      <c r="G34" s="44">
        <v>2499337.5900000003</v>
      </c>
      <c r="H34" s="44">
        <v>2248308.5799999996</v>
      </c>
      <c r="I34" s="44">
        <v>631390.14</v>
      </c>
      <c r="J34" s="44">
        <v>1330612.1499999999</v>
      </c>
      <c r="K34" s="44">
        <v>1261763.49</v>
      </c>
      <c r="L34" s="44">
        <v>1057576.9199999997</v>
      </c>
      <c r="M34" s="9">
        <v>351916.16</v>
      </c>
      <c r="N34" s="39">
        <v>107013.40999999997</v>
      </c>
      <c r="O34" s="9">
        <v>80171.679999999993</v>
      </c>
    </row>
    <row r="35" spans="1:15">
      <c r="A35" s="190"/>
      <c r="B35" s="12" t="s">
        <v>838</v>
      </c>
      <c r="C35" s="45">
        <v>3313740.3499999996</v>
      </c>
      <c r="D35" s="45">
        <v>2285151.7700000005</v>
      </c>
      <c r="E35" s="45">
        <v>1710223.5000000005</v>
      </c>
      <c r="F35" s="45">
        <v>1067314.7999999998</v>
      </c>
      <c r="G35" s="45">
        <v>998937.1</v>
      </c>
      <c r="H35" s="45">
        <v>1081356.5399999998</v>
      </c>
      <c r="I35" s="45">
        <v>1150611.0699999998</v>
      </c>
      <c r="J35" s="45">
        <v>515283.43000000005</v>
      </c>
      <c r="K35" s="45">
        <v>395216.97</v>
      </c>
      <c r="L35" s="45">
        <v>386632.34999999992</v>
      </c>
      <c r="M35" s="19">
        <v>229475.05</v>
      </c>
      <c r="N35" s="40">
        <v>85516.58</v>
      </c>
      <c r="O35" s="19">
        <v>80021.910000000018</v>
      </c>
    </row>
  </sheetData>
  <mergeCells count="2">
    <mergeCell ref="N5:O5"/>
    <mergeCell ref="A7:A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zoomScale="85" zoomScaleNormal="85" workbookViewId="0">
      <selection activeCell="B6" sqref="B6"/>
    </sheetView>
  </sheetViews>
  <sheetFormatPr baseColWidth="10" defaultColWidth="10.85546875" defaultRowHeight="14.25"/>
  <cols>
    <col min="1" max="1" width="10.85546875" style="1"/>
    <col min="2" max="2" width="14.140625" style="1" bestFit="1" customWidth="1"/>
    <col min="3" max="4" width="14.42578125" style="1" bestFit="1" customWidth="1"/>
    <col min="5" max="5" width="13.85546875" style="1" bestFit="1" customWidth="1"/>
    <col min="6" max="6" width="14.5703125" style="1" bestFit="1" customWidth="1"/>
    <col min="7" max="7" width="14.28515625" style="1" bestFit="1" customWidth="1"/>
    <col min="8" max="8" width="14.42578125" style="1" bestFit="1" customWidth="1"/>
    <col min="9" max="9" width="14.140625" style="1" bestFit="1" customWidth="1"/>
    <col min="10" max="11" width="14.42578125" style="1" bestFit="1" customWidth="1"/>
    <col min="12" max="12" width="13.85546875" style="1" bestFit="1" customWidth="1"/>
    <col min="13" max="13" width="13.28515625" style="1" bestFit="1" customWidth="1"/>
    <col min="14" max="14" width="13.5703125" style="1" bestFit="1" customWidth="1"/>
    <col min="15" max="16384" width="10.85546875" style="1"/>
  </cols>
  <sheetData>
    <row r="1" spans="1:14" s="15" customFormat="1" ht="18">
      <c r="A1" s="15" t="s">
        <v>1013</v>
      </c>
    </row>
    <row r="2" spans="1:14" s="15" customFormat="1" ht="18">
      <c r="A2" s="15" t="s">
        <v>8</v>
      </c>
    </row>
    <row r="3" spans="1:14" s="15" customFormat="1" ht="18">
      <c r="A3" s="15" t="s">
        <v>30</v>
      </c>
    </row>
    <row r="4" spans="1:14" s="15" customFormat="1" ht="18"/>
    <row r="5" spans="1:14">
      <c r="M5" s="193" t="s">
        <v>29</v>
      </c>
      <c r="N5" s="194"/>
    </row>
    <row r="6" spans="1:14">
      <c r="A6" s="29" t="s">
        <v>856</v>
      </c>
      <c r="B6" s="29">
        <v>2010</v>
      </c>
      <c r="C6" s="29">
        <v>2011</v>
      </c>
      <c r="D6" s="29">
        <v>2012</v>
      </c>
      <c r="E6" s="29">
        <v>2013</v>
      </c>
      <c r="F6" s="29">
        <v>2014</v>
      </c>
      <c r="G6" s="29">
        <v>2015</v>
      </c>
      <c r="H6" s="29">
        <v>2016</v>
      </c>
      <c r="I6" s="29">
        <v>2017</v>
      </c>
      <c r="J6" s="29">
        <v>2018</v>
      </c>
      <c r="K6" s="29">
        <v>2019</v>
      </c>
      <c r="L6" s="29">
        <v>2020</v>
      </c>
      <c r="M6" s="30">
        <v>2020</v>
      </c>
      <c r="N6" s="31">
        <v>2021</v>
      </c>
    </row>
    <row r="7" spans="1:14">
      <c r="A7" s="22" t="s">
        <v>840</v>
      </c>
      <c r="B7" s="39">
        <v>2508.3000000000002</v>
      </c>
      <c r="C7" s="39">
        <v>965.43999999999994</v>
      </c>
      <c r="D7" s="39">
        <v>10093.01</v>
      </c>
      <c r="E7" s="39">
        <v>0</v>
      </c>
      <c r="F7" s="39">
        <v>640</v>
      </c>
      <c r="G7" s="39">
        <v>0</v>
      </c>
      <c r="H7" s="39">
        <v>0</v>
      </c>
      <c r="I7" s="39">
        <v>3364.49</v>
      </c>
      <c r="J7" s="39">
        <v>32779.74</v>
      </c>
      <c r="K7" s="39">
        <v>35623.120000000003</v>
      </c>
      <c r="L7" s="39">
        <v>1426</v>
      </c>
      <c r="M7" s="39">
        <v>0</v>
      </c>
      <c r="N7" s="9">
        <v>2773.44</v>
      </c>
    </row>
    <row r="8" spans="1:14">
      <c r="A8" s="22" t="s">
        <v>841</v>
      </c>
      <c r="B8" s="39">
        <v>1258881.01</v>
      </c>
      <c r="C8" s="39">
        <v>612801.24000000011</v>
      </c>
      <c r="D8" s="39">
        <v>578418.27</v>
      </c>
      <c r="E8" s="39">
        <v>85697.459999999992</v>
      </c>
      <c r="F8" s="39">
        <v>162698.11000000002</v>
      </c>
      <c r="G8" s="39">
        <v>18974.87</v>
      </c>
      <c r="H8" s="39">
        <v>16956.019999999997</v>
      </c>
      <c r="I8" s="39">
        <v>44406.119999999995</v>
      </c>
      <c r="J8" s="39">
        <v>15626.910000000002</v>
      </c>
      <c r="K8" s="39">
        <v>37695.219999999994</v>
      </c>
      <c r="L8" s="39">
        <v>3766.2599999999998</v>
      </c>
      <c r="M8" s="39">
        <v>0</v>
      </c>
      <c r="N8" s="9">
        <v>1674.3600000000001</v>
      </c>
    </row>
    <row r="9" spans="1:14">
      <c r="A9" s="22" t="s">
        <v>842</v>
      </c>
      <c r="B9" s="39">
        <v>72054000.750000075</v>
      </c>
      <c r="C9" s="39">
        <v>97535602.459999993</v>
      </c>
      <c r="D9" s="39">
        <v>81179197.300000057</v>
      </c>
      <c r="E9" s="39">
        <v>54880054.029999994</v>
      </c>
      <c r="F9" s="39">
        <v>44004727.640000001</v>
      </c>
      <c r="G9" s="39">
        <v>29946535.48999998</v>
      </c>
      <c r="H9" s="39">
        <v>24696914.38000001</v>
      </c>
      <c r="I9" s="39">
        <v>30241026.449999999</v>
      </c>
      <c r="J9" s="39">
        <v>22466941.879999984</v>
      </c>
      <c r="K9" s="39">
        <v>19952976.060000014</v>
      </c>
      <c r="L9" s="39">
        <v>8247046.2200000007</v>
      </c>
      <c r="M9" s="39">
        <v>4026043.2399999988</v>
      </c>
      <c r="N9" s="9">
        <v>4631398.12</v>
      </c>
    </row>
    <row r="10" spans="1:14">
      <c r="A10" s="22" t="s">
        <v>843</v>
      </c>
      <c r="B10" s="39">
        <v>103526.26999999999</v>
      </c>
      <c r="C10" s="39">
        <v>318080.30000000005</v>
      </c>
      <c r="D10" s="39">
        <v>561943.7699999999</v>
      </c>
      <c r="E10" s="39">
        <v>177594.37000000002</v>
      </c>
      <c r="F10" s="39">
        <v>435375.65999999992</v>
      </c>
      <c r="G10" s="39">
        <v>541762.7100000002</v>
      </c>
      <c r="H10" s="39">
        <v>3806799.2300000004</v>
      </c>
      <c r="I10" s="39">
        <v>1031533.2299999996</v>
      </c>
      <c r="J10" s="39">
        <v>3834710.0400000005</v>
      </c>
      <c r="K10" s="39">
        <v>4540382.8099999968</v>
      </c>
      <c r="L10" s="39">
        <v>866644.05999999994</v>
      </c>
      <c r="M10" s="39">
        <v>260494.17000000004</v>
      </c>
      <c r="N10" s="9">
        <v>1042481.1199999999</v>
      </c>
    </row>
    <row r="11" spans="1:14">
      <c r="A11" s="22" t="s">
        <v>844</v>
      </c>
      <c r="B11" s="39">
        <v>56355967.389999956</v>
      </c>
      <c r="C11" s="39">
        <v>66110036.840000018</v>
      </c>
      <c r="D11" s="39">
        <v>58063099.130000018</v>
      </c>
      <c r="E11" s="39">
        <v>51138961.309999987</v>
      </c>
      <c r="F11" s="39">
        <v>58419707.789999999</v>
      </c>
      <c r="G11" s="39">
        <v>56673150.839999951</v>
      </c>
      <c r="H11" s="39">
        <v>47909897.009999998</v>
      </c>
      <c r="I11" s="39">
        <v>59128507.139999978</v>
      </c>
      <c r="J11" s="39">
        <v>64282219.24999997</v>
      </c>
      <c r="K11" s="39">
        <v>66724246.930000022</v>
      </c>
      <c r="L11" s="39">
        <v>44927333.860000052</v>
      </c>
      <c r="M11" s="39">
        <v>17102500.239999995</v>
      </c>
      <c r="N11" s="9">
        <v>21586131.440000009</v>
      </c>
    </row>
    <row r="12" spans="1:14">
      <c r="A12" s="22" t="s">
        <v>845</v>
      </c>
      <c r="B12" s="39">
        <v>24649197.420000009</v>
      </c>
      <c r="C12" s="39">
        <v>29588772.009999979</v>
      </c>
      <c r="D12" s="39">
        <v>28802246.309999995</v>
      </c>
      <c r="E12" s="39">
        <v>22504456.780000001</v>
      </c>
      <c r="F12" s="39">
        <v>20217386.080000009</v>
      </c>
      <c r="G12" s="39">
        <v>13368209.91</v>
      </c>
      <c r="H12" s="39">
        <v>12061646.57</v>
      </c>
      <c r="I12" s="39">
        <v>13455122.859999999</v>
      </c>
      <c r="J12" s="39">
        <v>15056158.530000001</v>
      </c>
      <c r="K12" s="39">
        <v>11058515.170000002</v>
      </c>
      <c r="L12" s="39">
        <v>9391483.6099999994</v>
      </c>
      <c r="M12" s="39">
        <v>3921783.04</v>
      </c>
      <c r="N12" s="9">
        <v>3418424.1900000013</v>
      </c>
    </row>
    <row r="13" spans="1:14">
      <c r="A13" s="22" t="s">
        <v>846</v>
      </c>
      <c r="B13" s="39">
        <v>32325676.069999993</v>
      </c>
      <c r="C13" s="39">
        <v>26080872.209999986</v>
      </c>
      <c r="D13" s="39">
        <v>32846774.590000011</v>
      </c>
      <c r="E13" s="39">
        <v>25905998.920000009</v>
      </c>
      <c r="F13" s="39">
        <v>21538050.789999999</v>
      </c>
      <c r="G13" s="39">
        <v>15027008.059999993</v>
      </c>
      <c r="H13" s="39">
        <v>12833909.080000004</v>
      </c>
      <c r="I13" s="39">
        <v>10850098.420000004</v>
      </c>
      <c r="J13" s="39">
        <v>11424446.870000003</v>
      </c>
      <c r="K13" s="39">
        <v>12459007.729999997</v>
      </c>
      <c r="L13" s="39">
        <v>11029771.030000003</v>
      </c>
      <c r="M13" s="39">
        <v>2985795.8100000005</v>
      </c>
      <c r="N13" s="9">
        <v>5301671.1500000013</v>
      </c>
    </row>
    <row r="14" spans="1:14">
      <c r="A14" s="22" t="s">
        <v>847</v>
      </c>
      <c r="B14" s="39">
        <v>3410918.5300000007</v>
      </c>
      <c r="C14" s="39">
        <v>3101269.97</v>
      </c>
      <c r="D14" s="39">
        <v>2266504.540000001</v>
      </c>
      <c r="E14" s="39">
        <v>2136659.81</v>
      </c>
      <c r="F14" s="39">
        <v>1809966.5300000003</v>
      </c>
      <c r="G14" s="39">
        <v>1448840.76</v>
      </c>
      <c r="H14" s="39">
        <v>1231679.5599999996</v>
      </c>
      <c r="I14" s="39">
        <v>1251558.2400000002</v>
      </c>
      <c r="J14" s="39">
        <v>1728595.1300000004</v>
      </c>
      <c r="K14" s="39">
        <v>790704.24000000011</v>
      </c>
      <c r="L14" s="39">
        <v>617794.9</v>
      </c>
      <c r="M14" s="39">
        <v>118934.89</v>
      </c>
      <c r="N14" s="9">
        <v>615934.80000000005</v>
      </c>
    </row>
    <row r="15" spans="1:14">
      <c r="A15" s="22" t="s">
        <v>848</v>
      </c>
      <c r="B15" s="39">
        <v>26882960.68</v>
      </c>
      <c r="C15" s="39">
        <v>29639499.069999997</v>
      </c>
      <c r="D15" s="39">
        <v>28922926.099999998</v>
      </c>
      <c r="E15" s="39">
        <v>28162782.97000001</v>
      </c>
      <c r="F15" s="39">
        <v>28067830.749999989</v>
      </c>
      <c r="G15" s="39">
        <v>21149994.259999998</v>
      </c>
      <c r="H15" s="39">
        <v>19380907.179999996</v>
      </c>
      <c r="I15" s="39">
        <v>19383829.440000005</v>
      </c>
      <c r="J15" s="39">
        <v>22184412.16</v>
      </c>
      <c r="K15" s="39">
        <v>16380266.949999999</v>
      </c>
      <c r="L15" s="39">
        <v>10578820.330000006</v>
      </c>
      <c r="M15" s="39">
        <v>4062241.3800000008</v>
      </c>
      <c r="N15" s="9">
        <v>5032980.5600000005</v>
      </c>
    </row>
    <row r="16" spans="1:14">
      <c r="A16" s="22" t="s">
        <v>849</v>
      </c>
      <c r="B16" s="39">
        <v>45973832.590000004</v>
      </c>
      <c r="C16" s="39">
        <v>64276858.280000001</v>
      </c>
      <c r="D16" s="39">
        <v>57622765.32</v>
      </c>
      <c r="E16" s="39">
        <v>51249220.639999993</v>
      </c>
      <c r="F16" s="39">
        <v>59342711.829999998</v>
      </c>
      <c r="G16" s="39">
        <v>50633545.420000039</v>
      </c>
      <c r="H16" s="39">
        <v>43737910.219999984</v>
      </c>
      <c r="I16" s="39">
        <v>38578857.989999987</v>
      </c>
      <c r="J16" s="39">
        <v>38577705.780000009</v>
      </c>
      <c r="K16" s="39">
        <v>31799719.030000009</v>
      </c>
      <c r="L16" s="39">
        <v>29131037.929999996</v>
      </c>
      <c r="M16" s="39">
        <v>10951859.73</v>
      </c>
      <c r="N16" s="9">
        <v>14157992.5</v>
      </c>
    </row>
    <row r="17" spans="1:14">
      <c r="A17" s="22" t="s">
        <v>850</v>
      </c>
      <c r="B17" s="39">
        <v>80735004.519999951</v>
      </c>
      <c r="C17" s="39">
        <v>81324020.920000046</v>
      </c>
      <c r="D17" s="39">
        <v>85037087.819999993</v>
      </c>
      <c r="E17" s="39">
        <v>73569429.519999936</v>
      </c>
      <c r="F17" s="39">
        <v>67198875.64000003</v>
      </c>
      <c r="G17" s="39">
        <v>57516647.67999997</v>
      </c>
      <c r="H17" s="39">
        <v>48396970.18000003</v>
      </c>
      <c r="I17" s="39">
        <v>48782375.840000041</v>
      </c>
      <c r="J17" s="39">
        <v>56690450.620000057</v>
      </c>
      <c r="K17" s="39">
        <v>60054876.130000018</v>
      </c>
      <c r="L17" s="39">
        <v>38313219.110000007</v>
      </c>
      <c r="M17" s="39">
        <v>13163980.040000005</v>
      </c>
      <c r="N17" s="9">
        <v>15561721.249999998</v>
      </c>
    </row>
    <row r="18" spans="1:14">
      <c r="A18" s="22" t="s">
        <v>851</v>
      </c>
      <c r="B18" s="39">
        <v>280532400.74000013</v>
      </c>
      <c r="C18" s="39">
        <v>271868358.03999966</v>
      </c>
      <c r="D18" s="39">
        <v>296402597.09999925</v>
      </c>
      <c r="E18" s="39">
        <v>254714980.60000023</v>
      </c>
      <c r="F18" s="39">
        <v>208700863.28000018</v>
      </c>
      <c r="G18" s="39">
        <v>173219509.12000021</v>
      </c>
      <c r="H18" s="39">
        <v>157731044.39999992</v>
      </c>
      <c r="I18" s="39">
        <v>162024362.92000043</v>
      </c>
      <c r="J18" s="39">
        <v>167495086.58999965</v>
      </c>
      <c r="K18" s="39">
        <v>164786427.49999997</v>
      </c>
      <c r="L18" s="39">
        <v>128559100.60000002</v>
      </c>
      <c r="M18" s="39">
        <v>44083569.509999998</v>
      </c>
      <c r="N18" s="9">
        <v>67929621.909999862</v>
      </c>
    </row>
    <row r="19" spans="1:14">
      <c r="A19" s="22" t="s">
        <v>852</v>
      </c>
      <c r="B19" s="39">
        <v>359157634.89000034</v>
      </c>
      <c r="C19" s="39">
        <v>364385639.81000042</v>
      </c>
      <c r="D19" s="39">
        <v>389694689.88999915</v>
      </c>
      <c r="E19" s="39">
        <v>344017703.5899995</v>
      </c>
      <c r="F19" s="39">
        <v>311524942.10000032</v>
      </c>
      <c r="G19" s="39">
        <v>305867842.61999941</v>
      </c>
      <c r="H19" s="39">
        <v>246305705.55999941</v>
      </c>
      <c r="I19" s="39">
        <v>246774253.9499996</v>
      </c>
      <c r="J19" s="39">
        <v>279356400.16000003</v>
      </c>
      <c r="K19" s="39">
        <v>280636096.98999971</v>
      </c>
      <c r="L19" s="39">
        <v>197522362.32000011</v>
      </c>
      <c r="M19" s="39">
        <v>65569331.839999907</v>
      </c>
      <c r="N19" s="9">
        <v>102213428.27999984</v>
      </c>
    </row>
    <row r="20" spans="1:14">
      <c r="A20" s="22" t="s">
        <v>853</v>
      </c>
      <c r="B20" s="39">
        <v>78586425.549999952</v>
      </c>
      <c r="C20" s="39">
        <v>96736249.620000035</v>
      </c>
      <c r="D20" s="39">
        <v>87141303.539999962</v>
      </c>
      <c r="E20" s="39">
        <v>86621601.220000029</v>
      </c>
      <c r="F20" s="39">
        <v>73232199.269999966</v>
      </c>
      <c r="G20" s="39">
        <v>75945898.519999996</v>
      </c>
      <c r="H20" s="39">
        <v>72507956.589999989</v>
      </c>
      <c r="I20" s="39">
        <v>64427315.939999998</v>
      </c>
      <c r="J20" s="39">
        <v>60168851.869999968</v>
      </c>
      <c r="K20" s="39">
        <v>62829714.13000004</v>
      </c>
      <c r="L20" s="39">
        <v>94895655.769999936</v>
      </c>
      <c r="M20" s="39">
        <v>37394768.790000021</v>
      </c>
      <c r="N20" s="9">
        <v>36670222.969999984</v>
      </c>
    </row>
    <row r="21" spans="1:14">
      <c r="A21" s="22" t="s">
        <v>854</v>
      </c>
      <c r="B21" s="39">
        <v>44407166.449999951</v>
      </c>
      <c r="C21" s="39">
        <v>52195476.620000005</v>
      </c>
      <c r="D21" s="39">
        <v>52604469.610000029</v>
      </c>
      <c r="E21" s="39">
        <v>51569113.840000004</v>
      </c>
      <c r="F21" s="39">
        <v>42793366.489999987</v>
      </c>
      <c r="G21" s="39">
        <v>38424710.61999999</v>
      </c>
      <c r="H21" s="39">
        <v>33589306.109999992</v>
      </c>
      <c r="I21" s="39">
        <v>40002433.080000013</v>
      </c>
      <c r="J21" s="39">
        <v>35733603.419999987</v>
      </c>
      <c r="K21" s="39">
        <v>33312076.229999993</v>
      </c>
      <c r="L21" s="39">
        <v>19410953.790000003</v>
      </c>
      <c r="M21" s="39">
        <v>7772191.5199999996</v>
      </c>
      <c r="N21" s="9">
        <v>9566438.3200000059</v>
      </c>
    </row>
    <row r="22" spans="1:14">
      <c r="A22" s="23" t="s">
        <v>855</v>
      </c>
      <c r="B22" s="40">
        <v>2525030.7400000012</v>
      </c>
      <c r="C22" s="40">
        <v>2953698.850000001</v>
      </c>
      <c r="D22" s="40">
        <v>3769793.3499999987</v>
      </c>
      <c r="E22" s="40">
        <v>3360981.1399999997</v>
      </c>
      <c r="F22" s="40">
        <v>2706829.589999998</v>
      </c>
      <c r="G22" s="40">
        <v>2323020.8300000005</v>
      </c>
      <c r="H22" s="40">
        <v>2797031.7299999995</v>
      </c>
      <c r="I22" s="40">
        <v>3130966.3999999976</v>
      </c>
      <c r="J22" s="40">
        <v>4644331.049999997</v>
      </c>
      <c r="K22" s="40">
        <v>6162402.7499999981</v>
      </c>
      <c r="L22" s="40">
        <v>5573079.8100000015</v>
      </c>
      <c r="M22" s="40">
        <v>1566011.5000000002</v>
      </c>
      <c r="N22" s="19">
        <v>2662860.350000001</v>
      </c>
    </row>
  </sheetData>
  <mergeCells count="1">
    <mergeCell ref="M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1</vt:lpstr>
      <vt:lpstr>2</vt:lpstr>
      <vt:lpstr>3a</vt:lpstr>
      <vt:lpstr>3b</vt:lpstr>
      <vt:lpstr>3c</vt:lpstr>
      <vt:lpstr>4a</vt:lpstr>
      <vt:lpstr>4b</vt:lpstr>
      <vt:lpstr>4c</vt:lpstr>
      <vt:lpstr>4d</vt:lpstr>
      <vt:lpstr>4e</vt:lpstr>
      <vt:lpstr>6a</vt:lpstr>
      <vt:lpstr>6b</vt:lpstr>
      <vt:lpstr>6c</vt:lpstr>
      <vt:lpstr>6d</vt:lpstr>
      <vt:lpstr>6e</vt:lpstr>
      <vt:lpstr>7a</vt:lpstr>
      <vt:lpstr>7b</vt:lpstr>
      <vt:lpstr>8a</vt:lpstr>
      <vt:lpstr>8b</vt:lpstr>
      <vt:lpstr>11</vt:lpstr>
      <vt:lpstr>16</vt:lpstr>
      <vt:lpstr>18a</vt:lpstr>
      <vt:lpstr>18b</vt:lpstr>
      <vt:lpstr>18c</vt:lpstr>
      <vt:lpstr>18d</vt:lpstr>
      <vt:lpstr>19 -22-23</vt:lpstr>
      <vt:lpstr>27</vt:lpstr>
      <vt:lpstr>28</vt:lpstr>
      <vt:lpstr>29</vt:lpstr>
      <vt:lpstr>30</vt:lpstr>
      <vt:lpstr>31a-31b</vt:lpstr>
      <vt:lpstr>31c-31d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Alejandro Pinzon Puerto - Cont</dc:creator>
  <cp:lastModifiedBy>janeth castaneda</cp:lastModifiedBy>
  <dcterms:created xsi:type="dcterms:W3CDTF">2021-07-27T15:19:19Z</dcterms:created>
  <dcterms:modified xsi:type="dcterms:W3CDTF">2021-08-02T21:21:01Z</dcterms:modified>
</cp:coreProperties>
</file>