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JANETH\CUATRENIO 2018-2022\LEGISLATURA 2021 - 2022\PROPOSICIONES\PROPOSICION No. 10 DEL 10 DE AGOSTO DE 2021\"/>
    </mc:Choice>
  </mc:AlternateContent>
  <bookViews>
    <workbookView xWindow="0" yWindow="0" windowWidth="23040" windowHeight="7995"/>
  </bookViews>
  <sheets>
    <sheet name="Contenido" sheetId="2" r:id="rId1"/>
    <sheet name="1. PIB" sheetId="5" r:id="rId2"/>
    <sheet name="1.1 PIB Agro" sheetId="6" r:id="rId3"/>
    <sheet name="1.2 PIB Industria" sheetId="7" r:id="rId4"/>
    <sheet name="1.3 PIB Construcción" sheetId="8" r:id="rId5"/>
    <sheet name="1.4 PIB Comercio" sheetId="9" r:id="rId6"/>
    <sheet name="2. Industria" sheetId="10" r:id="rId7"/>
    <sheet name="3.1 Empleo comercio" sheetId="11" r:id="rId8"/>
    <sheet name="3.2 Empleo" sheetId="12" r:id="rId9"/>
    <sheet name="4. Comercio minorista" sheetId="13" r:id="rId10"/>
    <sheet name="5.1 Activas" sheetId="14" r:id="rId11"/>
    <sheet name="5.2 Cancelaciones" sheetId="15" r:id="rId12"/>
  </sheets>
  <definedNames>
    <definedName name="__IMP611">#REF!</definedName>
    <definedName name="__IMP612">#REF!</definedName>
    <definedName name="__IMP613">#REF!</definedName>
    <definedName name="__IMP614">#REF!</definedName>
    <definedName name="__IMP615">#REF!</definedName>
    <definedName name="__IMP616">#REF!</definedName>
    <definedName name="__IMP617">#REF!</definedName>
    <definedName name="__IMP618">#REF!</definedName>
    <definedName name="__IMP619">#REF!</definedName>
    <definedName name="__IMP620">#REF!</definedName>
    <definedName name="__IMP621">#REF!</definedName>
    <definedName name="__IMP641">#REF!</definedName>
    <definedName name="__IMP653">#REF!</definedName>
    <definedName name="__IMP654">#REF!</definedName>
    <definedName name="__IMP655">#REF!</definedName>
    <definedName name="__IMP657">#REF!</definedName>
    <definedName name="__IMP6610">#REF!</definedName>
    <definedName name="__IMP668">#REF!</definedName>
    <definedName name="__IMP669">#REF!</definedName>
    <definedName name="__IMP671">#REF!</definedName>
    <definedName name="__IMP672">#REF!</definedName>
    <definedName name="_xlnm._FilterDatabase" localSheetId="2" hidden="1">'1.1 PIB Agro'!$A$5:$L$39</definedName>
    <definedName name="_xlnm._FilterDatabase" localSheetId="3" hidden="1">'1.2 PIB Industria'!$A$5:$L$39</definedName>
    <definedName name="_xlnm._FilterDatabase" localSheetId="4" hidden="1">'1.3 PIB Construcción'!$A$5:$L$39</definedName>
    <definedName name="_xlnm._FilterDatabase" localSheetId="5" hidden="1">'1.4 PIB Comercio'!$A$5:$L$39</definedName>
    <definedName name="_xlnm.Print_Area">#REF!</definedName>
    <definedName name="bal">#REF!</definedName>
    <definedName name="ddddd">#REF!</definedName>
    <definedName name="Empalme3">#REF!</definedName>
    <definedName name="hoja23">#REF!</definedName>
    <definedName name="PLANILLA">#REF!</definedName>
    <definedName name="_xlnm.Print_Title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7" i="13" l="1"/>
  <c r="C117" i="13" s="1"/>
  <c r="B116" i="13"/>
  <c r="B115" i="13"/>
  <c r="B114" i="13"/>
  <c r="B113" i="13"/>
  <c r="C113" i="13" s="1"/>
  <c r="B112" i="13"/>
  <c r="C112" i="13" s="1"/>
  <c r="B111" i="13"/>
  <c r="B110" i="13"/>
  <c r="C111" i="13" l="1"/>
  <c r="C114" i="13"/>
  <c r="C115" i="13"/>
  <c r="C116" i="13"/>
  <c r="J388" i="12"/>
  <c r="I388" i="12"/>
  <c r="G388" i="12"/>
  <c r="F388" i="12"/>
  <c r="E388" i="12"/>
  <c r="D388" i="12"/>
  <c r="C388" i="12"/>
  <c r="B388" i="12"/>
  <c r="J387" i="12"/>
  <c r="I387" i="12"/>
  <c r="G387" i="12"/>
  <c r="F387" i="12"/>
  <c r="E387" i="12"/>
  <c r="D387" i="12"/>
  <c r="C387" i="12"/>
  <c r="B387" i="12"/>
  <c r="J386" i="12"/>
  <c r="I386" i="12"/>
  <c r="G386" i="12"/>
  <c r="F386" i="12"/>
  <c r="E386" i="12"/>
  <c r="D386" i="12"/>
  <c r="C386" i="12"/>
  <c r="B386" i="12"/>
  <c r="J385" i="12"/>
  <c r="I385" i="12"/>
  <c r="K385" i="12" s="1"/>
  <c r="G385" i="12"/>
  <c r="F385" i="12"/>
  <c r="E385" i="12"/>
  <c r="D385" i="12"/>
  <c r="C385" i="12"/>
  <c r="B385" i="12"/>
  <c r="J384" i="12"/>
  <c r="I384" i="12"/>
  <c r="G384" i="12"/>
  <c r="F384" i="12"/>
  <c r="E384" i="12"/>
  <c r="D384" i="12"/>
  <c r="C384" i="12"/>
  <c r="B384" i="12"/>
  <c r="J383" i="12"/>
  <c r="I383" i="12"/>
  <c r="G383" i="12"/>
  <c r="F383" i="12"/>
  <c r="E383" i="12"/>
  <c r="D383" i="12"/>
  <c r="C383" i="12"/>
  <c r="B383" i="12"/>
  <c r="J382" i="12"/>
  <c r="I382" i="12"/>
  <c r="G382" i="12"/>
  <c r="F382" i="12"/>
  <c r="E382" i="12"/>
  <c r="D382" i="12"/>
  <c r="C382" i="12"/>
  <c r="B382" i="12"/>
  <c r="J381" i="12"/>
  <c r="I381" i="12"/>
  <c r="G381" i="12"/>
  <c r="F381" i="12"/>
  <c r="E381" i="12"/>
  <c r="D381" i="12"/>
  <c r="C381" i="12"/>
  <c r="B381" i="12"/>
  <c r="J380" i="12"/>
  <c r="I380" i="12"/>
  <c r="G380" i="12"/>
  <c r="F380" i="12"/>
  <c r="E380" i="12"/>
  <c r="D380" i="12"/>
  <c r="C380" i="12"/>
  <c r="B380" i="12"/>
  <c r="J379" i="12"/>
  <c r="I379" i="12"/>
  <c r="G379" i="12"/>
  <c r="F379" i="12"/>
  <c r="E379" i="12"/>
  <c r="D379" i="12"/>
  <c r="C379" i="12"/>
  <c r="B379" i="12"/>
  <c r="J378" i="12"/>
  <c r="I378" i="12"/>
  <c r="G378" i="12"/>
  <c r="F378" i="12"/>
  <c r="E378" i="12"/>
  <c r="D378" i="12"/>
  <c r="C378" i="12"/>
  <c r="B378" i="12"/>
  <c r="J377" i="12"/>
  <c r="I377" i="12"/>
  <c r="G377" i="12"/>
  <c r="F377" i="12"/>
  <c r="E377" i="12"/>
  <c r="D377" i="12"/>
  <c r="C377" i="12"/>
  <c r="B377" i="12"/>
  <c r="J376" i="12"/>
  <c r="I376" i="12"/>
  <c r="G376" i="12"/>
  <c r="F376" i="12"/>
  <c r="H376" i="12" s="1"/>
  <c r="E376" i="12"/>
  <c r="D376" i="12"/>
  <c r="C376" i="12"/>
  <c r="B376" i="12"/>
  <c r="J375" i="12"/>
  <c r="I375" i="12"/>
  <c r="G375" i="12"/>
  <c r="F375" i="12"/>
  <c r="E375" i="12"/>
  <c r="D375" i="12"/>
  <c r="C375" i="12"/>
  <c r="B375" i="12"/>
  <c r="H375" i="12" s="1"/>
  <c r="J354" i="12"/>
  <c r="I354" i="12"/>
  <c r="G354" i="12"/>
  <c r="F354" i="12"/>
  <c r="E354" i="12"/>
  <c r="D354" i="12"/>
  <c r="C354" i="12"/>
  <c r="B354" i="12"/>
  <c r="J353" i="12"/>
  <c r="I353" i="12"/>
  <c r="G353" i="12"/>
  <c r="F353" i="12"/>
  <c r="E353" i="12"/>
  <c r="D353" i="12"/>
  <c r="C353" i="12"/>
  <c r="B353" i="12"/>
  <c r="J352" i="12"/>
  <c r="I352" i="12"/>
  <c r="G352" i="12"/>
  <c r="F352" i="12"/>
  <c r="E352" i="12"/>
  <c r="D352" i="12"/>
  <c r="C352" i="12"/>
  <c r="B352" i="12"/>
  <c r="J351" i="12"/>
  <c r="I351" i="12"/>
  <c r="G351" i="12"/>
  <c r="F351" i="12"/>
  <c r="E351" i="12"/>
  <c r="D351" i="12"/>
  <c r="C351" i="12"/>
  <c r="B351" i="12"/>
  <c r="H351" i="12" s="1"/>
  <c r="J350" i="12"/>
  <c r="I350" i="12"/>
  <c r="K350" i="12" s="1"/>
  <c r="G350" i="12"/>
  <c r="F350" i="12"/>
  <c r="E350" i="12"/>
  <c r="D350" i="12"/>
  <c r="C350" i="12"/>
  <c r="B350" i="12"/>
  <c r="J349" i="12"/>
  <c r="I349" i="12"/>
  <c r="G349" i="12"/>
  <c r="F349" i="12"/>
  <c r="E349" i="12"/>
  <c r="D349" i="12"/>
  <c r="C349" i="12"/>
  <c r="B349" i="12"/>
  <c r="H349" i="12" s="1"/>
  <c r="J348" i="12"/>
  <c r="I348" i="12"/>
  <c r="G348" i="12"/>
  <c r="F348" i="12"/>
  <c r="E348" i="12"/>
  <c r="D348" i="12"/>
  <c r="C348" i="12"/>
  <c r="B348" i="12"/>
  <c r="J347" i="12"/>
  <c r="I347" i="12"/>
  <c r="G347" i="12"/>
  <c r="F347" i="12"/>
  <c r="E347" i="12"/>
  <c r="D347" i="12"/>
  <c r="C347" i="12"/>
  <c r="B347" i="12"/>
  <c r="J346" i="12"/>
  <c r="I346" i="12"/>
  <c r="G346" i="12"/>
  <c r="F346" i="12"/>
  <c r="E346" i="12"/>
  <c r="D346" i="12"/>
  <c r="C346" i="12"/>
  <c r="B346" i="12"/>
  <c r="J345" i="12"/>
  <c r="I345" i="12"/>
  <c r="G345" i="12"/>
  <c r="F345" i="12"/>
  <c r="E345" i="12"/>
  <c r="D345" i="12"/>
  <c r="C345" i="12"/>
  <c r="B345" i="12"/>
  <c r="J344" i="12"/>
  <c r="I344" i="12"/>
  <c r="G344" i="12"/>
  <c r="F344" i="12"/>
  <c r="E344" i="12"/>
  <c r="D344" i="12"/>
  <c r="C344" i="12"/>
  <c r="B344" i="12"/>
  <c r="J343" i="12"/>
  <c r="I343" i="12"/>
  <c r="G343" i="12"/>
  <c r="F343" i="12"/>
  <c r="E343" i="12"/>
  <c r="D343" i="12"/>
  <c r="C343" i="12"/>
  <c r="B343" i="12"/>
  <c r="H343" i="12" s="1"/>
  <c r="J342" i="12"/>
  <c r="I342" i="12"/>
  <c r="G342" i="12"/>
  <c r="F342" i="12"/>
  <c r="E342" i="12"/>
  <c r="D342" i="12"/>
  <c r="C342" i="12"/>
  <c r="B342" i="12"/>
  <c r="J341" i="12"/>
  <c r="I341" i="12"/>
  <c r="K341" i="12" s="1"/>
  <c r="G341" i="12"/>
  <c r="F341" i="12"/>
  <c r="E341" i="12"/>
  <c r="D341" i="12"/>
  <c r="C341" i="12"/>
  <c r="B341" i="12"/>
  <c r="J321" i="12"/>
  <c r="I321" i="12"/>
  <c r="G321" i="12"/>
  <c r="F321" i="12"/>
  <c r="E321" i="12"/>
  <c r="D321" i="12"/>
  <c r="C321" i="12"/>
  <c r="B321" i="12"/>
  <c r="J320" i="12"/>
  <c r="I320" i="12"/>
  <c r="G320" i="12"/>
  <c r="F320" i="12"/>
  <c r="E320" i="12"/>
  <c r="D320" i="12"/>
  <c r="C320" i="12"/>
  <c r="B320" i="12"/>
  <c r="J319" i="12"/>
  <c r="I319" i="12"/>
  <c r="G319" i="12"/>
  <c r="F319" i="12"/>
  <c r="E319" i="12"/>
  <c r="D319" i="12"/>
  <c r="C319" i="12"/>
  <c r="B319" i="12"/>
  <c r="J318" i="12"/>
  <c r="I318" i="12"/>
  <c r="G318" i="12"/>
  <c r="F318" i="12"/>
  <c r="E318" i="12"/>
  <c r="D318" i="12"/>
  <c r="C318" i="12"/>
  <c r="B318" i="12"/>
  <c r="J317" i="12"/>
  <c r="I317" i="12"/>
  <c r="G317" i="12"/>
  <c r="F317" i="12"/>
  <c r="E317" i="12"/>
  <c r="D317" i="12"/>
  <c r="C317" i="12"/>
  <c r="B317" i="12"/>
  <c r="J316" i="12"/>
  <c r="I316" i="12"/>
  <c r="K316" i="12" s="1"/>
  <c r="G316" i="12"/>
  <c r="F316" i="12"/>
  <c r="E316" i="12"/>
  <c r="D316" i="12"/>
  <c r="C316" i="12"/>
  <c r="B316" i="12"/>
  <c r="J315" i="12"/>
  <c r="I315" i="12"/>
  <c r="G315" i="12"/>
  <c r="F315" i="12"/>
  <c r="E315" i="12"/>
  <c r="D315" i="12"/>
  <c r="C315" i="12"/>
  <c r="B315" i="12"/>
  <c r="J314" i="12"/>
  <c r="K314" i="12" s="1"/>
  <c r="I314" i="12"/>
  <c r="G314" i="12"/>
  <c r="F314" i="12"/>
  <c r="E314" i="12"/>
  <c r="D314" i="12"/>
  <c r="C314" i="12"/>
  <c r="B314" i="12"/>
  <c r="J313" i="12"/>
  <c r="I313" i="12"/>
  <c r="G313" i="12"/>
  <c r="F313" i="12"/>
  <c r="E313" i="12"/>
  <c r="D313" i="12"/>
  <c r="C313" i="12"/>
  <c r="B313" i="12"/>
  <c r="J312" i="12"/>
  <c r="I312" i="12"/>
  <c r="G312" i="12"/>
  <c r="F312" i="12"/>
  <c r="E312" i="12"/>
  <c r="D312" i="12"/>
  <c r="C312" i="12"/>
  <c r="B312" i="12"/>
  <c r="J311" i="12"/>
  <c r="I311" i="12"/>
  <c r="G311" i="12"/>
  <c r="F311" i="12"/>
  <c r="E311" i="12"/>
  <c r="D311" i="12"/>
  <c r="C311" i="12"/>
  <c r="B311" i="12"/>
  <c r="J310" i="12"/>
  <c r="I310" i="12"/>
  <c r="G310" i="12"/>
  <c r="F310" i="12"/>
  <c r="E310" i="12"/>
  <c r="D310" i="12"/>
  <c r="C310" i="12"/>
  <c r="B310" i="12"/>
  <c r="J309" i="12"/>
  <c r="I309" i="12"/>
  <c r="G309" i="12"/>
  <c r="F309" i="12"/>
  <c r="E309" i="12"/>
  <c r="D309" i="12"/>
  <c r="C309" i="12"/>
  <c r="B309" i="12"/>
  <c r="J308" i="12"/>
  <c r="I308" i="12"/>
  <c r="G308" i="12"/>
  <c r="F308" i="12"/>
  <c r="E308" i="12"/>
  <c r="D308" i="12"/>
  <c r="C308" i="12"/>
  <c r="B308" i="12"/>
  <c r="J289" i="12"/>
  <c r="I289" i="12"/>
  <c r="H289" i="12"/>
  <c r="G289" i="12"/>
  <c r="F289" i="12"/>
  <c r="E289" i="12"/>
  <c r="D289" i="12"/>
  <c r="C289" i="12"/>
  <c r="B289" i="12"/>
  <c r="J288" i="12"/>
  <c r="I288" i="12"/>
  <c r="G288" i="12"/>
  <c r="F288" i="12"/>
  <c r="E288" i="12"/>
  <c r="D288" i="12"/>
  <c r="C288" i="12"/>
  <c r="B288" i="12"/>
  <c r="J287" i="12"/>
  <c r="I287" i="12"/>
  <c r="K287" i="12" s="1"/>
  <c r="G287" i="12"/>
  <c r="F287" i="12"/>
  <c r="E287" i="12"/>
  <c r="D287" i="12"/>
  <c r="C287" i="12"/>
  <c r="B287" i="12"/>
  <c r="J286" i="12"/>
  <c r="I286" i="12"/>
  <c r="G286" i="12"/>
  <c r="F286" i="12"/>
  <c r="E286" i="12"/>
  <c r="D286" i="12"/>
  <c r="C286" i="12"/>
  <c r="B286" i="12"/>
  <c r="J285" i="12"/>
  <c r="I285" i="12"/>
  <c r="G285" i="12"/>
  <c r="F285" i="12"/>
  <c r="E285" i="12"/>
  <c r="D285" i="12"/>
  <c r="C285" i="12"/>
  <c r="B285" i="12"/>
  <c r="J284" i="12"/>
  <c r="I284" i="12"/>
  <c r="G284" i="12"/>
  <c r="F284" i="12"/>
  <c r="E284" i="12"/>
  <c r="D284" i="12"/>
  <c r="C284" i="12"/>
  <c r="B284" i="12"/>
  <c r="J283" i="12"/>
  <c r="I283" i="12"/>
  <c r="G283" i="12"/>
  <c r="F283" i="12"/>
  <c r="E283" i="12"/>
  <c r="D283" i="12"/>
  <c r="C283" i="12"/>
  <c r="B283" i="12"/>
  <c r="J282" i="12"/>
  <c r="I282" i="12"/>
  <c r="G282" i="12"/>
  <c r="F282" i="12"/>
  <c r="E282" i="12"/>
  <c r="D282" i="12"/>
  <c r="C282" i="12"/>
  <c r="B282" i="12"/>
  <c r="J281" i="12"/>
  <c r="I281" i="12"/>
  <c r="G281" i="12"/>
  <c r="F281" i="12"/>
  <c r="E281" i="12"/>
  <c r="D281" i="12"/>
  <c r="C281" i="12"/>
  <c r="B281" i="12"/>
  <c r="J280" i="12"/>
  <c r="I280" i="12"/>
  <c r="G280" i="12"/>
  <c r="F280" i="12"/>
  <c r="E280" i="12"/>
  <c r="D280" i="12"/>
  <c r="C280" i="12"/>
  <c r="B280" i="12"/>
  <c r="J279" i="12"/>
  <c r="I279" i="12"/>
  <c r="G279" i="12"/>
  <c r="F279" i="12"/>
  <c r="E279" i="12"/>
  <c r="D279" i="12"/>
  <c r="C279" i="12"/>
  <c r="B279" i="12"/>
  <c r="J278" i="12"/>
  <c r="I278" i="12"/>
  <c r="G278" i="12"/>
  <c r="F278" i="12"/>
  <c r="E278" i="12"/>
  <c r="D278" i="12"/>
  <c r="C278" i="12"/>
  <c r="B278" i="12"/>
  <c r="J277" i="12"/>
  <c r="I277" i="12"/>
  <c r="G277" i="12"/>
  <c r="F277" i="12"/>
  <c r="E277" i="12"/>
  <c r="D277" i="12"/>
  <c r="C277" i="12"/>
  <c r="B277" i="12"/>
  <c r="J276" i="12"/>
  <c r="I276" i="12"/>
  <c r="G276" i="12"/>
  <c r="F276" i="12"/>
  <c r="E276" i="12"/>
  <c r="D276" i="12"/>
  <c r="C276" i="12"/>
  <c r="B276" i="12"/>
  <c r="J256" i="12"/>
  <c r="I256" i="12"/>
  <c r="G256" i="12"/>
  <c r="F256" i="12"/>
  <c r="E256" i="12"/>
  <c r="D256" i="12"/>
  <c r="C256" i="12"/>
  <c r="B256" i="12"/>
  <c r="J255" i="12"/>
  <c r="I255" i="12"/>
  <c r="G255" i="12"/>
  <c r="F255" i="12"/>
  <c r="E255" i="12"/>
  <c r="D255" i="12"/>
  <c r="C255" i="12"/>
  <c r="B255" i="12"/>
  <c r="H255" i="12" s="1"/>
  <c r="J254" i="12"/>
  <c r="I254" i="12"/>
  <c r="G254" i="12"/>
  <c r="F254" i="12"/>
  <c r="E254" i="12"/>
  <c r="D254" i="12"/>
  <c r="C254" i="12"/>
  <c r="B254" i="12"/>
  <c r="J253" i="12"/>
  <c r="I253" i="12"/>
  <c r="G253" i="12"/>
  <c r="F253" i="12"/>
  <c r="E253" i="12"/>
  <c r="D253" i="12"/>
  <c r="C253" i="12"/>
  <c r="B253" i="12"/>
  <c r="J252" i="12"/>
  <c r="I252" i="12"/>
  <c r="G252" i="12"/>
  <c r="F252" i="12"/>
  <c r="E252" i="12"/>
  <c r="D252" i="12"/>
  <c r="C252" i="12"/>
  <c r="B252" i="12"/>
  <c r="J251" i="12"/>
  <c r="I251" i="12"/>
  <c r="G251" i="12"/>
  <c r="F251" i="12"/>
  <c r="E251" i="12"/>
  <c r="D251" i="12"/>
  <c r="C251" i="12"/>
  <c r="B251" i="12"/>
  <c r="J250" i="12"/>
  <c r="I250" i="12"/>
  <c r="G250" i="12"/>
  <c r="F250" i="12"/>
  <c r="E250" i="12"/>
  <c r="D250" i="12"/>
  <c r="C250" i="12"/>
  <c r="B250" i="12"/>
  <c r="J249" i="12"/>
  <c r="I249" i="12"/>
  <c r="G249" i="12"/>
  <c r="F249" i="12"/>
  <c r="E249" i="12"/>
  <c r="D249" i="12"/>
  <c r="C249" i="12"/>
  <c r="B249" i="12"/>
  <c r="J248" i="12"/>
  <c r="I248" i="12"/>
  <c r="G248" i="12"/>
  <c r="F248" i="12"/>
  <c r="E248" i="12"/>
  <c r="D248" i="12"/>
  <c r="C248" i="12"/>
  <c r="B248" i="12"/>
  <c r="J247" i="12"/>
  <c r="I247" i="12"/>
  <c r="G247" i="12"/>
  <c r="F247" i="12"/>
  <c r="E247" i="12"/>
  <c r="D247" i="12"/>
  <c r="C247" i="12"/>
  <c r="B247" i="12"/>
  <c r="J246" i="12"/>
  <c r="I246" i="12"/>
  <c r="G246" i="12"/>
  <c r="F246" i="12"/>
  <c r="E246" i="12"/>
  <c r="D246" i="12"/>
  <c r="C246" i="12"/>
  <c r="B246" i="12"/>
  <c r="J245" i="12"/>
  <c r="I245" i="12"/>
  <c r="G245" i="12"/>
  <c r="F245" i="12"/>
  <c r="E245" i="12"/>
  <c r="D245" i="12"/>
  <c r="C245" i="12"/>
  <c r="B245" i="12"/>
  <c r="J244" i="12"/>
  <c r="I244" i="12"/>
  <c r="G244" i="12"/>
  <c r="F244" i="12"/>
  <c r="E244" i="12"/>
  <c r="D244" i="12"/>
  <c r="C244" i="12"/>
  <c r="B244" i="12"/>
  <c r="J243" i="12"/>
  <c r="I243" i="12"/>
  <c r="G243" i="12"/>
  <c r="F243" i="12"/>
  <c r="E243" i="12"/>
  <c r="D243" i="12"/>
  <c r="C243" i="12"/>
  <c r="B243" i="12"/>
  <c r="J223" i="12"/>
  <c r="I223" i="12"/>
  <c r="G223" i="12"/>
  <c r="F223" i="12"/>
  <c r="E223" i="12"/>
  <c r="D223" i="12"/>
  <c r="C223" i="12"/>
  <c r="B223" i="12"/>
  <c r="J222" i="12"/>
  <c r="I222" i="12"/>
  <c r="G222" i="12"/>
  <c r="F222" i="12"/>
  <c r="E222" i="12"/>
  <c r="D222" i="12"/>
  <c r="C222" i="12"/>
  <c r="B222" i="12"/>
  <c r="J221" i="12"/>
  <c r="I221" i="12"/>
  <c r="G221" i="12"/>
  <c r="F221" i="12"/>
  <c r="E221" i="12"/>
  <c r="D221" i="12"/>
  <c r="C221" i="12"/>
  <c r="B221" i="12"/>
  <c r="H221" i="12" s="1"/>
  <c r="J220" i="12"/>
  <c r="I220" i="12"/>
  <c r="G220" i="12"/>
  <c r="F220" i="12"/>
  <c r="E220" i="12"/>
  <c r="D220" i="12"/>
  <c r="C220" i="12"/>
  <c r="B220" i="12"/>
  <c r="J219" i="12"/>
  <c r="I219" i="12"/>
  <c r="K219" i="12" s="1"/>
  <c r="G219" i="12"/>
  <c r="F219" i="12"/>
  <c r="E219" i="12"/>
  <c r="D219" i="12"/>
  <c r="C219" i="12"/>
  <c r="B219" i="12"/>
  <c r="J218" i="12"/>
  <c r="I218" i="12"/>
  <c r="G218" i="12"/>
  <c r="F218" i="12"/>
  <c r="E218" i="12"/>
  <c r="D218" i="12"/>
  <c r="C218" i="12"/>
  <c r="B218" i="12"/>
  <c r="J217" i="12"/>
  <c r="I217" i="12"/>
  <c r="G217" i="12"/>
  <c r="F217" i="12"/>
  <c r="E217" i="12"/>
  <c r="D217" i="12"/>
  <c r="C217" i="12"/>
  <c r="B217" i="12"/>
  <c r="J216" i="12"/>
  <c r="I216" i="12"/>
  <c r="G216" i="12"/>
  <c r="F216" i="12"/>
  <c r="E216" i="12"/>
  <c r="D216" i="12"/>
  <c r="C216" i="12"/>
  <c r="B216" i="12"/>
  <c r="J215" i="12"/>
  <c r="I215" i="12"/>
  <c r="G215" i="12"/>
  <c r="F215" i="12"/>
  <c r="E215" i="12"/>
  <c r="D215" i="12"/>
  <c r="C215" i="12"/>
  <c r="B215" i="12"/>
  <c r="J214" i="12"/>
  <c r="I214" i="12"/>
  <c r="G214" i="12"/>
  <c r="F214" i="12"/>
  <c r="E214" i="12"/>
  <c r="D214" i="12"/>
  <c r="C214" i="12"/>
  <c r="B214" i="12"/>
  <c r="J213" i="12"/>
  <c r="I213" i="12"/>
  <c r="G213" i="12"/>
  <c r="F213" i="12"/>
  <c r="E213" i="12"/>
  <c r="D213" i="12"/>
  <c r="C213" i="12"/>
  <c r="B213" i="12"/>
  <c r="J212" i="12"/>
  <c r="I212" i="12"/>
  <c r="G212" i="12"/>
  <c r="F212" i="12"/>
  <c r="E212" i="12"/>
  <c r="D212" i="12"/>
  <c r="C212" i="12"/>
  <c r="B212" i="12"/>
  <c r="H212" i="12" s="1"/>
  <c r="J211" i="12"/>
  <c r="I211" i="12"/>
  <c r="G211" i="12"/>
  <c r="F211" i="12"/>
  <c r="E211" i="12"/>
  <c r="D211" i="12"/>
  <c r="C211" i="12"/>
  <c r="B211" i="12"/>
  <c r="J210" i="12"/>
  <c r="I210" i="12"/>
  <c r="G210" i="12"/>
  <c r="F210" i="12"/>
  <c r="E210" i="12"/>
  <c r="D210" i="12"/>
  <c r="C210" i="12"/>
  <c r="B210" i="12"/>
  <c r="H210" i="12" s="1"/>
  <c r="H101" i="12"/>
  <c r="H100" i="12"/>
  <c r="H99" i="12"/>
  <c r="H98" i="12"/>
  <c r="H97" i="12"/>
  <c r="H96" i="12"/>
  <c r="H95" i="12"/>
  <c r="H94" i="12"/>
  <c r="H93" i="12"/>
  <c r="H92" i="12"/>
  <c r="H91" i="12"/>
  <c r="H90" i="12"/>
  <c r="H89" i="12"/>
  <c r="H88" i="12"/>
  <c r="H86" i="12"/>
  <c r="H85" i="12"/>
  <c r="H84" i="12"/>
  <c r="H83" i="12"/>
  <c r="H82" i="12"/>
  <c r="H81" i="12"/>
  <c r="H80" i="12"/>
  <c r="H79" i="12"/>
  <c r="H78" i="12"/>
  <c r="H77" i="12"/>
  <c r="H76" i="12"/>
  <c r="H75" i="12"/>
  <c r="H74" i="12"/>
  <c r="H73" i="12"/>
  <c r="H71" i="12"/>
  <c r="H70" i="12"/>
  <c r="H69" i="12"/>
  <c r="H68" i="12"/>
  <c r="H67" i="12"/>
  <c r="H66" i="12"/>
  <c r="H65" i="12"/>
  <c r="H64" i="12"/>
  <c r="H63" i="12"/>
  <c r="H62" i="12"/>
  <c r="H61" i="12"/>
  <c r="H60" i="12"/>
  <c r="H59" i="12"/>
  <c r="H58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H44" i="12"/>
  <c r="H43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J48" i="11"/>
  <c r="I48" i="11"/>
  <c r="G48" i="11"/>
  <c r="F48" i="11"/>
  <c r="E48" i="11"/>
  <c r="D48" i="11"/>
  <c r="C48" i="11"/>
  <c r="B48" i="11"/>
  <c r="J47" i="11"/>
  <c r="I47" i="11"/>
  <c r="G47" i="11"/>
  <c r="F47" i="11"/>
  <c r="E47" i="11"/>
  <c r="D47" i="11"/>
  <c r="C47" i="11"/>
  <c r="B47" i="11"/>
  <c r="J46" i="11"/>
  <c r="I46" i="11"/>
  <c r="G46" i="11"/>
  <c r="F46" i="11"/>
  <c r="E46" i="11"/>
  <c r="D46" i="11"/>
  <c r="C46" i="11"/>
  <c r="B46" i="11"/>
  <c r="J45" i="11"/>
  <c r="I45" i="11"/>
  <c r="G45" i="11"/>
  <c r="F45" i="11"/>
  <c r="E45" i="11"/>
  <c r="D45" i="11"/>
  <c r="C45" i="11"/>
  <c r="B45" i="11"/>
  <c r="J44" i="11"/>
  <c r="I44" i="11"/>
  <c r="G44" i="11"/>
  <c r="F44" i="11"/>
  <c r="E44" i="11"/>
  <c r="D44" i="11"/>
  <c r="C44" i="11"/>
  <c r="B44" i="11"/>
  <c r="H17" i="11"/>
  <c r="H16" i="11"/>
  <c r="H15" i="11"/>
  <c r="H14" i="11"/>
  <c r="H13" i="11"/>
  <c r="H381" i="12" l="1"/>
  <c r="H350" i="12"/>
  <c r="H387" i="12"/>
  <c r="K253" i="12"/>
  <c r="K256" i="12"/>
  <c r="H211" i="12"/>
  <c r="H246" i="12"/>
  <c r="H251" i="12"/>
  <c r="H279" i="12"/>
  <c r="H284" i="12"/>
  <c r="K308" i="12"/>
  <c r="K281" i="12"/>
  <c r="H314" i="12"/>
  <c r="K317" i="12"/>
  <c r="K343" i="12"/>
  <c r="K345" i="12"/>
  <c r="K346" i="12"/>
  <c r="K348" i="12"/>
  <c r="K210" i="12"/>
  <c r="K213" i="12"/>
  <c r="K222" i="12"/>
  <c r="K244" i="12"/>
  <c r="K247" i="12"/>
  <c r="K250" i="12"/>
  <c r="H276" i="12"/>
  <c r="H345" i="12"/>
  <c r="K381" i="12"/>
  <c r="K387" i="12"/>
  <c r="H215" i="12"/>
  <c r="K215" i="12"/>
  <c r="K221" i="12"/>
  <c r="H283" i="12"/>
  <c r="H288" i="12"/>
  <c r="K342" i="12"/>
  <c r="K351" i="12"/>
  <c r="K380" i="12"/>
  <c r="K383" i="12"/>
  <c r="K289" i="12"/>
  <c r="K223" i="12"/>
  <c r="K248" i="12"/>
  <c r="H216" i="12"/>
  <c r="H247" i="12"/>
  <c r="H256" i="12"/>
  <c r="H278" i="12"/>
  <c r="H318" i="12"/>
  <c r="H346" i="12"/>
  <c r="H378" i="12"/>
  <c r="K216" i="12"/>
  <c r="H282" i="12"/>
  <c r="K320" i="12"/>
  <c r="H347" i="12"/>
  <c r="H348" i="12"/>
  <c r="K352" i="12"/>
  <c r="K375" i="12"/>
  <c r="H220" i="12"/>
  <c r="K254" i="12"/>
  <c r="H285" i="12"/>
  <c r="K313" i="12"/>
  <c r="H319" i="12"/>
  <c r="H353" i="12"/>
  <c r="H354" i="12"/>
  <c r="H377" i="12"/>
  <c r="H379" i="12"/>
  <c r="H382" i="12"/>
  <c r="H214" i="12"/>
  <c r="H280" i="12"/>
  <c r="H281" i="12"/>
  <c r="K282" i="12"/>
  <c r="H309" i="12"/>
  <c r="H312" i="12"/>
  <c r="K285" i="12"/>
  <c r="K288" i="12"/>
  <c r="K354" i="12"/>
  <c r="K377" i="12"/>
  <c r="H223" i="12"/>
  <c r="H245" i="12"/>
  <c r="H252" i="12"/>
  <c r="H277" i="12"/>
  <c r="K278" i="12"/>
  <c r="H308" i="12"/>
  <c r="K309" i="12"/>
  <c r="K347" i="12"/>
  <c r="K386" i="12"/>
  <c r="H310" i="12"/>
  <c r="H313" i="12"/>
  <c r="K217" i="12"/>
  <c r="K220" i="12"/>
  <c r="K255" i="12"/>
  <c r="K284" i="12"/>
  <c r="K318" i="12"/>
  <c r="K321" i="12"/>
  <c r="H222" i="12"/>
  <c r="H320" i="12"/>
  <c r="H342" i="12"/>
  <c r="H243" i="12"/>
  <c r="H253" i="12"/>
  <c r="K283" i="12"/>
  <c r="K311" i="12"/>
  <c r="H344" i="12"/>
  <c r="H383" i="12"/>
  <c r="H249" i="12"/>
  <c r="H250" i="12"/>
  <c r="K315" i="12"/>
  <c r="K349" i="12"/>
  <c r="H352" i="12"/>
  <c r="K384" i="12"/>
  <c r="K214" i="12"/>
  <c r="H217" i="12"/>
  <c r="K251" i="12"/>
  <c r="H254" i="12"/>
  <c r="H316" i="12"/>
  <c r="H317" i="12"/>
  <c r="K376" i="12"/>
  <c r="H385" i="12"/>
  <c r="H386" i="12"/>
  <c r="K243" i="12"/>
  <c r="K277" i="12"/>
  <c r="K310" i="12"/>
  <c r="H321" i="12"/>
  <c r="H218" i="12"/>
  <c r="H219" i="12"/>
  <c r="H286" i="12"/>
  <c r="H287" i="12"/>
  <c r="K344" i="12"/>
  <c r="K379" i="12"/>
  <c r="H388" i="12"/>
  <c r="K212" i="12"/>
  <c r="K246" i="12"/>
  <c r="K280" i="12"/>
  <c r="K249" i="12"/>
  <c r="K276" i="12"/>
  <c r="H341" i="12"/>
  <c r="K382" i="12"/>
  <c r="H244" i="12"/>
  <c r="K245" i="12"/>
  <c r="H248" i="12"/>
  <c r="H311" i="12"/>
  <c r="K378" i="12"/>
  <c r="K211" i="12"/>
  <c r="K218" i="12"/>
  <c r="K252" i="12"/>
  <c r="K279" i="12"/>
  <c r="K286" i="12"/>
  <c r="K312" i="12"/>
  <c r="H315" i="12"/>
  <c r="H380" i="12"/>
  <c r="H384" i="12"/>
  <c r="K388" i="12"/>
  <c r="H213" i="12"/>
  <c r="K319" i="12"/>
  <c r="K353" i="12"/>
  <c r="K45" i="11"/>
  <c r="H44" i="11"/>
  <c r="K46" i="11"/>
  <c r="H48" i="11"/>
  <c r="K47" i="11"/>
  <c r="K48" i="11"/>
  <c r="H47" i="11"/>
  <c r="K44" i="11"/>
  <c r="H46" i="11"/>
  <c r="H45" i="11"/>
  <c r="K51" i="10" l="1"/>
  <c r="J51" i="10"/>
  <c r="I51" i="10"/>
  <c r="G51" i="10"/>
  <c r="F51" i="10"/>
  <c r="E51" i="10"/>
  <c r="K50" i="10"/>
  <c r="J50" i="10"/>
  <c r="I50" i="10"/>
  <c r="G50" i="10"/>
  <c r="F50" i="10"/>
  <c r="E50" i="10"/>
  <c r="K49" i="10"/>
  <c r="J49" i="10"/>
  <c r="I49" i="10"/>
  <c r="G49" i="10"/>
  <c r="F49" i="10"/>
  <c r="E49" i="10"/>
</calcChain>
</file>

<file path=xl/sharedStrings.xml><?xml version="1.0" encoding="utf-8"?>
<sst xmlns="http://schemas.openxmlformats.org/spreadsheetml/2006/main" count="15185" uniqueCount="474">
  <si>
    <t>Contenido</t>
  </si>
  <si>
    <t>Empresas activas 2015-2021</t>
  </si>
  <si>
    <t>Categorización por activos</t>
  </si>
  <si>
    <t>Fuente: RUES - Confecámaras, Cálculos OEE Mincit</t>
  </si>
  <si>
    <t>Fecha de corte: 5 de agosto de 2021</t>
  </si>
  <si>
    <t>Cod. DIVIPOLA</t>
  </si>
  <si>
    <t>Departamento</t>
  </si>
  <si>
    <t>Municipio</t>
  </si>
  <si>
    <t>Tamaño de empresa</t>
  </si>
  <si>
    <t>Año</t>
  </si>
  <si>
    <t>No. Empresas</t>
  </si>
  <si>
    <t>20001</t>
  </si>
  <si>
    <t>Cesar</t>
  </si>
  <si>
    <t>Valledupar</t>
  </si>
  <si>
    <t>Grande</t>
  </si>
  <si>
    <t>Mediana</t>
  </si>
  <si>
    <t>Microempresa</t>
  </si>
  <si>
    <t>PequeÃ±a</t>
  </si>
  <si>
    <t>20011</t>
  </si>
  <si>
    <t>Aguachica</t>
  </si>
  <si>
    <t>20013</t>
  </si>
  <si>
    <t>Agustín Codazzi</t>
  </si>
  <si>
    <t>20032</t>
  </si>
  <si>
    <t>Astrea</t>
  </si>
  <si>
    <t>20045</t>
  </si>
  <si>
    <t>Becerril</t>
  </si>
  <si>
    <t>20060</t>
  </si>
  <si>
    <t>Bosconia</t>
  </si>
  <si>
    <t>20175</t>
  </si>
  <si>
    <t>Chimichagua</t>
  </si>
  <si>
    <t>20178</t>
  </si>
  <si>
    <t>Chiriguaná</t>
  </si>
  <si>
    <t>20228</t>
  </si>
  <si>
    <t>Curumaní</t>
  </si>
  <si>
    <t>20238</t>
  </si>
  <si>
    <t>El Copey</t>
  </si>
  <si>
    <t>20250</t>
  </si>
  <si>
    <t>El Paso</t>
  </si>
  <si>
    <t>20295</t>
  </si>
  <si>
    <t>Gamarra</t>
  </si>
  <si>
    <t>20310</t>
  </si>
  <si>
    <t>González</t>
  </si>
  <si>
    <t>20383</t>
  </si>
  <si>
    <t>La Gloria</t>
  </si>
  <si>
    <t>20400</t>
  </si>
  <si>
    <t>La Jagua de Ibirico</t>
  </si>
  <si>
    <t>20443</t>
  </si>
  <si>
    <t>Manaure</t>
  </si>
  <si>
    <t>20517</t>
  </si>
  <si>
    <t>Pailitas</t>
  </si>
  <si>
    <t>20550</t>
  </si>
  <si>
    <t>Pelaya</t>
  </si>
  <si>
    <t>20570</t>
  </si>
  <si>
    <t>Pueblo Bello</t>
  </si>
  <si>
    <t>20614</t>
  </si>
  <si>
    <t>Río de Oro</t>
  </si>
  <si>
    <t>20621</t>
  </si>
  <si>
    <t>La Paz</t>
  </si>
  <si>
    <t>20710</t>
  </si>
  <si>
    <t>San Alberto</t>
  </si>
  <si>
    <t>20750</t>
  </si>
  <si>
    <t>San Diego</t>
  </si>
  <si>
    <t>20770</t>
  </si>
  <si>
    <t>San Martín</t>
  </si>
  <si>
    <t>20787</t>
  </si>
  <si>
    <t>Tamalameque</t>
  </si>
  <si>
    <t>44001</t>
  </si>
  <si>
    <t>La Guajira</t>
  </si>
  <si>
    <t>Riohacha</t>
  </si>
  <si>
    <t>44035</t>
  </si>
  <si>
    <t>Albania</t>
  </si>
  <si>
    <t>44078</t>
  </si>
  <si>
    <t>Barrancas</t>
  </si>
  <si>
    <t>44090</t>
  </si>
  <si>
    <t>Dibulla</t>
  </si>
  <si>
    <t>44098</t>
  </si>
  <si>
    <t>Distracción</t>
  </si>
  <si>
    <t>44110</t>
  </si>
  <si>
    <t>El Molino</t>
  </si>
  <si>
    <t>44279</t>
  </si>
  <si>
    <t>Fonseca</t>
  </si>
  <si>
    <t>44378</t>
  </si>
  <si>
    <t>Hatonuevo</t>
  </si>
  <si>
    <t>44420</t>
  </si>
  <si>
    <t>La Jagua del Pilar</t>
  </si>
  <si>
    <t>44430</t>
  </si>
  <si>
    <t>Maicao</t>
  </si>
  <si>
    <t>44560</t>
  </si>
  <si>
    <t>44650</t>
  </si>
  <si>
    <t>San Juan del Cesar</t>
  </si>
  <si>
    <t>44847</t>
  </si>
  <si>
    <t>Uribia</t>
  </si>
  <si>
    <t>44855</t>
  </si>
  <si>
    <t>Urumita</t>
  </si>
  <si>
    <t>44874</t>
  </si>
  <si>
    <t>Villanueva</t>
  </si>
  <si>
    <t>52001</t>
  </si>
  <si>
    <t>Nariño</t>
  </si>
  <si>
    <t>Pasto</t>
  </si>
  <si>
    <t>52019</t>
  </si>
  <si>
    <t>Albán</t>
  </si>
  <si>
    <t>52022</t>
  </si>
  <si>
    <t>Aldana</t>
  </si>
  <si>
    <t>52036</t>
  </si>
  <si>
    <t>Ancuyá</t>
  </si>
  <si>
    <t>52051</t>
  </si>
  <si>
    <t>Arboleda</t>
  </si>
  <si>
    <t>52079</t>
  </si>
  <si>
    <t>Barbacoas</t>
  </si>
  <si>
    <t>52083</t>
  </si>
  <si>
    <t>Belén</t>
  </si>
  <si>
    <t>52110</t>
  </si>
  <si>
    <t>Buesaco</t>
  </si>
  <si>
    <t>52203</t>
  </si>
  <si>
    <t>Colón</t>
  </si>
  <si>
    <t>52207</t>
  </si>
  <si>
    <t>Consaca</t>
  </si>
  <si>
    <t>52210</t>
  </si>
  <si>
    <t>Contadero</t>
  </si>
  <si>
    <t>52215</t>
  </si>
  <si>
    <t>Córdoba</t>
  </si>
  <si>
    <t>52224</t>
  </si>
  <si>
    <t>Cuaspud</t>
  </si>
  <si>
    <t>52227</t>
  </si>
  <si>
    <t>Cumbal</t>
  </si>
  <si>
    <t>52233</t>
  </si>
  <si>
    <t>Cumbitara</t>
  </si>
  <si>
    <t>52240</t>
  </si>
  <si>
    <t>Chachagüí</t>
  </si>
  <si>
    <t>52250</t>
  </si>
  <si>
    <t>El Charco</t>
  </si>
  <si>
    <t>52256</t>
  </si>
  <si>
    <t>El Rosario</t>
  </si>
  <si>
    <t>52258</t>
  </si>
  <si>
    <t>El Tablón de Gómez</t>
  </si>
  <si>
    <t>52260</t>
  </si>
  <si>
    <t>El Tambo</t>
  </si>
  <si>
    <t>52287</t>
  </si>
  <si>
    <t>Funes</t>
  </si>
  <si>
    <t>52317</t>
  </si>
  <si>
    <t>Guachucal</t>
  </si>
  <si>
    <t>52320</t>
  </si>
  <si>
    <t>Guaitarilla</t>
  </si>
  <si>
    <t>52323</t>
  </si>
  <si>
    <t>Gualmatán</t>
  </si>
  <si>
    <t>52352</t>
  </si>
  <si>
    <t>Iles</t>
  </si>
  <si>
    <t>52354</t>
  </si>
  <si>
    <t>Imués</t>
  </si>
  <si>
    <t>52356</t>
  </si>
  <si>
    <t>Ipiales</t>
  </si>
  <si>
    <t>52378</t>
  </si>
  <si>
    <t>La Cruz</t>
  </si>
  <si>
    <t>52381</t>
  </si>
  <si>
    <t>La Florida</t>
  </si>
  <si>
    <t>52385</t>
  </si>
  <si>
    <t>La Llanada</t>
  </si>
  <si>
    <t>52390</t>
  </si>
  <si>
    <t>La Tola</t>
  </si>
  <si>
    <t>52399</t>
  </si>
  <si>
    <t>La Unión</t>
  </si>
  <si>
    <t>52405</t>
  </si>
  <si>
    <t>Leiva</t>
  </si>
  <si>
    <t>52411</t>
  </si>
  <si>
    <t>Linares</t>
  </si>
  <si>
    <t>52418</t>
  </si>
  <si>
    <t>Los Andes</t>
  </si>
  <si>
    <t>52427</t>
  </si>
  <si>
    <t>Magüi</t>
  </si>
  <si>
    <t>52435</t>
  </si>
  <si>
    <t>Mallama</t>
  </si>
  <si>
    <t>52473</t>
  </si>
  <si>
    <t>Mosquera</t>
  </si>
  <si>
    <t>52490</t>
  </si>
  <si>
    <t>Olaya Herrera</t>
  </si>
  <si>
    <t>52506</t>
  </si>
  <si>
    <t>Ospina</t>
  </si>
  <si>
    <t>52520</t>
  </si>
  <si>
    <t>Francisco Pizarro</t>
  </si>
  <si>
    <t>52540</t>
  </si>
  <si>
    <t>Policarpa</t>
  </si>
  <si>
    <t>52560</t>
  </si>
  <si>
    <t>Potosí</t>
  </si>
  <si>
    <t>52565</t>
  </si>
  <si>
    <t>Providencia</t>
  </si>
  <si>
    <t>52573</t>
  </si>
  <si>
    <t>Puerres</t>
  </si>
  <si>
    <t>52585</t>
  </si>
  <si>
    <t>Pupiales</t>
  </si>
  <si>
    <t>52612</t>
  </si>
  <si>
    <t>Ricaurte</t>
  </si>
  <si>
    <t>52621</t>
  </si>
  <si>
    <t>Roberto Payán</t>
  </si>
  <si>
    <t>52678</t>
  </si>
  <si>
    <t>Samaniego</t>
  </si>
  <si>
    <t>52683</t>
  </si>
  <si>
    <t>Sandoná</t>
  </si>
  <si>
    <t>52685</t>
  </si>
  <si>
    <t>San Bernardo</t>
  </si>
  <si>
    <t>52687</t>
  </si>
  <si>
    <t>San Lorenzo</t>
  </si>
  <si>
    <t>52693</t>
  </si>
  <si>
    <t>San Pablo</t>
  </si>
  <si>
    <t>52694</t>
  </si>
  <si>
    <t>San Pedro de Cartago</t>
  </si>
  <si>
    <t>52696</t>
  </si>
  <si>
    <t>Santa Bárbara</t>
  </si>
  <si>
    <t>52699</t>
  </si>
  <si>
    <t>Santacruz</t>
  </si>
  <si>
    <t>52720</t>
  </si>
  <si>
    <t>Sapuyes</t>
  </si>
  <si>
    <t>52786</t>
  </si>
  <si>
    <t>Taminango</t>
  </si>
  <si>
    <t>52788</t>
  </si>
  <si>
    <t>Tangua</t>
  </si>
  <si>
    <t>52835</t>
  </si>
  <si>
    <t>San Andres de Tumaco</t>
  </si>
  <si>
    <t>52838</t>
  </si>
  <si>
    <t>Túquerres</t>
  </si>
  <si>
    <t>52885</t>
  </si>
  <si>
    <t>Yacuanquer</t>
  </si>
  <si>
    <t>54001</t>
  </si>
  <si>
    <t>Norte de Santander</t>
  </si>
  <si>
    <t>Cúcuta</t>
  </si>
  <si>
    <t>54003</t>
  </si>
  <si>
    <t>Abrego</t>
  </si>
  <si>
    <t>54051</t>
  </si>
  <si>
    <t>Arboledas</t>
  </si>
  <si>
    <t>54099</t>
  </si>
  <si>
    <t>Bochalema</t>
  </si>
  <si>
    <t>54109</t>
  </si>
  <si>
    <t>Bucarasica</t>
  </si>
  <si>
    <t>54125</t>
  </si>
  <si>
    <t>Cácota</t>
  </si>
  <si>
    <t>54128</t>
  </si>
  <si>
    <t>Cachirá</t>
  </si>
  <si>
    <t>54172</t>
  </si>
  <si>
    <t>Chinácota</t>
  </si>
  <si>
    <t>54174</t>
  </si>
  <si>
    <t>Chitagá</t>
  </si>
  <si>
    <t>54206</t>
  </si>
  <si>
    <t>Convención</t>
  </si>
  <si>
    <t>54223</t>
  </si>
  <si>
    <t>Cucutilla</t>
  </si>
  <si>
    <t>54239</t>
  </si>
  <si>
    <t>Durania</t>
  </si>
  <si>
    <t>54245</t>
  </si>
  <si>
    <t>El Carmen</t>
  </si>
  <si>
    <t>54250</t>
  </si>
  <si>
    <t>El Tarra</t>
  </si>
  <si>
    <t>54261</t>
  </si>
  <si>
    <t>El Zulia</t>
  </si>
  <si>
    <t>54313</t>
  </si>
  <si>
    <t>Gramalote</t>
  </si>
  <si>
    <t>54344</t>
  </si>
  <si>
    <t>Hacarí</t>
  </si>
  <si>
    <t>54347</t>
  </si>
  <si>
    <t>Herrán</t>
  </si>
  <si>
    <t>54377</t>
  </si>
  <si>
    <t>Labateca</t>
  </si>
  <si>
    <t>54385</t>
  </si>
  <si>
    <t>La Esperanza</t>
  </si>
  <si>
    <t>54398</t>
  </si>
  <si>
    <t>La Playa</t>
  </si>
  <si>
    <t>54405</t>
  </si>
  <si>
    <t>Los Patios</t>
  </si>
  <si>
    <t>54418</t>
  </si>
  <si>
    <t>Lourdes</t>
  </si>
  <si>
    <t>54480</t>
  </si>
  <si>
    <t>Mutiscua</t>
  </si>
  <si>
    <t>54498</t>
  </si>
  <si>
    <t>Ocaña</t>
  </si>
  <si>
    <t>54518</t>
  </si>
  <si>
    <t>Pamplona</t>
  </si>
  <si>
    <t>54520</t>
  </si>
  <si>
    <t>Pamplonita</t>
  </si>
  <si>
    <t>54553</t>
  </si>
  <si>
    <t>Puerto Santander</t>
  </si>
  <si>
    <t>54599</t>
  </si>
  <si>
    <t>Ragonvalia</t>
  </si>
  <si>
    <t>54660</t>
  </si>
  <si>
    <t>Salazar</t>
  </si>
  <si>
    <t>54670</t>
  </si>
  <si>
    <t>San Calixto</t>
  </si>
  <si>
    <t>54673</t>
  </si>
  <si>
    <t>San Cayetano</t>
  </si>
  <si>
    <t>54680</t>
  </si>
  <si>
    <t>Santiago</t>
  </si>
  <si>
    <t>54720</t>
  </si>
  <si>
    <t>Sardinata</t>
  </si>
  <si>
    <t>54743</t>
  </si>
  <si>
    <t>Silos</t>
  </si>
  <si>
    <t>54800</t>
  </si>
  <si>
    <t>Teorama</t>
  </si>
  <si>
    <t>54810</t>
  </si>
  <si>
    <t>Tibú</t>
  </si>
  <si>
    <t>54820</t>
  </si>
  <si>
    <t>Toledo</t>
  </si>
  <si>
    <t>54871</t>
  </si>
  <si>
    <t>Villa Caro</t>
  </si>
  <si>
    <t>54874</t>
  </si>
  <si>
    <t>Villa del Rosario</t>
  </si>
  <si>
    <t>81001</t>
  </si>
  <si>
    <t>Arauca</t>
  </si>
  <si>
    <t>81065</t>
  </si>
  <si>
    <t>Arauquita</t>
  </si>
  <si>
    <t>81220</t>
  </si>
  <si>
    <t>Cravo Norte</t>
  </si>
  <si>
    <t>81300</t>
  </si>
  <si>
    <t>Fortul</t>
  </si>
  <si>
    <t>81591</t>
  </si>
  <si>
    <t>Puerto Rondón</t>
  </si>
  <si>
    <t>81736</t>
  </si>
  <si>
    <t>Saravena</t>
  </si>
  <si>
    <t>81794</t>
  </si>
  <si>
    <t>Tame</t>
  </si>
  <si>
    <t>86001</t>
  </si>
  <si>
    <t>Putumayo</t>
  </si>
  <si>
    <t>Mocoa</t>
  </si>
  <si>
    <t>86219</t>
  </si>
  <si>
    <t>86320</t>
  </si>
  <si>
    <t>Orito</t>
  </si>
  <si>
    <t>86568</t>
  </si>
  <si>
    <t>Puerto Asís</t>
  </si>
  <si>
    <t>86569</t>
  </si>
  <si>
    <t>Puerto Caicedo</t>
  </si>
  <si>
    <t>86571</t>
  </si>
  <si>
    <t>Puerto Guzmán</t>
  </si>
  <si>
    <t>86573</t>
  </si>
  <si>
    <t>Leguízamo</t>
  </si>
  <si>
    <t>86749</t>
  </si>
  <si>
    <t>Sibundoy</t>
  </si>
  <si>
    <t>86755</t>
  </si>
  <si>
    <t>San Francisco</t>
  </si>
  <si>
    <t>86760</t>
  </si>
  <si>
    <t>86865</t>
  </si>
  <si>
    <t>Valle del Guamuez</t>
  </si>
  <si>
    <t>86885</t>
  </si>
  <si>
    <t>Villagarzón</t>
  </si>
  <si>
    <t>86757</t>
  </si>
  <si>
    <t>San Miguel</t>
  </si>
  <si>
    <t>Pequeña</t>
  </si>
  <si>
    <t>52254</t>
  </si>
  <si>
    <t>El Peñol</t>
  </si>
  <si>
    <t>52480</t>
  </si>
  <si>
    <t>Empresas canceladas 2015-2021</t>
  </si>
  <si>
    <t>Tasas de crecimiento porcentuales PIB constantes 2015</t>
  </si>
  <si>
    <t>Fuente: DANE. Cálculos: OEE-MinCIT</t>
  </si>
  <si>
    <t>DEPARTAMENTOS</t>
  </si>
  <si>
    <t>2019p</t>
  </si>
  <si>
    <t>2020pr</t>
  </si>
  <si>
    <t>Chocó</t>
  </si>
  <si>
    <t>Caldas</t>
  </si>
  <si>
    <t>Vichada</t>
  </si>
  <si>
    <t>Huila</t>
  </si>
  <si>
    <t>Guaviare</t>
  </si>
  <si>
    <t>Valle del Cauca</t>
  </si>
  <si>
    <t>Antioquia</t>
  </si>
  <si>
    <t>Risaralda</t>
  </si>
  <si>
    <t>Cundinamarca</t>
  </si>
  <si>
    <t>Caquetá</t>
  </si>
  <si>
    <t>Atlántico</t>
  </si>
  <si>
    <t>Sucre</t>
  </si>
  <si>
    <t>Quindío</t>
  </si>
  <si>
    <t>Magdalena</t>
  </si>
  <si>
    <t>Bogotá D. C.</t>
  </si>
  <si>
    <t>Tolima</t>
  </si>
  <si>
    <t>Cauca</t>
  </si>
  <si>
    <t>COLOMBIA</t>
  </si>
  <si>
    <t>Boyacá</t>
  </si>
  <si>
    <t>Vaupés</t>
  </si>
  <si>
    <t>Meta</t>
  </si>
  <si>
    <t>Santander</t>
  </si>
  <si>
    <t>Amazonas</t>
  </si>
  <si>
    <t>Casanare</t>
  </si>
  <si>
    <t>Bolívar</t>
  </si>
  <si>
    <t>Guainía</t>
  </si>
  <si>
    <t>San Andrés, Providencia y Santa Catalina (Archipiélago)</t>
  </si>
  <si>
    <t>Tasas de crecimiento porcentual del PIB según actividad económica</t>
  </si>
  <si>
    <t>Agricultura, ganadería, caza, silvicultura y pesca</t>
  </si>
  <si>
    <t>Bogotá D.C.</t>
  </si>
  <si>
    <t>1. Crecimiento del PIB total y según actividad económica</t>
  </si>
  <si>
    <t xml:space="preserve">1.1 Crecimiento PIB - Agricultura, ganadería, caza, silvicultura y pesca
 </t>
  </si>
  <si>
    <t>Industrias manufactureras</t>
  </si>
  <si>
    <t xml:space="preserve">1.2 Crecimiento PIB - Industria manufacturera
 </t>
  </si>
  <si>
    <t>Construcción</t>
  </si>
  <si>
    <t xml:space="preserve">1.3 Crecimiento PIB - Construcción
 </t>
  </si>
  <si>
    <t>Comercio, reparación de vehículos, transporte, alojamiento y comida</t>
  </si>
  <si>
    <t>1.4 Crecimiento PIB - Comercio, reparación de vehículos, transporte, alojamiento y comida</t>
  </si>
  <si>
    <t>2. Industria</t>
  </si>
  <si>
    <t>Indicadores de Industria</t>
  </si>
  <si>
    <t xml:space="preserve">Año </t>
  </si>
  <si>
    <t xml:space="preserve">Mes </t>
  </si>
  <si>
    <t>DEPARTAMENTO</t>
  </si>
  <si>
    <t>Descripción Clases industriales</t>
  </si>
  <si>
    <t>Producción Real</t>
  </si>
  <si>
    <t>Ventas Reales</t>
  </si>
  <si>
    <t xml:space="preserve">Total 
Empleo </t>
  </si>
  <si>
    <t>Otros Departamentos</t>
  </si>
  <si>
    <t>Total</t>
  </si>
  <si>
    <t>Total Industria</t>
  </si>
  <si>
    <t xml:space="preserve">Variaciones </t>
  </si>
  <si>
    <t>Clases industriales</t>
  </si>
  <si>
    <t>Ene-Jun 2021/2020</t>
  </si>
  <si>
    <t>Fuente: DANE-EMMET. Cálculos OEE-MinCIT</t>
  </si>
  <si>
    <t xml:space="preserve">Total Empleo </t>
  </si>
  <si>
    <t>Empleo en el sector comercio y reparación de vehículos por departamento y ciudades capitales entre 2015 y 2020</t>
  </si>
  <si>
    <t>Miles de ocupados</t>
  </si>
  <si>
    <t>Total Nacional</t>
  </si>
  <si>
    <t>Año completo</t>
  </si>
  <si>
    <t>Ene-jun</t>
  </si>
  <si>
    <t>Var. % promedio 2015-2019</t>
  </si>
  <si>
    <t>Total nacional</t>
  </si>
  <si>
    <t>Departamentos</t>
  </si>
  <si>
    <t>Nota: Solo hay datos disponibles hasta 2020</t>
  </si>
  <si>
    <t>Ciudades capitales</t>
  </si>
  <si>
    <t>Ciudad</t>
  </si>
  <si>
    <t>Tunja</t>
  </si>
  <si>
    <t>Ene - Mar</t>
  </si>
  <si>
    <t>Feb - Abr</t>
  </si>
  <si>
    <t>Mar - May</t>
  </si>
  <si>
    <t>Abr - Jun</t>
  </si>
  <si>
    <t>May - Jul</t>
  </si>
  <si>
    <t>Jun - Ago</t>
  </si>
  <si>
    <t>Jul - Sep</t>
  </si>
  <si>
    <t>Ago - Oct</t>
  </si>
  <si>
    <t>Sep - Nov</t>
  </si>
  <si>
    <t>Oct - Dic</t>
  </si>
  <si>
    <t>Nov 15 - Ene 16</t>
  </si>
  <si>
    <t>Dic 15 - Feb 16</t>
  </si>
  <si>
    <t xml:space="preserve">Ene - Mar </t>
  </si>
  <si>
    <t xml:space="preserve">Feb - Abr </t>
  </si>
  <si>
    <t>Nov 16 - Ene 17</t>
  </si>
  <si>
    <t>Dic 16 - Feb 17</t>
  </si>
  <si>
    <t>Nov 17 - Ene 18</t>
  </si>
  <si>
    <t>Dic 17 - Feb 18</t>
  </si>
  <si>
    <t>Nov 18 - Ene 19</t>
  </si>
  <si>
    <t>Dic 18 - Feb 19</t>
  </si>
  <si>
    <t>Nov 19 - Ene 20</t>
  </si>
  <si>
    <t>Dic 19 - Feb 20</t>
  </si>
  <si>
    <t xml:space="preserve">Abr -Jun </t>
  </si>
  <si>
    <t xml:space="preserve">May - Jul </t>
  </si>
  <si>
    <t>Nov 20 - Ene 21</t>
  </si>
  <si>
    <t>Dic 20 - Feb 21</t>
  </si>
  <si>
    <t xml:space="preserve">Abr - Jun </t>
  </si>
  <si>
    <t>Var. % promedio 2015-2021</t>
  </si>
  <si>
    <t>Fuente: DANE-GEIH. Cálculos OEE-MinCIT</t>
  </si>
  <si>
    <t>3.1 Empleo en el sector comercio y reparación de vehículos</t>
  </si>
  <si>
    <t>3. Empleo</t>
  </si>
  <si>
    <t>Empleo por sectores discriminando por departamento y ciudades capitales entre 2015 y 2020</t>
  </si>
  <si>
    <t>Sector</t>
  </si>
  <si>
    <t>Explotación de minas y canteras</t>
  </si>
  <si>
    <t>Suministro de electricidad gas, agua y gestión de desechos</t>
  </si>
  <si>
    <t>Comercio y reparación de vehículos</t>
  </si>
  <si>
    <t>Alojamiento y servicios de comida</t>
  </si>
  <si>
    <t>Transporte y almacenamiento</t>
  </si>
  <si>
    <t>Información y comunicaciones</t>
  </si>
  <si>
    <t>Actividades financieras y de seguros</t>
  </si>
  <si>
    <t>Actividades inmobiliarias</t>
  </si>
  <si>
    <t>Actividades profesionales, científicas, técnicas y servicios administrativos</t>
  </si>
  <si>
    <t>Administración pública y defensa, educación y atención de la salud humana</t>
  </si>
  <si>
    <t>Actividades artísticas, entretenimiento, recreación y otras actividades de servicios</t>
  </si>
  <si>
    <t>Actividades artísticas, entretenimiento recreación y otras actividades de servicios</t>
  </si>
  <si>
    <t>Var. % promedio 2015-2020</t>
  </si>
  <si>
    <t xml:space="preserve">3.2 Empleo por sectores en departamentos y ciudades 
 </t>
  </si>
  <si>
    <t>4. Comercio interno</t>
  </si>
  <si>
    <t>Total comercio minorista sin combustibles ni vehículos</t>
  </si>
  <si>
    <t>Anual</t>
  </si>
  <si>
    <t>Índice de ventas de comercio al por menor sin combustibles ni vehículos</t>
  </si>
  <si>
    <t>Fuente: DANE-Encuesta mensual de comercio. Cálculos OEE-MinCIT</t>
  </si>
  <si>
    <t>5.  Tejido empresarial</t>
  </si>
  <si>
    <t xml:space="preserve">5.1 Empresas activas por municipio en los departamentos de frontera
 </t>
  </si>
  <si>
    <t xml:space="preserve">5.2 Empresas canceladas por municipio en los departamentos de frontera
 </t>
  </si>
  <si>
    <t>Tamaño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</si>
</sst>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0.0%"/>
    <numFmt numFmtId="165" formatCode="0.0"/>
  </numFmts>
  <fonts count="2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name val="Calibri"/>
    </font>
    <font>
      <b/>
      <sz val="14"/>
      <name val="Work Sans Light"/>
    </font>
    <font>
      <sz val="11"/>
      <name val="Work Sans Light"/>
    </font>
    <font>
      <b/>
      <sz val="11"/>
      <name val="Work Sans Light"/>
    </font>
    <font>
      <sz val="11"/>
      <color theme="1"/>
      <name val="Calibri"/>
      <family val="2"/>
      <scheme val="minor"/>
    </font>
    <font>
      <b/>
      <sz val="12"/>
      <color theme="1"/>
      <name val="Work Sans Light"/>
      <family val="3"/>
    </font>
    <font>
      <sz val="10"/>
      <color theme="1"/>
      <name val="Work Sans Light"/>
      <family val="3"/>
    </font>
    <font>
      <sz val="11"/>
      <color theme="1"/>
      <name val="Work Sans Light"/>
    </font>
    <font>
      <b/>
      <sz val="10"/>
      <color theme="1"/>
      <name val="Work Sans Light"/>
      <family val="3"/>
    </font>
    <font>
      <b/>
      <sz val="11"/>
      <color theme="1"/>
      <name val="Work Sans Light"/>
      <family val="3"/>
    </font>
    <font>
      <sz val="11"/>
      <color theme="1"/>
      <name val="Work Sans Light"/>
      <family val="3"/>
    </font>
    <font>
      <b/>
      <sz val="12"/>
      <color theme="1"/>
      <name val="Work Sans Light"/>
    </font>
    <font>
      <b/>
      <sz val="11"/>
      <color theme="1"/>
      <name val="Work Sans Light"/>
    </font>
    <font>
      <sz val="11"/>
      <color theme="0"/>
      <name val="Work Sans Light"/>
    </font>
    <font>
      <sz val="12"/>
      <color theme="1"/>
      <name val="Work Sans Light"/>
    </font>
  </fonts>
  <fills count="12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6" fillId="0" borderId="0"/>
    <xf numFmtId="41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3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5" fillId="2" borderId="0" xfId="0" applyFont="1" applyFill="1"/>
    <xf numFmtId="0" fontId="5" fillId="2" borderId="0" xfId="1" applyFont="1" applyFill="1" applyAlignment="1"/>
    <xf numFmtId="0" fontId="5" fillId="2" borderId="0" xfId="1" applyFont="1" applyFill="1" applyAlignment="1">
      <alignment horizontal="left"/>
    </xf>
    <xf numFmtId="0" fontId="3" fillId="2" borderId="0" xfId="1" applyFont="1" applyFill="1" applyAlignment="1"/>
    <xf numFmtId="0" fontId="7" fillId="3" borderId="0" xfId="2" applyFont="1" applyFill="1"/>
    <xf numFmtId="0" fontId="8" fillId="3" borderId="0" xfId="2" applyFont="1" applyFill="1"/>
    <xf numFmtId="0" fontId="9" fillId="4" borderId="1" xfId="2" applyFont="1" applyFill="1" applyBorder="1"/>
    <xf numFmtId="0" fontId="8" fillId="3" borderId="1" xfId="2" applyFont="1" applyFill="1" applyBorder="1"/>
    <xf numFmtId="0" fontId="8" fillId="3" borderId="0" xfId="2" applyFont="1" applyFill="1" applyBorder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2" xfId="0" applyFont="1" applyBorder="1"/>
    <xf numFmtId="0" fontId="16" fillId="0" borderId="2" xfId="0" applyFont="1" applyBorder="1"/>
    <xf numFmtId="2" fontId="16" fillId="0" borderId="2" xfId="0" applyNumberFormat="1" applyFont="1" applyBorder="1"/>
    <xf numFmtId="0" fontId="17" fillId="0" borderId="0" xfId="0" applyFont="1"/>
    <xf numFmtId="0" fontId="16" fillId="0" borderId="0" xfId="0" applyFont="1"/>
    <xf numFmtId="0" fontId="15" fillId="0" borderId="0" xfId="0" applyFont="1" applyFill="1"/>
    <xf numFmtId="0" fontId="16" fillId="0" borderId="0" xfId="0" applyFont="1" applyFill="1"/>
    <xf numFmtId="0" fontId="16" fillId="5" borderId="2" xfId="0" applyFont="1" applyFill="1" applyBorder="1"/>
    <xf numFmtId="0" fontId="15" fillId="0" borderId="2" xfId="0" applyFont="1" applyFill="1" applyBorder="1"/>
    <xf numFmtId="2" fontId="16" fillId="0" borderId="2" xfId="0" applyNumberFormat="1" applyFont="1" applyFill="1" applyBorder="1"/>
    <xf numFmtId="0" fontId="5" fillId="2" borderId="0" xfId="1" applyFont="1" applyFill="1" applyAlignment="1">
      <alignment horizontal="left" vertical="top" wrapText="1"/>
    </xf>
    <xf numFmtId="0" fontId="16" fillId="6" borderId="2" xfId="0" applyFont="1" applyFill="1" applyBorder="1"/>
    <xf numFmtId="0" fontId="16" fillId="7" borderId="2" xfId="0" applyFont="1" applyFill="1" applyBorder="1"/>
    <xf numFmtId="0" fontId="16" fillId="8" borderId="2" xfId="0" applyFont="1" applyFill="1" applyBorder="1"/>
    <xf numFmtId="0" fontId="18" fillId="0" borderId="0" xfId="0" applyFont="1"/>
    <xf numFmtId="0" fontId="13" fillId="0" borderId="2" xfId="0" applyFont="1" applyBorder="1"/>
    <xf numFmtId="2" fontId="13" fillId="0" borderId="2" xfId="0" applyNumberFormat="1" applyFont="1" applyBorder="1"/>
    <xf numFmtId="2" fontId="13" fillId="0" borderId="0" xfId="0" applyNumberFormat="1" applyFont="1"/>
    <xf numFmtId="2" fontId="18" fillId="0" borderId="0" xfId="0" applyNumberFormat="1" applyFont="1"/>
    <xf numFmtId="164" fontId="13" fillId="0" borderId="0" xfId="4" applyNumberFormat="1" applyFont="1"/>
    <xf numFmtId="164" fontId="13" fillId="0" borderId="2" xfId="4" applyNumberFormat="1" applyFont="1" applyBorder="1"/>
    <xf numFmtId="0" fontId="13" fillId="0" borderId="2" xfId="0" applyFont="1" applyBorder="1" applyAlignment="1"/>
    <xf numFmtId="0" fontId="13" fillId="0" borderId="2" xfId="0" applyFont="1" applyBorder="1" applyAlignment="1">
      <alignment wrapText="1"/>
    </xf>
    <xf numFmtId="0" fontId="13" fillId="0" borderId="2" xfId="0" applyFont="1" applyBorder="1" applyAlignment="1">
      <alignment vertical="center"/>
    </xf>
    <xf numFmtId="164" fontId="13" fillId="0" borderId="2" xfId="4" applyNumberFormat="1" applyFont="1" applyBorder="1" applyAlignment="1">
      <alignment vertical="center"/>
    </xf>
    <xf numFmtId="0" fontId="18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7" fillId="8" borderId="3" xfId="0" applyFont="1" applyFill="1" applyBorder="1"/>
    <xf numFmtId="0" fontId="13" fillId="8" borderId="7" xfId="0" applyFont="1" applyFill="1" applyBorder="1"/>
    <xf numFmtId="0" fontId="20" fillId="0" borderId="10" xfId="0" applyFont="1" applyBorder="1"/>
    <xf numFmtId="41" fontId="13" fillId="0" borderId="11" xfId="3" applyFont="1" applyBorder="1"/>
    <xf numFmtId="41" fontId="13" fillId="0" borderId="12" xfId="3" applyFont="1" applyBorder="1"/>
    <xf numFmtId="164" fontId="13" fillId="0" borderId="13" xfId="4" applyNumberFormat="1" applyFont="1" applyBorder="1"/>
    <xf numFmtId="0" fontId="19" fillId="9" borderId="4" xfId="0" applyFont="1" applyFill="1" applyBorder="1"/>
    <xf numFmtId="0" fontId="13" fillId="0" borderId="8" xfId="0" applyFont="1" applyBorder="1"/>
    <xf numFmtId="0" fontId="13" fillId="0" borderId="0" xfId="0" applyFont="1" applyBorder="1"/>
    <xf numFmtId="164" fontId="13" fillId="0" borderId="9" xfId="4" applyNumberFormat="1" applyFont="1" applyBorder="1"/>
    <xf numFmtId="0" fontId="13" fillId="0" borderId="11" xfId="0" applyFont="1" applyBorder="1"/>
    <xf numFmtId="0" fontId="13" fillId="0" borderId="12" xfId="0" applyFont="1" applyBorder="1"/>
    <xf numFmtId="41" fontId="13" fillId="0" borderId="0" xfId="3" applyFont="1" applyBorder="1"/>
    <xf numFmtId="41" fontId="13" fillId="0" borderId="8" xfId="3" applyFont="1" applyBorder="1"/>
    <xf numFmtId="0" fontId="13" fillId="8" borderId="0" xfId="0" applyFont="1" applyFill="1" applyBorder="1" applyAlignment="1">
      <alignment horizontal="center" vertical="center"/>
    </xf>
    <xf numFmtId="0" fontId="13" fillId="8" borderId="9" xfId="0" applyFont="1" applyFill="1" applyBorder="1" applyAlignment="1">
      <alignment horizontal="center" vertical="center" wrapText="1"/>
    </xf>
    <xf numFmtId="0" fontId="13" fillId="8" borderId="8" xfId="0" applyFont="1" applyFill="1" applyBorder="1" applyAlignment="1">
      <alignment horizontal="center" vertical="center"/>
    </xf>
    <xf numFmtId="0" fontId="19" fillId="9" borderId="5" xfId="0" applyFont="1" applyFill="1" applyBorder="1" applyAlignment="1">
      <alignment horizontal="center" vertical="center" wrapText="1"/>
    </xf>
    <xf numFmtId="0" fontId="19" fillId="9" borderId="6" xfId="0" applyFont="1" applyFill="1" applyBorder="1" applyAlignment="1">
      <alignment horizontal="center" vertical="center" wrapText="1"/>
    </xf>
    <xf numFmtId="0" fontId="13" fillId="8" borderId="8" xfId="0" applyFont="1" applyFill="1" applyBorder="1" applyAlignment="1">
      <alignment horizontal="center" vertical="center" wrapText="1"/>
    </xf>
    <xf numFmtId="0" fontId="13" fillId="8" borderId="0" xfId="0" applyFont="1" applyFill="1" applyBorder="1" applyAlignment="1">
      <alignment horizontal="center" vertical="center" wrapText="1"/>
    </xf>
    <xf numFmtId="0" fontId="13" fillId="0" borderId="4" xfId="0" applyFont="1" applyBorder="1"/>
    <xf numFmtId="0" fontId="13" fillId="0" borderId="6" xfId="0" applyFont="1" applyBorder="1"/>
    <xf numFmtId="0" fontId="13" fillId="0" borderId="9" xfId="0" applyFont="1" applyBorder="1"/>
    <xf numFmtId="0" fontId="13" fillId="0" borderId="13" xfId="0" applyFont="1" applyBorder="1"/>
    <xf numFmtId="0" fontId="13" fillId="0" borderId="14" xfId="0" applyFont="1" applyBorder="1"/>
    <xf numFmtId="0" fontId="13" fillId="0" borderId="15" xfId="0" applyFont="1" applyBorder="1"/>
    <xf numFmtId="0" fontId="13" fillId="0" borderId="16" xfId="0" applyFont="1" applyBorder="1"/>
    <xf numFmtId="0" fontId="13" fillId="8" borderId="15" xfId="0" applyFont="1" applyFill="1" applyBorder="1"/>
    <xf numFmtId="0" fontId="13" fillId="8" borderId="16" xfId="0" applyFont="1" applyFill="1" applyBorder="1"/>
    <xf numFmtId="0" fontId="13" fillId="8" borderId="15" xfId="0" applyFont="1" applyFill="1" applyBorder="1" applyAlignment="1">
      <alignment horizontal="center" vertical="center"/>
    </xf>
    <xf numFmtId="164" fontId="13" fillId="0" borderId="0" xfId="4" applyNumberFormat="1" applyFont="1" applyBorder="1"/>
    <xf numFmtId="164" fontId="13" fillId="0" borderId="12" xfId="4" applyNumberFormat="1" applyFont="1" applyBorder="1"/>
    <xf numFmtId="0" fontId="13" fillId="8" borderId="5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0" borderId="3" xfId="0" applyFont="1" applyBorder="1"/>
    <xf numFmtId="0" fontId="13" fillId="0" borderId="7" xfId="0" applyFont="1" applyBorder="1"/>
    <xf numFmtId="0" fontId="13" fillId="0" borderId="10" xfId="0" applyFont="1" applyBorder="1"/>
    <xf numFmtId="0" fontId="17" fillId="8" borderId="3" xfId="0" applyFont="1" applyFill="1" applyBorder="1" applyAlignment="1">
      <alignment horizontal="center" wrapText="1"/>
    </xf>
    <xf numFmtId="0" fontId="8" fillId="8" borderId="7" xfId="0" applyFont="1" applyFill="1" applyBorder="1" applyAlignment="1">
      <alignment horizontal="center" vertical="center" wrapText="1"/>
    </xf>
    <xf numFmtId="0" fontId="20" fillId="0" borderId="7" xfId="0" applyFont="1" applyBorder="1"/>
    <xf numFmtId="0" fontId="8" fillId="8" borderId="2" xfId="0" applyFont="1" applyFill="1" applyBorder="1" applyAlignment="1">
      <alignment horizontal="center" vertical="center"/>
    </xf>
    <xf numFmtId="0" fontId="8" fillId="8" borderId="14" xfId="0" applyFont="1" applyFill="1" applyBorder="1" applyAlignment="1">
      <alignment horizontal="center" vertical="center"/>
    </xf>
    <xf numFmtId="0" fontId="8" fillId="8" borderId="15" xfId="0" applyFont="1" applyFill="1" applyBorder="1" applyAlignment="1">
      <alignment horizontal="center" vertical="center"/>
    </xf>
    <xf numFmtId="0" fontId="8" fillId="8" borderId="16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 wrapText="1"/>
    </xf>
    <xf numFmtId="9" fontId="13" fillId="0" borderId="9" xfId="4" applyFont="1" applyBorder="1"/>
    <xf numFmtId="9" fontId="13" fillId="0" borderId="13" xfId="4" applyFont="1" applyBorder="1"/>
    <xf numFmtId="0" fontId="13" fillId="10" borderId="0" xfId="0" applyFont="1" applyFill="1"/>
    <xf numFmtId="165" fontId="13" fillId="0" borderId="0" xfId="0" applyNumberFormat="1" applyFont="1"/>
    <xf numFmtId="0" fontId="18" fillId="0" borderId="16" xfId="0" applyFont="1" applyBorder="1" applyAlignment="1">
      <alignment horizontal="center" vertical="center" wrapText="1"/>
    </xf>
    <xf numFmtId="17" fontId="13" fillId="0" borderId="7" xfId="0" applyNumberFormat="1" applyFont="1" applyBorder="1"/>
    <xf numFmtId="17" fontId="13" fillId="0" borderId="10" xfId="0" applyNumberFormat="1" applyFont="1" applyBorder="1"/>
    <xf numFmtId="165" fontId="8" fillId="11" borderId="9" xfId="0" applyNumberFormat="1" applyFont="1" applyFill="1" applyBorder="1" applyAlignment="1">
      <alignment horizontal="center"/>
    </xf>
    <xf numFmtId="165" fontId="8" fillId="3" borderId="9" xfId="0" applyNumberFormat="1" applyFont="1" applyFill="1" applyBorder="1" applyAlignment="1">
      <alignment horizontal="center"/>
    </xf>
    <xf numFmtId="165" fontId="8" fillId="3" borderId="13" xfId="0" applyNumberFormat="1" applyFont="1" applyFill="1" applyBorder="1" applyAlignment="1">
      <alignment horizontal="center"/>
    </xf>
    <xf numFmtId="17" fontId="13" fillId="11" borderId="7" xfId="0" applyNumberFormat="1" applyFont="1" applyFill="1" applyBorder="1"/>
    <xf numFmtId="0" fontId="13" fillId="0" borderId="3" xfId="0" applyFont="1" applyBorder="1" applyAlignment="1">
      <alignment horizontal="center"/>
    </xf>
    <xf numFmtId="165" fontId="13" fillId="0" borderId="9" xfId="0" applyNumberFormat="1" applyFont="1" applyBorder="1"/>
    <xf numFmtId="165" fontId="13" fillId="0" borderId="13" xfId="0" applyNumberFormat="1" applyFont="1" applyBorder="1"/>
    <xf numFmtId="165" fontId="13" fillId="0" borderId="3" xfId="0" applyNumberFormat="1" applyFont="1" applyBorder="1"/>
    <xf numFmtId="165" fontId="13" fillId="0" borderId="7" xfId="0" applyNumberFormat="1" applyFont="1" applyBorder="1"/>
    <xf numFmtId="165" fontId="13" fillId="0" borderId="10" xfId="0" applyNumberFormat="1" applyFont="1" applyBorder="1"/>
    <xf numFmtId="0" fontId="8" fillId="3" borderId="0" xfId="2" applyFont="1" applyFill="1" applyAlignment="1">
      <alignment horizontal="left"/>
    </xf>
    <xf numFmtId="0" fontId="8" fillId="3" borderId="0" xfId="2" applyFont="1" applyFill="1" applyAlignment="1">
      <alignment horizontal="center"/>
    </xf>
    <xf numFmtId="0" fontId="9" fillId="4" borderId="1" xfId="2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5" fillId="2" borderId="0" xfId="1" applyFont="1" applyFill="1" applyAlignment="1">
      <alignment horizontal="left" vertical="top" wrapText="1"/>
    </xf>
    <xf numFmtId="0" fontId="5" fillId="2" borderId="0" xfId="1" applyFont="1" applyFill="1" applyAlignment="1">
      <alignment horizontal="left"/>
    </xf>
    <xf numFmtId="0" fontId="5" fillId="2" borderId="0" xfId="1" applyFont="1" applyFill="1" applyAlignment="1">
      <alignment horizontal="left" vertical="top"/>
    </xf>
    <xf numFmtId="0" fontId="3" fillId="2" borderId="0" xfId="1" applyFont="1" applyFill="1" applyAlignment="1">
      <alignment horizontal="left"/>
    </xf>
    <xf numFmtId="0" fontId="13" fillId="0" borderId="14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9" fillId="9" borderId="4" xfId="0" applyFont="1" applyFill="1" applyBorder="1" applyAlignment="1">
      <alignment horizontal="center"/>
    </xf>
    <xf numFmtId="0" fontId="19" fillId="9" borderId="5" xfId="0" applyFont="1" applyFill="1" applyBorder="1" applyAlignment="1">
      <alignment horizontal="center"/>
    </xf>
    <xf numFmtId="0" fontId="19" fillId="9" borderId="6" xfId="0" applyFont="1" applyFill="1" applyBorder="1" applyAlignment="1">
      <alignment horizontal="center"/>
    </xf>
    <xf numFmtId="0" fontId="19" fillId="9" borderId="4" xfId="0" applyFont="1" applyFill="1" applyBorder="1" applyAlignment="1">
      <alignment horizontal="center" wrapText="1"/>
    </xf>
    <xf numFmtId="0" fontId="19" fillId="9" borderId="5" xfId="0" applyFont="1" applyFill="1" applyBorder="1" applyAlignment="1">
      <alignment horizontal="center" wrapText="1"/>
    </xf>
    <xf numFmtId="0" fontId="19" fillId="9" borderId="6" xfId="0" applyFont="1" applyFill="1" applyBorder="1" applyAlignment="1">
      <alignment horizontal="center" wrapText="1"/>
    </xf>
    <xf numFmtId="0" fontId="19" fillId="9" borderId="4" xfId="0" applyFont="1" applyFill="1" applyBorder="1" applyAlignment="1">
      <alignment horizontal="center" vertical="center"/>
    </xf>
    <xf numFmtId="0" fontId="19" fillId="9" borderId="8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9" fillId="9" borderId="8" xfId="0" applyFont="1" applyFill="1" applyBorder="1" applyAlignment="1">
      <alignment horizontal="center"/>
    </xf>
    <xf numFmtId="0" fontId="19" fillId="9" borderId="0" xfId="0" applyFont="1" applyFill="1" applyBorder="1" applyAlignment="1">
      <alignment horizontal="center"/>
    </xf>
    <xf numFmtId="0" fontId="19" fillId="9" borderId="9" xfId="0" applyFont="1" applyFill="1" applyBorder="1" applyAlignment="1">
      <alignment horizontal="center"/>
    </xf>
    <xf numFmtId="0" fontId="13" fillId="8" borderId="3" xfId="0" applyFont="1" applyFill="1" applyBorder="1" applyAlignment="1">
      <alignment horizontal="center" vertical="center"/>
    </xf>
    <xf numFmtId="0" fontId="13" fillId="8" borderId="10" xfId="0" applyFont="1" applyFill="1" applyBorder="1" applyAlignment="1">
      <alignment horizontal="center" vertical="center"/>
    </xf>
  </cellXfs>
  <cellStyles count="5">
    <cellStyle name="Hipervínculo" xfId="1" builtinId="8"/>
    <cellStyle name="Millares [0]" xfId="3" builtinId="6"/>
    <cellStyle name="Normal" xfId="0" builtinId="0"/>
    <cellStyle name="Normal 2" xfId="2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Work Sans Light" panose="00000400000000000000" pitchFamily="50" charset="0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Variación PIB Total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21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5EF-4C48-A2B0-DCEED2978231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Work Sans Light" panose="00000400000000000000" pitchFamily="50" charset="0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 PIB'!$A$5:$A$38</c:f>
              <c:strCache>
                <c:ptCount val="34"/>
                <c:pt idx="0">
                  <c:v>Arauca</c:v>
                </c:pt>
                <c:pt idx="1">
                  <c:v>Chocó</c:v>
                </c:pt>
                <c:pt idx="2">
                  <c:v>Caldas</c:v>
                </c:pt>
                <c:pt idx="3">
                  <c:v>Nariño</c:v>
                </c:pt>
                <c:pt idx="4">
                  <c:v>Vichada</c:v>
                </c:pt>
                <c:pt idx="5">
                  <c:v>Huila</c:v>
                </c:pt>
                <c:pt idx="6">
                  <c:v>Guaviare</c:v>
                </c:pt>
                <c:pt idx="7">
                  <c:v>Valle del Cauca</c:v>
                </c:pt>
                <c:pt idx="8">
                  <c:v>Córdoba</c:v>
                </c:pt>
                <c:pt idx="9">
                  <c:v>Antioquia</c:v>
                </c:pt>
                <c:pt idx="10">
                  <c:v>Risaralda</c:v>
                </c:pt>
                <c:pt idx="11">
                  <c:v>Cundinamarca</c:v>
                </c:pt>
                <c:pt idx="12">
                  <c:v>Caquetá</c:v>
                </c:pt>
                <c:pt idx="13">
                  <c:v>Atlántico</c:v>
                </c:pt>
                <c:pt idx="14">
                  <c:v>Norte de Santander</c:v>
                </c:pt>
                <c:pt idx="15">
                  <c:v>Sucre</c:v>
                </c:pt>
                <c:pt idx="16">
                  <c:v>Quindío</c:v>
                </c:pt>
                <c:pt idx="17">
                  <c:v>Magdalena</c:v>
                </c:pt>
                <c:pt idx="18">
                  <c:v>Bogotá D. C.</c:v>
                </c:pt>
                <c:pt idx="19">
                  <c:v>Tolima</c:v>
                </c:pt>
                <c:pt idx="20">
                  <c:v>Cauca</c:v>
                </c:pt>
                <c:pt idx="21">
                  <c:v>COLOMBIA</c:v>
                </c:pt>
                <c:pt idx="22">
                  <c:v>Boyacá</c:v>
                </c:pt>
                <c:pt idx="23">
                  <c:v>Vaupés</c:v>
                </c:pt>
                <c:pt idx="24">
                  <c:v>Meta</c:v>
                </c:pt>
                <c:pt idx="25">
                  <c:v>Santander</c:v>
                </c:pt>
                <c:pt idx="26">
                  <c:v>Amazonas</c:v>
                </c:pt>
                <c:pt idx="27">
                  <c:v>Casanare</c:v>
                </c:pt>
                <c:pt idx="28">
                  <c:v>Bolívar</c:v>
                </c:pt>
                <c:pt idx="29">
                  <c:v>Guainía</c:v>
                </c:pt>
                <c:pt idx="30">
                  <c:v>Putumayo</c:v>
                </c:pt>
                <c:pt idx="31">
                  <c:v>Cesar</c:v>
                </c:pt>
                <c:pt idx="32">
                  <c:v>San Andrés, Providencia y Santa Catalina (Archipiélago)</c:v>
                </c:pt>
                <c:pt idx="33">
                  <c:v>La Guajira</c:v>
                </c:pt>
              </c:strCache>
            </c:strRef>
          </c:cat>
          <c:val>
            <c:numRef>
              <c:f>'1. PIB'!$P$5:$P$38</c:f>
              <c:numCache>
                <c:formatCode>0.00</c:formatCode>
                <c:ptCount val="34"/>
                <c:pt idx="0">
                  <c:v>-0.42345524757052999</c:v>
                </c:pt>
                <c:pt idx="1">
                  <c:v>-1.6006358758502586</c:v>
                </c:pt>
                <c:pt idx="2">
                  <c:v>-4.3664765950445172</c:v>
                </c:pt>
                <c:pt idx="3">
                  <c:v>-4.5843339071230389</c:v>
                </c:pt>
                <c:pt idx="4">
                  <c:v>-4.874813369787006</c:v>
                </c:pt>
                <c:pt idx="5">
                  <c:v>-4.9997871180236473</c:v>
                </c:pt>
                <c:pt idx="6">
                  <c:v>-5.2037270894453229</c:v>
                </c:pt>
                <c:pt idx="7">
                  <c:v>-5.2830770826482052</c:v>
                </c:pt>
                <c:pt idx="8">
                  <c:v>-5.2937742744457665</c:v>
                </c:pt>
                <c:pt idx="9">
                  <c:v>-5.454360906434033</c:v>
                </c:pt>
                <c:pt idx="10">
                  <c:v>-5.4623590920969178</c:v>
                </c:pt>
                <c:pt idx="11">
                  <c:v>-5.5800875728481287</c:v>
                </c:pt>
                <c:pt idx="12">
                  <c:v>-5.7774145251117233</c:v>
                </c:pt>
                <c:pt idx="13">
                  <c:v>-5.7810042385259095</c:v>
                </c:pt>
                <c:pt idx="14">
                  <c:v>-5.8173672995586685</c:v>
                </c:pt>
                <c:pt idx="15">
                  <c:v>-5.9995773771899081</c:v>
                </c:pt>
                <c:pt idx="16">
                  <c:v>-6.1477374942210474</c:v>
                </c:pt>
                <c:pt idx="17">
                  <c:v>-6.2659018566284601</c:v>
                </c:pt>
                <c:pt idx="18">
                  <c:v>-6.364542452144434</c:v>
                </c:pt>
                <c:pt idx="19">
                  <c:v>-6.4283957355806933</c:v>
                </c:pt>
                <c:pt idx="20">
                  <c:v>-6.4895390805878606</c:v>
                </c:pt>
                <c:pt idx="21">
                  <c:v>-6.7957581069364181</c:v>
                </c:pt>
                <c:pt idx="22">
                  <c:v>-7.3147454601763542</c:v>
                </c:pt>
                <c:pt idx="23">
                  <c:v>-8.0404967073133946</c:v>
                </c:pt>
                <c:pt idx="24">
                  <c:v>-8.1376912038912224</c:v>
                </c:pt>
                <c:pt idx="25">
                  <c:v>-8.324328469886197</c:v>
                </c:pt>
                <c:pt idx="26">
                  <c:v>-8.395283413490688</c:v>
                </c:pt>
                <c:pt idx="27">
                  <c:v>-10.296369767692653</c:v>
                </c:pt>
                <c:pt idx="28">
                  <c:v>-10.838152298154995</c:v>
                </c:pt>
                <c:pt idx="29">
                  <c:v>-10.887869447863892</c:v>
                </c:pt>
                <c:pt idx="30">
                  <c:v>-14.204409694357636</c:v>
                </c:pt>
                <c:pt idx="31">
                  <c:v>-16.874259735228591</c:v>
                </c:pt>
                <c:pt idx="32">
                  <c:v>-22.324221503314661</c:v>
                </c:pt>
                <c:pt idx="33">
                  <c:v>-26.915511292438993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EF-4C48-A2B0-DCEED2978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24404016"/>
        <c:axId val="324775360"/>
      </c:barChart>
      <c:catAx>
        <c:axId val="32440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 Light" panose="00000400000000000000" pitchFamily="50" charset="0"/>
                <a:ea typeface="+mn-ea"/>
                <a:cs typeface="+mn-cs"/>
              </a:defRPr>
            </a:pPr>
            <a:endParaRPr lang="es-CO"/>
          </a:p>
        </c:txPr>
        <c:crossAx val="324775360"/>
        <c:crosses val="autoZero"/>
        <c:auto val="1"/>
        <c:lblAlgn val="ctr"/>
        <c:lblOffset val="100"/>
        <c:noMultiLvlLbl val="0"/>
      </c:catAx>
      <c:valAx>
        <c:axId val="324775360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 Light" panose="00000400000000000000" pitchFamily="50" charset="0"/>
                <a:ea typeface="+mn-ea"/>
                <a:cs typeface="+mn-cs"/>
              </a:defRPr>
            </a:pPr>
            <a:endParaRPr lang="es-CO"/>
          </a:p>
        </c:txPr>
        <c:crossAx val="324404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Work Sans Light" panose="00000400000000000000" pitchFamily="50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 Light" panose="00000400000000000000" pitchFamily="50" charset="0"/>
                <a:ea typeface="+mn-ea"/>
                <a:cs typeface="+mn-cs"/>
              </a:defRPr>
            </a:pPr>
            <a:r>
              <a:rPr lang="en-US"/>
              <a:t>Variación porcentual PIB Agro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Work Sans Light" panose="00000400000000000000" pitchFamily="50" charset="0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Varaición porcentual PIB Agro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Pt>
            <c:idx val="1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334-4EDA-A891-4441A2641570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Work Sans Light" panose="00000400000000000000" pitchFamily="50" charset="0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'1.1 PIB Agro'!$A$6:$A$39</c:f>
              <c:strCache>
                <c:ptCount val="34"/>
                <c:pt idx="0">
                  <c:v>San Andrés, Providencia y Santa Catalina (Archipiélago)</c:v>
                </c:pt>
                <c:pt idx="1">
                  <c:v>Amazonas</c:v>
                </c:pt>
                <c:pt idx="2">
                  <c:v>Bolívar</c:v>
                </c:pt>
                <c:pt idx="3">
                  <c:v>Guainía</c:v>
                </c:pt>
                <c:pt idx="4">
                  <c:v>Sucre</c:v>
                </c:pt>
                <c:pt idx="5">
                  <c:v>Valle del Cauca</c:v>
                </c:pt>
                <c:pt idx="6">
                  <c:v>Nariño</c:v>
                </c:pt>
                <c:pt idx="7">
                  <c:v>Córdoba</c:v>
                </c:pt>
                <c:pt idx="8">
                  <c:v>Huila</c:v>
                </c:pt>
                <c:pt idx="9">
                  <c:v>Chocó</c:v>
                </c:pt>
                <c:pt idx="10">
                  <c:v>Risaralda</c:v>
                </c:pt>
                <c:pt idx="11">
                  <c:v>Meta</c:v>
                </c:pt>
                <c:pt idx="12">
                  <c:v>Caquetá</c:v>
                </c:pt>
                <c:pt idx="13">
                  <c:v>Boyacá</c:v>
                </c:pt>
                <c:pt idx="14">
                  <c:v>COLOMBIA</c:v>
                </c:pt>
                <c:pt idx="15">
                  <c:v>Tolima</c:v>
                </c:pt>
                <c:pt idx="16">
                  <c:v>Antioquia</c:v>
                </c:pt>
                <c:pt idx="17">
                  <c:v>Putumayo</c:v>
                </c:pt>
                <c:pt idx="18">
                  <c:v>Norte de Santander</c:v>
                </c:pt>
                <c:pt idx="19">
                  <c:v>Cundinamarca</c:v>
                </c:pt>
                <c:pt idx="20">
                  <c:v>Casanare</c:v>
                </c:pt>
                <c:pt idx="21">
                  <c:v>Arauca</c:v>
                </c:pt>
                <c:pt idx="22">
                  <c:v>La Guajira</c:v>
                </c:pt>
                <c:pt idx="23">
                  <c:v>Santander</c:v>
                </c:pt>
                <c:pt idx="24">
                  <c:v>Vichada</c:v>
                </c:pt>
                <c:pt idx="25">
                  <c:v>Guaviare</c:v>
                </c:pt>
                <c:pt idx="26">
                  <c:v>Magdalena</c:v>
                </c:pt>
                <c:pt idx="27">
                  <c:v>Caldas</c:v>
                </c:pt>
                <c:pt idx="28">
                  <c:v>Bogotá D.C.</c:v>
                </c:pt>
                <c:pt idx="29">
                  <c:v>Cauca</c:v>
                </c:pt>
                <c:pt idx="30">
                  <c:v>Cesar</c:v>
                </c:pt>
                <c:pt idx="31">
                  <c:v>Vaupés</c:v>
                </c:pt>
                <c:pt idx="32">
                  <c:v>Atlántico</c:v>
                </c:pt>
                <c:pt idx="33">
                  <c:v>Quindío</c:v>
                </c:pt>
              </c:strCache>
            </c:strRef>
          </c:cat>
          <c:val>
            <c:numRef>
              <c:f>'1.1 PIB Agro'!$L$6:$L$39</c:f>
              <c:numCache>
                <c:formatCode>0.00</c:formatCode>
                <c:ptCount val="34"/>
                <c:pt idx="0">
                  <c:v>18.036810239152572</c:v>
                </c:pt>
                <c:pt idx="1">
                  <c:v>9.8472933370020002</c:v>
                </c:pt>
                <c:pt idx="2">
                  <c:v>4.8015370479642883</c:v>
                </c:pt>
                <c:pt idx="3">
                  <c:v>4.5460662907377554</c:v>
                </c:pt>
                <c:pt idx="4">
                  <c:v>4.1581556177684433</c:v>
                </c:pt>
                <c:pt idx="5">
                  <c:v>3.7915189133930483</c:v>
                </c:pt>
                <c:pt idx="6">
                  <c:v>3.5515531182853692</c:v>
                </c:pt>
                <c:pt idx="7">
                  <c:v>2.9773165533990067</c:v>
                </c:pt>
                <c:pt idx="8">
                  <c:v>2.9432303820275081</c:v>
                </c:pt>
                <c:pt idx="9">
                  <c:v>2.7262845780298761</c:v>
                </c:pt>
                <c:pt idx="10">
                  <c:v>2.6548696775212619</c:v>
                </c:pt>
                <c:pt idx="11">
                  <c:v>2.6360025007100489</c:v>
                </c:pt>
                <c:pt idx="12">
                  <c:v>2.6096164957252483</c:v>
                </c:pt>
                <c:pt idx="13">
                  <c:v>2.5895366297042699</c:v>
                </c:pt>
                <c:pt idx="14">
                  <c:v>2.5588360947012632</c:v>
                </c:pt>
                <c:pt idx="15">
                  <c:v>2.5186164790650452</c:v>
                </c:pt>
                <c:pt idx="16">
                  <c:v>2.4276534798763976</c:v>
                </c:pt>
                <c:pt idx="17">
                  <c:v>2.4147480517984263</c:v>
                </c:pt>
                <c:pt idx="18">
                  <c:v>2.391321001091228</c:v>
                </c:pt>
                <c:pt idx="19">
                  <c:v>2.3753171007735006</c:v>
                </c:pt>
                <c:pt idx="20">
                  <c:v>2.2921556604473778</c:v>
                </c:pt>
                <c:pt idx="21">
                  <c:v>2.2508198344266361</c:v>
                </c:pt>
                <c:pt idx="22">
                  <c:v>2.0731817173272589</c:v>
                </c:pt>
                <c:pt idx="23">
                  <c:v>1.964882779948951</c:v>
                </c:pt>
                <c:pt idx="24">
                  <c:v>1.9205386455721083</c:v>
                </c:pt>
                <c:pt idx="25">
                  <c:v>1.8810627677927698</c:v>
                </c:pt>
                <c:pt idx="26">
                  <c:v>1.7965869938626895</c:v>
                </c:pt>
                <c:pt idx="27">
                  <c:v>1.6343247113341164</c:v>
                </c:pt>
                <c:pt idx="28">
                  <c:v>1.6264266869866049</c:v>
                </c:pt>
                <c:pt idx="29">
                  <c:v>1.4157031463230823</c:v>
                </c:pt>
                <c:pt idx="30">
                  <c:v>1.3612439109731866</c:v>
                </c:pt>
                <c:pt idx="31">
                  <c:v>1.3444093656622442</c:v>
                </c:pt>
                <c:pt idx="32">
                  <c:v>1.2890894229534666</c:v>
                </c:pt>
                <c:pt idx="33">
                  <c:v>1.0692294861580649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34-4EDA-A891-4441A2641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5944128"/>
        <c:axId val="323069112"/>
      </c:barChart>
      <c:catAx>
        <c:axId val="6594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 Light" panose="00000400000000000000" pitchFamily="50" charset="0"/>
                <a:ea typeface="+mn-ea"/>
                <a:cs typeface="+mn-cs"/>
              </a:defRPr>
            </a:pPr>
            <a:endParaRPr lang="es-CO"/>
          </a:p>
        </c:txPr>
        <c:crossAx val="323069112"/>
        <c:crosses val="autoZero"/>
        <c:auto val="1"/>
        <c:lblAlgn val="ctr"/>
        <c:lblOffset val="100"/>
        <c:noMultiLvlLbl val="0"/>
      </c:catAx>
      <c:valAx>
        <c:axId val="323069112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 Light" panose="00000400000000000000" pitchFamily="50" charset="0"/>
                <a:ea typeface="+mn-ea"/>
                <a:cs typeface="+mn-cs"/>
              </a:defRPr>
            </a:pPr>
            <a:endParaRPr lang="es-CO"/>
          </a:p>
        </c:txPr>
        <c:crossAx val="65944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Work Sans Light" panose="00000400000000000000" pitchFamily="50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Work Sans Light" panose="00000400000000000000" pitchFamily="50" charset="0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Variación porcentual PIB Industria 2020</c:v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Pt>
            <c:idx val="28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544-4876-9604-A81B989FC7D1}"/>
              </c:ext>
            </c:extLst>
          </c:dPt>
          <c:dLbls>
            <c:dLbl>
              <c:idx val="0"/>
              <c:layout>
                <c:manualLayout>
                  <c:x val="0"/>
                  <c:y val="1.9799918175798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44-4876-9604-A81B989FC7D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Work Sans Light" panose="00000400000000000000" pitchFamily="50" charset="0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'1.2 PIB Industria'!$A$6:$A$39</c:f>
              <c:strCache>
                <c:ptCount val="34"/>
                <c:pt idx="0">
                  <c:v>Casanare</c:v>
                </c:pt>
                <c:pt idx="1">
                  <c:v>Cesar</c:v>
                </c:pt>
                <c:pt idx="2">
                  <c:v>Meta</c:v>
                </c:pt>
                <c:pt idx="3">
                  <c:v>Magdalena</c:v>
                </c:pt>
                <c:pt idx="4">
                  <c:v>Huila</c:v>
                </c:pt>
                <c:pt idx="5">
                  <c:v>La Guajira</c:v>
                </c:pt>
                <c:pt idx="6">
                  <c:v>Caquetá</c:v>
                </c:pt>
                <c:pt idx="7">
                  <c:v>Vichada</c:v>
                </c:pt>
                <c:pt idx="8">
                  <c:v>Vaupés</c:v>
                </c:pt>
                <c:pt idx="9">
                  <c:v>Guainía</c:v>
                </c:pt>
                <c:pt idx="10">
                  <c:v>Guaviare</c:v>
                </c:pt>
                <c:pt idx="11">
                  <c:v>Putumayo</c:v>
                </c:pt>
                <c:pt idx="12">
                  <c:v>Cauca</c:v>
                </c:pt>
                <c:pt idx="13">
                  <c:v>Caldas</c:v>
                </c:pt>
                <c:pt idx="14">
                  <c:v>Valle del Cauca</c:v>
                </c:pt>
                <c:pt idx="15">
                  <c:v>San Andrés, Providencia y Santa Catalina (Archipiélago)</c:v>
                </c:pt>
                <c:pt idx="16">
                  <c:v>Risaralda</c:v>
                </c:pt>
                <c:pt idx="17">
                  <c:v>Quindío</c:v>
                </c:pt>
                <c:pt idx="18">
                  <c:v>Sucre</c:v>
                </c:pt>
                <c:pt idx="19">
                  <c:v>Chocó</c:v>
                </c:pt>
                <c:pt idx="20">
                  <c:v>Arauca</c:v>
                </c:pt>
                <c:pt idx="21">
                  <c:v>Nariño</c:v>
                </c:pt>
                <c:pt idx="22">
                  <c:v>Cundinamarca</c:v>
                </c:pt>
                <c:pt idx="23">
                  <c:v>Amazonas</c:v>
                </c:pt>
                <c:pt idx="24">
                  <c:v>Norte de Santander</c:v>
                </c:pt>
                <c:pt idx="25">
                  <c:v>Atlántico</c:v>
                </c:pt>
                <c:pt idx="26">
                  <c:v>Córdoba</c:v>
                </c:pt>
                <c:pt idx="27">
                  <c:v>Tolima</c:v>
                </c:pt>
                <c:pt idx="28">
                  <c:v>COLOMBIA</c:v>
                </c:pt>
                <c:pt idx="29">
                  <c:v>Bolívar</c:v>
                </c:pt>
                <c:pt idx="30">
                  <c:v>Boyacá</c:v>
                </c:pt>
                <c:pt idx="31">
                  <c:v>Antioquia</c:v>
                </c:pt>
                <c:pt idx="32">
                  <c:v>Santander</c:v>
                </c:pt>
                <c:pt idx="33">
                  <c:v>Bogotá D.C.</c:v>
                </c:pt>
              </c:strCache>
            </c:strRef>
          </c:cat>
          <c:val>
            <c:numRef>
              <c:f>'1.2 PIB Industria'!$L$6:$L$39</c:f>
              <c:numCache>
                <c:formatCode>0.00</c:formatCode>
                <c:ptCount val="34"/>
                <c:pt idx="0">
                  <c:v>0.50613494958211902</c:v>
                </c:pt>
                <c:pt idx="1">
                  <c:v>-0.10110368372751566</c:v>
                </c:pt>
                <c:pt idx="2">
                  <c:v>-0.66039519737162777</c:v>
                </c:pt>
                <c:pt idx="3">
                  <c:v>-0.90164036988615237</c:v>
                </c:pt>
                <c:pt idx="4">
                  <c:v>-1.1694180997150028</c:v>
                </c:pt>
                <c:pt idx="5">
                  <c:v>-1.5959030534662872</c:v>
                </c:pt>
                <c:pt idx="6">
                  <c:v>-1.9788510786078177</c:v>
                </c:pt>
                <c:pt idx="7">
                  <c:v>-1.9909206277155533</c:v>
                </c:pt>
                <c:pt idx="8">
                  <c:v>-2.1944698949303785</c:v>
                </c:pt>
                <c:pt idx="9">
                  <c:v>-2.3602765812582902</c:v>
                </c:pt>
                <c:pt idx="10">
                  <c:v>-2.6517721347266985</c:v>
                </c:pt>
                <c:pt idx="11">
                  <c:v>-2.7282316767670096</c:v>
                </c:pt>
                <c:pt idx="12">
                  <c:v>-2.7638121419348778</c:v>
                </c:pt>
                <c:pt idx="13">
                  <c:v>-3.1115530828407287</c:v>
                </c:pt>
                <c:pt idx="14">
                  <c:v>-3.7184121186870698</c:v>
                </c:pt>
                <c:pt idx="15">
                  <c:v>-4.0612293336978382</c:v>
                </c:pt>
                <c:pt idx="16">
                  <c:v>-4.570742723478034</c:v>
                </c:pt>
                <c:pt idx="17">
                  <c:v>-4.7612795546286435</c:v>
                </c:pt>
                <c:pt idx="18">
                  <c:v>-4.9173551377332245</c:v>
                </c:pt>
                <c:pt idx="19">
                  <c:v>-5.0728765596453229</c:v>
                </c:pt>
                <c:pt idx="20">
                  <c:v>-5.2180025928558109</c:v>
                </c:pt>
                <c:pt idx="21">
                  <c:v>-5.2192374661902363</c:v>
                </c:pt>
                <c:pt idx="22">
                  <c:v>-5.37213606531013</c:v>
                </c:pt>
                <c:pt idx="23">
                  <c:v>-5.4492803131879413</c:v>
                </c:pt>
                <c:pt idx="24">
                  <c:v>-5.485156228256642</c:v>
                </c:pt>
                <c:pt idx="25">
                  <c:v>-5.5446086520558993</c:v>
                </c:pt>
                <c:pt idx="26">
                  <c:v>-5.5799253938294697</c:v>
                </c:pt>
                <c:pt idx="27">
                  <c:v>-5.7785496025110348</c:v>
                </c:pt>
                <c:pt idx="28">
                  <c:v>-7.6966972507904785</c:v>
                </c:pt>
                <c:pt idx="29">
                  <c:v>-7.966164642897084</c:v>
                </c:pt>
                <c:pt idx="30">
                  <c:v>-8.2495798865737271</c:v>
                </c:pt>
                <c:pt idx="31">
                  <c:v>-9.0677634825087381</c:v>
                </c:pt>
                <c:pt idx="32">
                  <c:v>-10.98038696007815</c:v>
                </c:pt>
                <c:pt idx="33">
                  <c:v>-12.136813009246438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44-4876-9604-A81B989FC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24672320"/>
        <c:axId val="325428256"/>
      </c:barChart>
      <c:catAx>
        <c:axId val="32467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 Light" panose="00000400000000000000" pitchFamily="50" charset="0"/>
                <a:ea typeface="+mn-ea"/>
                <a:cs typeface="+mn-cs"/>
              </a:defRPr>
            </a:pPr>
            <a:endParaRPr lang="es-CO"/>
          </a:p>
        </c:txPr>
        <c:crossAx val="325428256"/>
        <c:crosses val="autoZero"/>
        <c:auto val="1"/>
        <c:lblAlgn val="ctr"/>
        <c:lblOffset val="100"/>
        <c:noMultiLvlLbl val="0"/>
      </c:catAx>
      <c:valAx>
        <c:axId val="32542825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 Light" panose="00000400000000000000" pitchFamily="50" charset="0"/>
                <a:ea typeface="+mn-ea"/>
                <a:cs typeface="+mn-cs"/>
              </a:defRPr>
            </a:pPr>
            <a:endParaRPr lang="es-CO"/>
          </a:p>
        </c:txPr>
        <c:crossAx val="324672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Work Sans Light" panose="00000400000000000000" pitchFamily="50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 Light" panose="00000400000000000000" pitchFamily="50" charset="0"/>
                <a:ea typeface="+mn-ea"/>
                <a:cs typeface="+mn-cs"/>
              </a:defRPr>
            </a:pPr>
            <a:r>
              <a:rPr lang="en-US"/>
              <a:t>Variación porcentual PIB Construcción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Work Sans Light" panose="00000400000000000000" pitchFamily="50" charset="0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Variación porcentual PIB Construcción</c:v>
          </c:tx>
          <c:spPr>
            <a:solidFill>
              <a:srgbClr val="541C00"/>
            </a:solidFill>
            <a:ln>
              <a:noFill/>
            </a:ln>
            <a:effectLst/>
          </c:spPr>
          <c:invertIfNegative val="0"/>
          <c:dPt>
            <c:idx val="2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E5B-40B1-9E6F-10AD5FEF5F62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Work Sans Light" panose="00000400000000000000" pitchFamily="50" charset="0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'1.3 PIB Construcción'!$A$6:$A$39</c:f>
              <c:strCache>
                <c:ptCount val="34"/>
                <c:pt idx="0">
                  <c:v>Guaviare</c:v>
                </c:pt>
                <c:pt idx="1">
                  <c:v>Putumayo</c:v>
                </c:pt>
                <c:pt idx="2">
                  <c:v>Arauca</c:v>
                </c:pt>
                <c:pt idx="3">
                  <c:v>Caquetá</c:v>
                </c:pt>
                <c:pt idx="4">
                  <c:v>Cesar</c:v>
                </c:pt>
                <c:pt idx="5">
                  <c:v>La Guajira</c:v>
                </c:pt>
                <c:pt idx="6">
                  <c:v>Sucre</c:v>
                </c:pt>
                <c:pt idx="7">
                  <c:v>Norte de Santander</c:v>
                </c:pt>
                <c:pt idx="8">
                  <c:v>Nariño</c:v>
                </c:pt>
                <c:pt idx="9">
                  <c:v>Huila</c:v>
                </c:pt>
                <c:pt idx="10">
                  <c:v>Caldas</c:v>
                </c:pt>
                <c:pt idx="11">
                  <c:v>Risaralda</c:v>
                </c:pt>
                <c:pt idx="12">
                  <c:v>Casanare</c:v>
                </c:pt>
                <c:pt idx="13">
                  <c:v>Tolima</c:v>
                </c:pt>
                <c:pt idx="14">
                  <c:v>Guainía</c:v>
                </c:pt>
                <c:pt idx="15">
                  <c:v>San Andrés, Providencia y Santa Catalina (Archipiélago)</c:v>
                </c:pt>
                <c:pt idx="16">
                  <c:v>Boyacá</c:v>
                </c:pt>
                <c:pt idx="17">
                  <c:v>Cauca</c:v>
                </c:pt>
                <c:pt idx="18">
                  <c:v>Chocó</c:v>
                </c:pt>
                <c:pt idx="19">
                  <c:v>Vichada</c:v>
                </c:pt>
                <c:pt idx="20">
                  <c:v>Amazonas</c:v>
                </c:pt>
                <c:pt idx="21">
                  <c:v>Meta</c:v>
                </c:pt>
                <c:pt idx="22">
                  <c:v>Magdalena</c:v>
                </c:pt>
                <c:pt idx="23">
                  <c:v>COLOMBIA</c:v>
                </c:pt>
                <c:pt idx="24">
                  <c:v>Valle del Cauca</c:v>
                </c:pt>
                <c:pt idx="25">
                  <c:v>Atlántico</c:v>
                </c:pt>
                <c:pt idx="26">
                  <c:v>Córdoba</c:v>
                </c:pt>
                <c:pt idx="27">
                  <c:v>Cundinamarca</c:v>
                </c:pt>
                <c:pt idx="28">
                  <c:v>Bolívar</c:v>
                </c:pt>
                <c:pt idx="29">
                  <c:v>Vaupés</c:v>
                </c:pt>
                <c:pt idx="30">
                  <c:v>Bogotá D.C.</c:v>
                </c:pt>
                <c:pt idx="31">
                  <c:v>Antioquia</c:v>
                </c:pt>
                <c:pt idx="32">
                  <c:v>Santander</c:v>
                </c:pt>
                <c:pt idx="33">
                  <c:v>Quindío</c:v>
                </c:pt>
              </c:strCache>
            </c:strRef>
          </c:cat>
          <c:val>
            <c:numRef>
              <c:f>'1.3 PIB Construcción'!$L$6:$L$39</c:f>
              <c:numCache>
                <c:formatCode>0.00</c:formatCode>
                <c:ptCount val="34"/>
                <c:pt idx="0">
                  <c:v>-9.6145210169966759</c:v>
                </c:pt>
                <c:pt idx="1">
                  <c:v>-14.872708889735819</c:v>
                </c:pt>
                <c:pt idx="2">
                  <c:v>-15.191011322770379</c:v>
                </c:pt>
                <c:pt idx="3">
                  <c:v>-15.942996495946034</c:v>
                </c:pt>
                <c:pt idx="4">
                  <c:v>-17.273769698388463</c:v>
                </c:pt>
                <c:pt idx="5">
                  <c:v>-17.689362976983276</c:v>
                </c:pt>
                <c:pt idx="6">
                  <c:v>-17.920275664238801</c:v>
                </c:pt>
                <c:pt idx="7">
                  <c:v>-19.176326638325321</c:v>
                </c:pt>
                <c:pt idx="8">
                  <c:v>-19.342440498293215</c:v>
                </c:pt>
                <c:pt idx="9">
                  <c:v>-20.743679513354991</c:v>
                </c:pt>
                <c:pt idx="10">
                  <c:v>-20.97220188073608</c:v>
                </c:pt>
                <c:pt idx="11">
                  <c:v>-21.12971368880612</c:v>
                </c:pt>
                <c:pt idx="12">
                  <c:v>-21.895504631317479</c:v>
                </c:pt>
                <c:pt idx="13">
                  <c:v>-22.23013837436018</c:v>
                </c:pt>
                <c:pt idx="14">
                  <c:v>-22.461697660492433</c:v>
                </c:pt>
                <c:pt idx="15">
                  <c:v>-23.261400259241569</c:v>
                </c:pt>
                <c:pt idx="16">
                  <c:v>-23.39414364294791</c:v>
                </c:pt>
                <c:pt idx="17">
                  <c:v>-23.766032529520203</c:v>
                </c:pt>
                <c:pt idx="18">
                  <c:v>-24.389945608937651</c:v>
                </c:pt>
                <c:pt idx="19">
                  <c:v>-24.768215274250167</c:v>
                </c:pt>
                <c:pt idx="20">
                  <c:v>-25.093493435027113</c:v>
                </c:pt>
                <c:pt idx="21">
                  <c:v>-25.443296800474045</c:v>
                </c:pt>
                <c:pt idx="22">
                  <c:v>-25.539018082510538</c:v>
                </c:pt>
                <c:pt idx="23">
                  <c:v>-25.773195161771696</c:v>
                </c:pt>
                <c:pt idx="24">
                  <c:v>-26.18327063416443</c:v>
                </c:pt>
                <c:pt idx="25">
                  <c:v>-26.887727340428427</c:v>
                </c:pt>
                <c:pt idx="26">
                  <c:v>-26.972008216379933</c:v>
                </c:pt>
                <c:pt idx="27">
                  <c:v>-27.062001710161411</c:v>
                </c:pt>
                <c:pt idx="28">
                  <c:v>-27.506974735165016</c:v>
                </c:pt>
                <c:pt idx="29">
                  <c:v>-27.720044793496186</c:v>
                </c:pt>
                <c:pt idx="30">
                  <c:v>-28.175039348753145</c:v>
                </c:pt>
                <c:pt idx="31">
                  <c:v>-28.215067221979908</c:v>
                </c:pt>
                <c:pt idx="32">
                  <c:v>-28.739896398247026</c:v>
                </c:pt>
                <c:pt idx="33">
                  <c:v>-29.832104408280955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5B-40B1-9E6F-10AD5FEF5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25357552"/>
        <c:axId val="325357936"/>
      </c:barChart>
      <c:catAx>
        <c:axId val="32535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 Light" panose="00000400000000000000" pitchFamily="50" charset="0"/>
                <a:ea typeface="+mn-ea"/>
                <a:cs typeface="+mn-cs"/>
              </a:defRPr>
            </a:pPr>
            <a:endParaRPr lang="es-CO"/>
          </a:p>
        </c:txPr>
        <c:crossAx val="325357936"/>
        <c:crosses val="autoZero"/>
        <c:auto val="1"/>
        <c:lblAlgn val="ctr"/>
        <c:lblOffset val="100"/>
        <c:noMultiLvlLbl val="0"/>
      </c:catAx>
      <c:valAx>
        <c:axId val="32535793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 Light" panose="00000400000000000000" pitchFamily="50" charset="0"/>
                <a:ea typeface="+mn-ea"/>
                <a:cs typeface="+mn-cs"/>
              </a:defRPr>
            </a:pPr>
            <a:endParaRPr lang="es-CO"/>
          </a:p>
        </c:txPr>
        <c:crossAx val="325357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Work Sans Light" panose="00000400000000000000" pitchFamily="50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Work Sans Light" panose="00000400000000000000" pitchFamily="50" charset="0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Variación porcentual PIB Comercio, transporte, alojamiento y comida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Pt>
            <c:idx val="14"/>
            <c:invertIfNegative val="0"/>
            <c:bubble3D val="0"/>
            <c:spPr>
              <a:solidFill>
                <a:srgbClr val="E689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503-4542-AB12-0664D01EA4EB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Work Sans Light" panose="00000400000000000000" pitchFamily="50" charset="0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'1.4 PIB Comercio'!$A$6:$A$39</c:f>
              <c:strCache>
                <c:ptCount val="34"/>
                <c:pt idx="0">
                  <c:v>Casanare</c:v>
                </c:pt>
                <c:pt idx="1">
                  <c:v>Atlántico</c:v>
                </c:pt>
                <c:pt idx="2">
                  <c:v>Arauca</c:v>
                </c:pt>
                <c:pt idx="3">
                  <c:v>Risaralda</c:v>
                </c:pt>
                <c:pt idx="4">
                  <c:v>Nariño</c:v>
                </c:pt>
                <c:pt idx="5">
                  <c:v>Cundinamarca</c:v>
                </c:pt>
                <c:pt idx="6">
                  <c:v>Antioquia</c:v>
                </c:pt>
                <c:pt idx="7">
                  <c:v>Valle del Cauca</c:v>
                </c:pt>
                <c:pt idx="8">
                  <c:v>Caldas</c:v>
                </c:pt>
                <c:pt idx="9">
                  <c:v>Quindío</c:v>
                </c:pt>
                <c:pt idx="10">
                  <c:v>Santander</c:v>
                </c:pt>
                <c:pt idx="11">
                  <c:v>Huila</c:v>
                </c:pt>
                <c:pt idx="12">
                  <c:v>Meta</c:v>
                </c:pt>
                <c:pt idx="13">
                  <c:v>Bogotá D.C.</c:v>
                </c:pt>
                <c:pt idx="14">
                  <c:v>COLOMBIA</c:v>
                </c:pt>
                <c:pt idx="15">
                  <c:v>Boyacá</c:v>
                </c:pt>
                <c:pt idx="16">
                  <c:v>Norte de Santander</c:v>
                </c:pt>
                <c:pt idx="17">
                  <c:v>Tolima</c:v>
                </c:pt>
                <c:pt idx="18">
                  <c:v>Córdoba</c:v>
                </c:pt>
                <c:pt idx="19">
                  <c:v>Cesar</c:v>
                </c:pt>
                <c:pt idx="20">
                  <c:v>Magdalena</c:v>
                </c:pt>
                <c:pt idx="21">
                  <c:v>Sucre</c:v>
                </c:pt>
                <c:pt idx="22">
                  <c:v>Putumayo</c:v>
                </c:pt>
                <c:pt idx="23">
                  <c:v>Caquetá</c:v>
                </c:pt>
                <c:pt idx="24">
                  <c:v>Cauca</c:v>
                </c:pt>
                <c:pt idx="25">
                  <c:v>Vaupés</c:v>
                </c:pt>
                <c:pt idx="26">
                  <c:v>Guainía</c:v>
                </c:pt>
                <c:pt idx="27">
                  <c:v>La Guajira</c:v>
                </c:pt>
                <c:pt idx="28">
                  <c:v>Chocó</c:v>
                </c:pt>
                <c:pt idx="29">
                  <c:v>Vichada</c:v>
                </c:pt>
                <c:pt idx="30">
                  <c:v>Guaviare</c:v>
                </c:pt>
                <c:pt idx="31">
                  <c:v>Amazonas</c:v>
                </c:pt>
                <c:pt idx="32">
                  <c:v>Bolívar</c:v>
                </c:pt>
                <c:pt idx="33">
                  <c:v>San Andrés, Providencia y Santa Catalina (Archipiélago)</c:v>
                </c:pt>
              </c:strCache>
            </c:strRef>
          </c:cat>
          <c:val>
            <c:numRef>
              <c:f>'1.4 PIB Comercio'!$L$6:$L$39</c:f>
              <c:numCache>
                <c:formatCode>0.00</c:formatCode>
                <c:ptCount val="34"/>
                <c:pt idx="0">
                  <c:v>-8.0286361382836304</c:v>
                </c:pt>
                <c:pt idx="1">
                  <c:v>-10.541239120333927</c:v>
                </c:pt>
                <c:pt idx="2">
                  <c:v>-11.514613211059071</c:v>
                </c:pt>
                <c:pt idx="3">
                  <c:v>-12.215503098250124</c:v>
                </c:pt>
                <c:pt idx="4">
                  <c:v>-12.280723369934847</c:v>
                </c:pt>
                <c:pt idx="5">
                  <c:v>-12.481131739920158</c:v>
                </c:pt>
                <c:pt idx="6">
                  <c:v>-12.920846789221869</c:v>
                </c:pt>
                <c:pt idx="7">
                  <c:v>-13.138845630472574</c:v>
                </c:pt>
                <c:pt idx="8">
                  <c:v>-13.707086258587893</c:v>
                </c:pt>
                <c:pt idx="9">
                  <c:v>-13.99351952777215</c:v>
                </c:pt>
                <c:pt idx="10">
                  <c:v>-14.265196417260668</c:v>
                </c:pt>
                <c:pt idx="11">
                  <c:v>-14.548281231372727</c:v>
                </c:pt>
                <c:pt idx="12">
                  <c:v>-14.649241088251742</c:v>
                </c:pt>
                <c:pt idx="13">
                  <c:v>-14.749265991554338</c:v>
                </c:pt>
                <c:pt idx="14">
                  <c:v>-15.155924591237479</c:v>
                </c:pt>
                <c:pt idx="15">
                  <c:v>-17.369108939072902</c:v>
                </c:pt>
                <c:pt idx="16">
                  <c:v>-17.614129753655192</c:v>
                </c:pt>
                <c:pt idx="17">
                  <c:v>-18.143485395001818</c:v>
                </c:pt>
                <c:pt idx="18">
                  <c:v>-18.202953248660009</c:v>
                </c:pt>
                <c:pt idx="19">
                  <c:v>-19.2477453686068</c:v>
                </c:pt>
                <c:pt idx="20">
                  <c:v>-19.709824396651229</c:v>
                </c:pt>
                <c:pt idx="21">
                  <c:v>-20.017282549412712</c:v>
                </c:pt>
                <c:pt idx="22">
                  <c:v>-20.60788550761427</c:v>
                </c:pt>
                <c:pt idx="23">
                  <c:v>-21.800163092053822</c:v>
                </c:pt>
                <c:pt idx="24">
                  <c:v>-23.560771822873335</c:v>
                </c:pt>
                <c:pt idx="25">
                  <c:v>-23.959213829440515</c:v>
                </c:pt>
                <c:pt idx="26">
                  <c:v>-23.998320958849789</c:v>
                </c:pt>
                <c:pt idx="27">
                  <c:v>-25.380082813896578</c:v>
                </c:pt>
                <c:pt idx="28">
                  <c:v>-26.000077908731143</c:v>
                </c:pt>
                <c:pt idx="29">
                  <c:v>-26.766402708776667</c:v>
                </c:pt>
                <c:pt idx="30">
                  <c:v>-27.746263350950954</c:v>
                </c:pt>
                <c:pt idx="31">
                  <c:v>-28.97859509072012</c:v>
                </c:pt>
                <c:pt idx="32">
                  <c:v>-30.198392924558206</c:v>
                </c:pt>
                <c:pt idx="33">
                  <c:v>-36.251823864839359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03-4542-AB12-0664D01EA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24762152"/>
        <c:axId val="324762936"/>
      </c:barChart>
      <c:catAx>
        <c:axId val="324762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 Light" panose="00000400000000000000" pitchFamily="50" charset="0"/>
                <a:ea typeface="+mn-ea"/>
                <a:cs typeface="+mn-cs"/>
              </a:defRPr>
            </a:pPr>
            <a:endParaRPr lang="es-CO"/>
          </a:p>
        </c:txPr>
        <c:crossAx val="324762936"/>
        <c:crosses val="autoZero"/>
        <c:auto val="1"/>
        <c:lblAlgn val="ctr"/>
        <c:lblOffset val="100"/>
        <c:noMultiLvlLbl val="0"/>
      </c:catAx>
      <c:valAx>
        <c:axId val="32476293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 Light" panose="00000400000000000000" pitchFamily="50" charset="0"/>
                <a:ea typeface="+mn-ea"/>
                <a:cs typeface="+mn-cs"/>
              </a:defRPr>
            </a:pPr>
            <a:endParaRPr lang="es-CO"/>
          </a:p>
        </c:txPr>
        <c:crossAx val="324762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Work Sans Light" panose="00000400000000000000" pitchFamily="50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Work Sans Light" panose="00000400000000000000" pitchFamily="2" charset="0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'4. Comercio minorista'!$A$111:$A$117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'4. Comercio minorista'!$C$111:$C$117</c:f>
              <c:numCache>
                <c:formatCode>0.0</c:formatCode>
                <c:ptCount val="7"/>
                <c:pt idx="0">
                  <c:v>8.4091285498860024</c:v>
                </c:pt>
                <c:pt idx="1">
                  <c:v>6.3678059058386749</c:v>
                </c:pt>
                <c:pt idx="2">
                  <c:v>2.0114670050954242</c:v>
                </c:pt>
                <c:pt idx="3">
                  <c:v>-0.12907418141856475</c:v>
                </c:pt>
                <c:pt idx="4">
                  <c:v>5.4364195786783087</c:v>
                </c:pt>
                <c:pt idx="5">
                  <c:v>8.0906691932555184</c:v>
                </c:pt>
                <c:pt idx="6">
                  <c:v>-1.6932730827380338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57-410D-9BD2-1075B5DC7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324763720"/>
        <c:axId val="324760584"/>
      </c:barChart>
      <c:catAx>
        <c:axId val="32476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 Light" panose="00000400000000000000" pitchFamily="2" charset="0"/>
                <a:ea typeface="+mn-ea"/>
                <a:cs typeface="+mn-cs"/>
              </a:defRPr>
            </a:pPr>
            <a:endParaRPr lang="es-CO"/>
          </a:p>
        </c:txPr>
        <c:crossAx val="324760584"/>
        <c:crosses val="autoZero"/>
        <c:auto val="1"/>
        <c:lblAlgn val="ctr"/>
        <c:lblOffset val="100"/>
        <c:noMultiLvlLbl val="0"/>
      </c:catAx>
      <c:valAx>
        <c:axId val="324760584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Work Sans Light" panose="00000400000000000000" pitchFamily="2" charset="0"/>
                    <a:ea typeface="+mn-ea"/>
                    <a:cs typeface="+mn-cs"/>
                  </a:defRPr>
                </a:pPr>
                <a:r>
                  <a:rPr lang="en-US" b="1"/>
                  <a:t>Variación anual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Work Sans Light" panose="00000400000000000000" pitchFamily="2" charset="0"/>
                  <a:ea typeface="+mn-ea"/>
                  <a:cs typeface="+mn-cs"/>
                </a:defRPr>
              </a:pPr>
              <a:endParaRPr lang="es-CO"/>
            </a:p>
          </c:txPr>
        </c:title>
        <c:numFmt formatCode="0.0" sourceLinked="1"/>
        <c:majorTickMark val="none"/>
        <c:minorTickMark val="none"/>
        <c:tickLblPos val="nextTo"/>
        <c:crossAx val="324763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Work Sans Light" panose="00000400000000000000" pitchFamily="2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257175</xdr:colOff>
      <xdr:row>4</xdr:row>
      <xdr:rowOff>37065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05175" cy="6466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3</xdr:row>
      <xdr:rowOff>0</xdr:rowOff>
    </xdr:from>
    <xdr:to>
      <xdr:col>26</xdr:col>
      <xdr:colOff>347382</xdr:colOff>
      <xdr:row>25</xdr:row>
      <xdr:rowOff>99734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209550</xdr:colOff>
      <xdr:row>4</xdr:row>
      <xdr:rowOff>57150</xdr:rowOff>
    </xdr:from>
    <xdr:to>
      <xdr:col>20</xdr:col>
      <xdr:colOff>561975</xdr:colOff>
      <xdr:row>22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200025</xdr:colOff>
      <xdr:row>1</xdr:row>
      <xdr:rowOff>138111</xdr:rowOff>
    </xdr:from>
    <xdr:to>
      <xdr:col>22</xdr:col>
      <xdr:colOff>276225</xdr:colOff>
      <xdr:row>22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466724</xdr:colOff>
      <xdr:row>4</xdr:row>
      <xdr:rowOff>33337</xdr:rowOff>
    </xdr:from>
    <xdr:to>
      <xdr:col>21</xdr:col>
      <xdr:colOff>409575</xdr:colOff>
      <xdr:row>18</xdr:row>
      <xdr:rowOff>109537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333376</xdr:colOff>
      <xdr:row>4</xdr:row>
      <xdr:rowOff>42862</xdr:rowOff>
    </xdr:from>
    <xdr:to>
      <xdr:col>22</xdr:col>
      <xdr:colOff>247650</xdr:colOff>
      <xdr:row>20</xdr:row>
      <xdr:rowOff>119062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101</xdr:row>
      <xdr:rowOff>33337</xdr:rowOff>
    </xdr:from>
    <xdr:to>
      <xdr:col>10</xdr:col>
      <xdr:colOff>247650</xdr:colOff>
      <xdr:row>115</xdr:row>
      <xdr:rowOff>109537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1F3EDE0-A15C-45E5-ACED-DC82D90785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T46"/>
  <sheetViews>
    <sheetView showGridLines="0" tabSelected="1" workbookViewId="0"/>
  </sheetViews>
  <sheetFormatPr baseColWidth="10" defaultRowHeight="15"/>
  <cols>
    <col min="1" max="4" width="11.42578125" style="1"/>
    <col min="5" max="5" width="6.42578125" style="1" customWidth="1"/>
    <col min="6" max="8" width="11.42578125" style="1"/>
    <col min="9" max="9" width="11.42578125" style="1" customWidth="1"/>
    <col min="10" max="16384" width="11.42578125" style="1"/>
  </cols>
  <sheetData>
    <row r="4" spans="3:18" ht="3" customHeight="1"/>
    <row r="5" spans="3:18" ht="39">
      <c r="D5" s="2" t="s">
        <v>0</v>
      </c>
    </row>
    <row r="6" spans="3:18" ht="8.25" customHeight="1">
      <c r="D6" s="2"/>
    </row>
    <row r="7" spans="3:18" ht="21">
      <c r="C7" s="112" t="s">
        <v>381</v>
      </c>
      <c r="D7" s="112"/>
      <c r="E7" s="112"/>
      <c r="F7" s="112"/>
      <c r="G7" s="112"/>
      <c r="H7" s="112"/>
      <c r="I7" s="112"/>
      <c r="J7" s="112"/>
      <c r="K7" s="112" t="s">
        <v>465</v>
      </c>
      <c r="L7" s="112"/>
      <c r="M7" s="112"/>
      <c r="N7" s="112"/>
      <c r="O7" s="112"/>
      <c r="P7" s="112"/>
      <c r="Q7" s="112"/>
      <c r="R7" s="112"/>
    </row>
    <row r="8" spans="3:18" ht="4.5" customHeight="1"/>
    <row r="9" spans="3:18" ht="18.75" customHeight="1">
      <c r="C9" s="113" t="s">
        <v>382</v>
      </c>
      <c r="D9" s="113"/>
      <c r="E9" s="113"/>
      <c r="F9" s="113"/>
      <c r="G9" s="113"/>
      <c r="H9" s="113"/>
      <c r="I9" s="113"/>
      <c r="J9" s="113"/>
    </row>
    <row r="10" spans="3:18" ht="6" customHeight="1">
      <c r="C10" s="3"/>
      <c r="D10" s="3"/>
      <c r="E10" s="3"/>
      <c r="F10" s="3"/>
      <c r="G10" s="3"/>
      <c r="H10" s="3"/>
      <c r="I10" s="3"/>
      <c r="J10" s="3"/>
    </row>
    <row r="11" spans="3:18" ht="21">
      <c r="C11" s="113" t="s">
        <v>384</v>
      </c>
      <c r="D11" s="113"/>
      <c r="E11" s="113"/>
      <c r="F11" s="113"/>
      <c r="G11" s="113"/>
      <c r="H11" s="113"/>
      <c r="I11" s="113"/>
      <c r="J11" s="113"/>
      <c r="K11" s="112" t="s">
        <v>470</v>
      </c>
      <c r="L11" s="112"/>
      <c r="M11" s="112"/>
      <c r="N11" s="112"/>
      <c r="O11" s="112"/>
      <c r="P11" s="112"/>
      <c r="Q11" s="112"/>
      <c r="R11" s="112"/>
    </row>
    <row r="12" spans="3:18" ht="3" customHeight="1"/>
    <row r="13" spans="3:18" ht="18.75">
      <c r="C13" s="113" t="s">
        <v>386</v>
      </c>
      <c r="D13" s="113"/>
      <c r="E13" s="113"/>
      <c r="F13" s="113"/>
      <c r="G13" s="113"/>
      <c r="H13" s="113"/>
      <c r="I13" s="113"/>
      <c r="J13" s="113"/>
      <c r="K13" s="114" t="s">
        <v>471</v>
      </c>
      <c r="L13" s="114"/>
      <c r="M13" s="114"/>
      <c r="N13" s="114"/>
      <c r="O13" s="114"/>
      <c r="P13" s="114"/>
      <c r="Q13" s="114"/>
    </row>
    <row r="14" spans="3:18" ht="4.5" customHeight="1">
      <c r="C14" s="26"/>
      <c r="D14" s="26"/>
      <c r="E14" s="26"/>
      <c r="F14" s="26"/>
      <c r="G14" s="26"/>
      <c r="H14" s="26"/>
      <c r="I14" s="26"/>
      <c r="J14" s="26"/>
      <c r="L14" s="3"/>
      <c r="M14" s="3"/>
      <c r="N14" s="3"/>
      <c r="O14" s="3"/>
      <c r="P14" s="3"/>
      <c r="Q14" s="3"/>
      <c r="R14" s="3"/>
    </row>
    <row r="15" spans="3:18" ht="40.5" customHeight="1">
      <c r="C15" s="113" t="s">
        <v>388</v>
      </c>
      <c r="D15" s="113"/>
      <c r="E15" s="113"/>
      <c r="F15" s="113"/>
      <c r="G15" s="113"/>
      <c r="H15" s="113"/>
      <c r="I15" s="113"/>
      <c r="J15" s="113"/>
      <c r="K15" s="115" t="s">
        <v>472</v>
      </c>
      <c r="L15" s="115"/>
      <c r="M15" s="115"/>
      <c r="N15" s="115"/>
      <c r="O15" s="115"/>
      <c r="P15" s="115"/>
      <c r="Q15" s="115"/>
      <c r="R15" s="115"/>
    </row>
    <row r="16" spans="3:18" ht="18.75">
      <c r="D16" s="26"/>
      <c r="E16" s="26"/>
      <c r="F16" s="26"/>
      <c r="G16" s="26"/>
      <c r="H16" s="26"/>
      <c r="I16" s="26"/>
      <c r="J16" s="26"/>
    </row>
    <row r="17" spans="3:20" ht="21">
      <c r="C17" s="112" t="s">
        <v>389</v>
      </c>
      <c r="D17" s="112"/>
      <c r="E17" s="112"/>
      <c r="F17" s="112"/>
      <c r="G17" s="112"/>
      <c r="H17" s="112"/>
      <c r="I17" s="112"/>
      <c r="J17" s="112"/>
      <c r="K17" s="116"/>
      <c r="L17" s="116"/>
      <c r="M17" s="116"/>
    </row>
    <row r="18" spans="3:20" ht="18.75">
      <c r="D18" s="3"/>
      <c r="E18" s="3"/>
      <c r="F18" s="3"/>
      <c r="G18" s="3"/>
      <c r="H18" s="3"/>
      <c r="I18" s="3"/>
      <c r="J18" s="3"/>
    </row>
    <row r="19" spans="3:20" ht="21">
      <c r="C19" s="112" t="s">
        <v>448</v>
      </c>
      <c r="D19" s="112"/>
      <c r="E19" s="112"/>
      <c r="F19" s="112"/>
      <c r="G19" s="112"/>
      <c r="H19" s="112"/>
      <c r="I19" s="112"/>
      <c r="J19" s="112"/>
      <c r="S19" s="6"/>
      <c r="T19" s="6"/>
    </row>
    <row r="20" spans="3:20" ht="4.5" customHeight="1">
      <c r="S20" s="6"/>
      <c r="T20" s="6"/>
    </row>
    <row r="21" spans="3:20" ht="21">
      <c r="C21" s="4" t="s">
        <v>447</v>
      </c>
      <c r="D21" s="4"/>
      <c r="E21" s="4"/>
      <c r="F21" s="4"/>
      <c r="G21" s="4"/>
      <c r="H21" s="4"/>
      <c r="I21" s="4"/>
      <c r="J21" s="4"/>
      <c r="S21" s="6"/>
    </row>
    <row r="22" spans="3:20" ht="6" customHeight="1">
      <c r="C22" s="3"/>
      <c r="D22" s="3"/>
      <c r="E22" s="3"/>
      <c r="F22" s="3"/>
      <c r="G22" s="3"/>
      <c r="H22" s="3"/>
      <c r="I22" s="3"/>
      <c r="J22" s="3"/>
    </row>
    <row r="23" spans="3:20" ht="18.75">
      <c r="C23" s="114" t="s">
        <v>464</v>
      </c>
      <c r="D23" s="114"/>
      <c r="E23" s="114"/>
      <c r="F23" s="114"/>
      <c r="G23" s="114"/>
      <c r="H23" s="114"/>
      <c r="I23" s="3"/>
      <c r="J23" s="3"/>
    </row>
    <row r="24" spans="3:20" ht="6" customHeight="1">
      <c r="D24" s="3"/>
      <c r="E24" s="3"/>
      <c r="F24" s="3"/>
      <c r="G24" s="3"/>
      <c r="H24" s="3"/>
      <c r="I24" s="3"/>
      <c r="J24" s="3"/>
    </row>
    <row r="25" spans="3:20" ht="18.75">
      <c r="D25" s="5"/>
      <c r="E25" s="5"/>
      <c r="F25" s="5"/>
      <c r="G25" s="5"/>
      <c r="H25" s="5"/>
      <c r="I25" s="5"/>
      <c r="J25" s="5"/>
    </row>
    <row r="26" spans="3:20" ht="6" customHeight="1">
      <c r="D26" s="3"/>
      <c r="E26" s="3"/>
      <c r="F26" s="3"/>
      <c r="G26" s="3"/>
      <c r="L26" s="5"/>
      <c r="M26" s="5"/>
      <c r="N26" s="5"/>
      <c r="O26" s="5"/>
      <c r="P26" s="4"/>
      <c r="Q26" s="4"/>
    </row>
    <row r="27" spans="3:20" ht="21">
      <c r="D27" s="114"/>
      <c r="E27" s="114"/>
      <c r="F27" s="114"/>
      <c r="G27" s="114"/>
      <c r="H27" s="4"/>
      <c r="I27" s="4"/>
      <c r="S27" s="112"/>
      <c r="T27" s="112"/>
    </row>
    <row r="28" spans="3:20" ht="6" customHeight="1"/>
    <row r="30" spans="3:20" ht="9" customHeight="1"/>
    <row r="32" spans="3:20" ht="9" customHeight="1"/>
    <row r="34" spans="14:17" ht="9" customHeight="1"/>
    <row r="36" spans="14:17" ht="9" customHeight="1"/>
    <row r="37" spans="14:17" ht="21">
      <c r="N37" s="6"/>
      <c r="O37" s="6"/>
      <c r="P37" s="6"/>
      <c r="Q37" s="6"/>
    </row>
    <row r="38" spans="14:17" ht="9.75" customHeight="1">
      <c r="N38" s="6"/>
      <c r="O38" s="6"/>
      <c r="P38" s="6"/>
      <c r="Q38" s="6"/>
    </row>
    <row r="40" spans="14:17" ht="9" customHeight="1"/>
    <row r="42" spans="14:17" ht="9" customHeight="1"/>
    <row r="44" spans="14:17" ht="9" customHeight="1"/>
    <row r="46" spans="14:17" ht="9" customHeight="1"/>
  </sheetData>
  <mergeCells count="15">
    <mergeCell ref="S27:T27"/>
    <mergeCell ref="D27:G27"/>
    <mergeCell ref="C13:J13"/>
    <mergeCell ref="C15:J15"/>
    <mergeCell ref="C23:H23"/>
    <mergeCell ref="C7:J7"/>
    <mergeCell ref="K7:R7"/>
    <mergeCell ref="C9:J9"/>
    <mergeCell ref="C11:J11"/>
    <mergeCell ref="C19:J19"/>
    <mergeCell ref="C17:J17"/>
    <mergeCell ref="K11:R11"/>
    <mergeCell ref="K13:Q13"/>
    <mergeCell ref="K15:R15"/>
    <mergeCell ref="K17:M17"/>
  </mergeCells>
  <hyperlinks>
    <hyperlink ref="D45:Q45" location="'4'!A1" display="4. Inversion extranjera directa en Colombia - Total y sector agricola, caza, silvicultura y pesca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7"/>
  <sheetViews>
    <sheetView showGridLines="0" workbookViewId="0"/>
  </sheetViews>
  <sheetFormatPr baseColWidth="10" defaultRowHeight="14.25"/>
  <cols>
    <col min="1" max="1" width="11.42578125" style="14"/>
    <col min="2" max="2" width="21.85546875" style="14" customWidth="1"/>
    <col min="3" max="16384" width="11.42578125" style="14"/>
  </cols>
  <sheetData>
    <row r="1" spans="1:2" ht="15.75">
      <c r="A1" s="19" t="s">
        <v>468</v>
      </c>
    </row>
    <row r="2" spans="1:2">
      <c r="A2" s="14" t="s">
        <v>469</v>
      </c>
    </row>
    <row r="4" spans="1:2" ht="60">
      <c r="A4" s="43" t="s">
        <v>392</v>
      </c>
      <c r="B4" s="96" t="s">
        <v>466</v>
      </c>
    </row>
    <row r="5" spans="1:2">
      <c r="A5" s="102">
        <v>41275</v>
      </c>
      <c r="B5" s="99">
        <v>70.264199775312292</v>
      </c>
    </row>
    <row r="6" spans="1:2">
      <c r="A6" s="97">
        <v>41306</v>
      </c>
      <c r="B6" s="100">
        <v>65.263078727473726</v>
      </c>
    </row>
    <row r="7" spans="1:2">
      <c r="A7" s="102">
        <v>41334</v>
      </c>
      <c r="B7" s="99">
        <v>71.56475565299408</v>
      </c>
    </row>
    <row r="8" spans="1:2">
      <c r="A8" s="97">
        <v>41365</v>
      </c>
      <c r="B8" s="100">
        <v>67.563375881170373</v>
      </c>
    </row>
    <row r="9" spans="1:2">
      <c r="A9" s="102">
        <v>41395</v>
      </c>
      <c r="B9" s="99">
        <v>72.238266436562697</v>
      </c>
    </row>
    <row r="10" spans="1:2">
      <c r="A10" s="97">
        <v>41426</v>
      </c>
      <c r="B10" s="100">
        <v>73.244107018458735</v>
      </c>
    </row>
    <row r="11" spans="1:2">
      <c r="A11" s="102">
        <v>41456</v>
      </c>
      <c r="B11" s="99">
        <v>74.941645538796351</v>
      </c>
    </row>
    <row r="12" spans="1:2">
      <c r="A12" s="97">
        <v>41487</v>
      </c>
      <c r="B12" s="100">
        <v>73.618506120943536</v>
      </c>
    </row>
    <row r="13" spans="1:2">
      <c r="A13" s="102">
        <v>41518</v>
      </c>
      <c r="B13" s="99">
        <v>70.643899993744242</v>
      </c>
    </row>
    <row r="14" spans="1:2">
      <c r="A14" s="97">
        <v>41548</v>
      </c>
      <c r="B14" s="100">
        <v>72.392681163835391</v>
      </c>
    </row>
    <row r="15" spans="1:2">
      <c r="A15" s="102">
        <v>41579</v>
      </c>
      <c r="B15" s="99">
        <v>77.163934402203139</v>
      </c>
    </row>
    <row r="16" spans="1:2">
      <c r="A16" s="97">
        <v>41609</v>
      </c>
      <c r="B16" s="100">
        <v>107.37032666415308</v>
      </c>
    </row>
    <row r="17" spans="1:2">
      <c r="A17" s="102">
        <v>41640</v>
      </c>
      <c r="B17" s="99">
        <v>74.221990045559195</v>
      </c>
    </row>
    <row r="18" spans="1:2">
      <c r="A18" s="97">
        <v>41671</v>
      </c>
      <c r="B18" s="100">
        <v>69.986613151012691</v>
      </c>
    </row>
    <row r="19" spans="1:2">
      <c r="A19" s="102">
        <v>41699</v>
      </c>
      <c r="B19" s="99">
        <v>78.202717568513648</v>
      </c>
    </row>
    <row r="20" spans="1:2">
      <c r="A20" s="97">
        <v>41730</v>
      </c>
      <c r="B20" s="100">
        <v>74.450964116698032</v>
      </c>
    </row>
    <row r="21" spans="1:2">
      <c r="A21" s="102">
        <v>41760</v>
      </c>
      <c r="B21" s="99">
        <v>79.131367832550282</v>
      </c>
    </row>
    <row r="22" spans="1:2">
      <c r="A22" s="97">
        <v>41791</v>
      </c>
      <c r="B22" s="100">
        <v>77.988891909756219</v>
      </c>
    </row>
    <row r="23" spans="1:2">
      <c r="A23" s="102">
        <v>41821</v>
      </c>
      <c r="B23" s="99">
        <v>79.378208950449888</v>
      </c>
    </row>
    <row r="24" spans="1:2">
      <c r="A24" s="97">
        <v>41852</v>
      </c>
      <c r="B24" s="100">
        <v>79.773373405325614</v>
      </c>
    </row>
    <row r="25" spans="1:2">
      <c r="A25" s="102">
        <v>41883</v>
      </c>
      <c r="B25" s="99">
        <v>76.016484143095056</v>
      </c>
    </row>
    <row r="26" spans="1:2">
      <c r="A26" s="97">
        <v>41913</v>
      </c>
      <c r="B26" s="100">
        <v>81.712358214479821</v>
      </c>
    </row>
    <row r="27" spans="1:2">
      <c r="A27" s="102">
        <v>41944</v>
      </c>
      <c r="B27" s="99">
        <v>84.092855600442178</v>
      </c>
    </row>
    <row r="28" spans="1:2">
      <c r="A28" s="97">
        <v>41974</v>
      </c>
      <c r="B28" s="100">
        <v>116.68134607977512</v>
      </c>
    </row>
    <row r="29" spans="1:2">
      <c r="A29" s="102">
        <v>42005</v>
      </c>
      <c r="B29" s="99">
        <v>81.852462286215385</v>
      </c>
    </row>
    <row r="30" spans="1:2">
      <c r="A30" s="97">
        <v>42036</v>
      </c>
      <c r="B30" s="100">
        <v>75.730083706920283</v>
      </c>
    </row>
    <row r="31" spans="1:2">
      <c r="A31" s="102">
        <v>42064</v>
      </c>
      <c r="B31" s="99">
        <v>82.972671821532586</v>
      </c>
    </row>
    <row r="32" spans="1:2">
      <c r="A32" s="97">
        <v>42095</v>
      </c>
      <c r="B32" s="100">
        <v>76.978670292744383</v>
      </c>
    </row>
    <row r="33" spans="1:2">
      <c r="A33" s="102">
        <v>42125</v>
      </c>
      <c r="B33" s="99">
        <v>84.059004241074902</v>
      </c>
    </row>
    <row r="34" spans="1:2">
      <c r="A34" s="97">
        <v>42156</v>
      </c>
      <c r="B34" s="100">
        <v>82.219624121235512</v>
      </c>
    </row>
    <row r="35" spans="1:2">
      <c r="A35" s="102">
        <v>42186</v>
      </c>
      <c r="B35" s="99">
        <v>84.635446211763494</v>
      </c>
    </row>
    <row r="36" spans="1:2">
      <c r="A36" s="97">
        <v>42217</v>
      </c>
      <c r="B36" s="100">
        <v>87.524340329449146</v>
      </c>
    </row>
    <row r="37" spans="1:2">
      <c r="A37" s="102">
        <v>42248</v>
      </c>
      <c r="B37" s="99">
        <v>82.508624907466483</v>
      </c>
    </row>
    <row r="38" spans="1:2">
      <c r="A38" s="97">
        <v>42278</v>
      </c>
      <c r="B38" s="100">
        <v>86.264495231468956</v>
      </c>
    </row>
    <row r="39" spans="1:2">
      <c r="A39" s="102">
        <v>42309</v>
      </c>
      <c r="B39" s="99">
        <v>87.645755230305028</v>
      </c>
    </row>
    <row r="40" spans="1:2">
      <c r="A40" s="97">
        <v>42339</v>
      </c>
      <c r="B40" s="100">
        <v>121.11796179686769</v>
      </c>
    </row>
    <row r="41" spans="1:2">
      <c r="A41" s="102">
        <v>42370</v>
      </c>
      <c r="B41" s="99">
        <v>86.141752791087782</v>
      </c>
    </row>
    <row r="42" spans="1:2">
      <c r="A42" s="97">
        <v>42401</v>
      </c>
      <c r="B42" s="100">
        <v>81.461953172548718</v>
      </c>
    </row>
    <row r="43" spans="1:2">
      <c r="A43" s="102">
        <v>42430</v>
      </c>
      <c r="B43" s="99">
        <v>81.984721304209231</v>
      </c>
    </row>
    <row r="44" spans="1:2">
      <c r="A44" s="97">
        <v>42461</v>
      </c>
      <c r="B44" s="100">
        <v>81.291450812403255</v>
      </c>
    </row>
    <row r="45" spans="1:2">
      <c r="A45" s="102">
        <v>42491</v>
      </c>
      <c r="B45" s="99">
        <v>84.301093767923788</v>
      </c>
    </row>
    <row r="46" spans="1:2">
      <c r="A46" s="97">
        <v>42522</v>
      </c>
      <c r="B46" s="100">
        <v>82.592068165199819</v>
      </c>
    </row>
    <row r="47" spans="1:2">
      <c r="A47" s="102">
        <v>42552</v>
      </c>
      <c r="B47" s="99">
        <v>87.197917896835619</v>
      </c>
    </row>
    <row r="48" spans="1:2">
      <c r="A48" s="97">
        <v>42583</v>
      </c>
      <c r="B48" s="100">
        <v>85.631854693079518</v>
      </c>
    </row>
    <row r="49" spans="1:2">
      <c r="A49" s="102">
        <v>42614</v>
      </c>
      <c r="B49" s="99">
        <v>81.91619101124482</v>
      </c>
    </row>
    <row r="50" spans="1:2">
      <c r="A50" s="97">
        <v>42644</v>
      </c>
      <c r="B50" s="100">
        <v>87.089683003567089</v>
      </c>
    </row>
    <row r="51" spans="1:2">
      <c r="A51" s="102">
        <v>42675</v>
      </c>
      <c r="B51" s="99">
        <v>90.06690371238804</v>
      </c>
    </row>
    <row r="52" spans="1:2">
      <c r="A52" s="97">
        <v>42705</v>
      </c>
      <c r="B52" s="100">
        <v>124.62224519586307</v>
      </c>
    </row>
    <row r="53" spans="1:2">
      <c r="A53" s="102">
        <v>42736</v>
      </c>
      <c r="B53" s="99">
        <v>85.454308453565005</v>
      </c>
    </row>
    <row r="54" spans="1:2">
      <c r="A54" s="97">
        <v>42767</v>
      </c>
      <c r="B54" s="100">
        <v>75.625117807137514</v>
      </c>
    </row>
    <row r="55" spans="1:2">
      <c r="A55" s="102">
        <v>42795</v>
      </c>
      <c r="B55" s="99">
        <v>84.181336817096764</v>
      </c>
    </row>
    <row r="56" spans="1:2">
      <c r="A56" s="97">
        <v>42826</v>
      </c>
      <c r="B56" s="100">
        <v>81.253390471232834</v>
      </c>
    </row>
    <row r="57" spans="1:2">
      <c r="A57" s="102">
        <v>42856</v>
      </c>
      <c r="B57" s="99">
        <v>83.502574960808445</v>
      </c>
    </row>
    <row r="58" spans="1:2">
      <c r="A58" s="97">
        <v>42887</v>
      </c>
      <c r="B58" s="100">
        <v>83.511472550204218</v>
      </c>
    </row>
    <row r="59" spans="1:2">
      <c r="A59" s="102">
        <v>42917</v>
      </c>
      <c r="B59" s="99">
        <v>89.201259858998625</v>
      </c>
    </row>
    <row r="60" spans="1:2">
      <c r="A60" s="97">
        <v>42948</v>
      </c>
      <c r="B60" s="100">
        <v>85.432338554178614</v>
      </c>
    </row>
    <row r="61" spans="1:2">
      <c r="A61" s="102">
        <v>42979</v>
      </c>
      <c r="B61" s="99">
        <v>83.922344831972765</v>
      </c>
    </row>
    <row r="62" spans="1:2">
      <c r="A62" s="97">
        <v>43009</v>
      </c>
      <c r="B62" s="100">
        <v>85.824755790231237</v>
      </c>
    </row>
    <row r="63" spans="1:2">
      <c r="A63" s="102">
        <v>43040</v>
      </c>
      <c r="B63" s="99">
        <v>91.425861899599113</v>
      </c>
    </row>
    <row r="64" spans="1:2">
      <c r="A64" s="97">
        <v>43070</v>
      </c>
      <c r="B64" s="100">
        <v>123.60224723040615</v>
      </c>
    </row>
    <row r="65" spans="1:2">
      <c r="A65" s="102">
        <v>43101</v>
      </c>
      <c r="B65" s="99">
        <v>87.822163649835232</v>
      </c>
    </row>
    <row r="66" spans="1:2">
      <c r="A66" s="97">
        <v>43132</v>
      </c>
      <c r="B66" s="100">
        <v>79.852330260168571</v>
      </c>
    </row>
    <row r="67" spans="1:2">
      <c r="A67" s="102">
        <v>43160</v>
      </c>
      <c r="B67" s="99">
        <v>89.435059166276858</v>
      </c>
    </row>
    <row r="68" spans="1:2">
      <c r="A68" s="97">
        <v>43191</v>
      </c>
      <c r="B68" s="100">
        <v>85.316012746245093</v>
      </c>
    </row>
    <row r="69" spans="1:2">
      <c r="A69" s="102">
        <v>43221</v>
      </c>
      <c r="B69" s="99">
        <v>89.007797235456479</v>
      </c>
    </row>
    <row r="70" spans="1:2">
      <c r="A70" s="97">
        <v>43252</v>
      </c>
      <c r="B70" s="100">
        <v>89.493900337080689</v>
      </c>
    </row>
    <row r="71" spans="1:2">
      <c r="A71" s="102">
        <v>43282</v>
      </c>
      <c r="B71" s="99">
        <v>91.392597021776041</v>
      </c>
    </row>
    <row r="72" spans="1:2">
      <c r="A72" s="97">
        <v>43313</v>
      </c>
      <c r="B72" s="100">
        <v>90.032663958327959</v>
      </c>
    </row>
    <row r="73" spans="1:2">
      <c r="A73" s="102">
        <v>43344</v>
      </c>
      <c r="B73" s="99">
        <v>89.629828925078172</v>
      </c>
    </row>
    <row r="74" spans="1:2">
      <c r="A74" s="97">
        <v>43374</v>
      </c>
      <c r="B74" s="100">
        <v>90.541329166877901</v>
      </c>
    </row>
    <row r="75" spans="1:2">
      <c r="A75" s="102">
        <v>43405</v>
      </c>
      <c r="B75" s="99">
        <v>97.601353903113619</v>
      </c>
    </row>
    <row r="76" spans="1:2">
      <c r="A76" s="97">
        <v>43435</v>
      </c>
      <c r="B76" s="100">
        <v>130.05404657587579</v>
      </c>
    </row>
    <row r="77" spans="1:2">
      <c r="A77" s="102">
        <v>43466</v>
      </c>
      <c r="B77" s="99">
        <v>91.885551821850243</v>
      </c>
    </row>
    <row r="78" spans="1:2">
      <c r="A78" s="97">
        <v>43497</v>
      </c>
      <c r="B78" s="100">
        <v>86.093196951175372</v>
      </c>
    </row>
    <row r="79" spans="1:2">
      <c r="A79" s="102">
        <v>43525</v>
      </c>
      <c r="B79" s="99">
        <v>95.660542507038272</v>
      </c>
    </row>
    <row r="80" spans="1:2">
      <c r="A80" s="97">
        <v>43556</v>
      </c>
      <c r="B80" s="100">
        <v>89.200505762575617</v>
      </c>
    </row>
    <row r="81" spans="1:2">
      <c r="A81" s="102">
        <v>43586</v>
      </c>
      <c r="B81" s="99">
        <v>96.139721238663526</v>
      </c>
    </row>
    <row r="82" spans="1:2">
      <c r="A82" s="97">
        <v>43617</v>
      </c>
      <c r="B82" s="100">
        <v>97.42378273309231</v>
      </c>
    </row>
    <row r="83" spans="1:2">
      <c r="A83" s="102">
        <v>43647</v>
      </c>
      <c r="B83" s="99">
        <v>99.03707890173763</v>
      </c>
    </row>
    <row r="84" spans="1:2">
      <c r="A84" s="97">
        <v>43678</v>
      </c>
      <c r="B84" s="100">
        <v>100.75244906356694</v>
      </c>
    </row>
    <row r="85" spans="1:2">
      <c r="A85" s="102">
        <v>43709</v>
      </c>
      <c r="B85" s="99">
        <v>96.689994297498799</v>
      </c>
    </row>
    <row r="86" spans="1:2">
      <c r="A86" s="97">
        <v>43739</v>
      </c>
      <c r="B86" s="100">
        <v>98.656807389692929</v>
      </c>
    </row>
    <row r="87" spans="1:2">
      <c r="A87" s="102">
        <v>43770</v>
      </c>
      <c r="B87" s="99">
        <v>107.08880736212534</v>
      </c>
    </row>
    <row r="88" spans="1:2">
      <c r="A88" s="97">
        <v>43800</v>
      </c>
      <c r="B88" s="100">
        <v>141.37156197098321</v>
      </c>
    </row>
    <row r="89" spans="1:2">
      <c r="A89" s="102">
        <v>43831</v>
      </c>
      <c r="B89" s="99">
        <v>98.126051168240238</v>
      </c>
    </row>
    <row r="90" spans="1:2">
      <c r="A90" s="97">
        <v>43862</v>
      </c>
      <c r="B90" s="100">
        <v>97.348801510631816</v>
      </c>
    </row>
    <row r="91" spans="1:2">
      <c r="A91" s="102">
        <v>43891</v>
      </c>
      <c r="B91" s="99">
        <v>98.178865921006306</v>
      </c>
    </row>
    <row r="92" spans="1:2">
      <c r="A92" s="97">
        <v>43922</v>
      </c>
      <c r="B92" s="100">
        <v>66.278462054627752</v>
      </c>
    </row>
    <row r="93" spans="1:2">
      <c r="A93" s="102">
        <v>43952</v>
      </c>
      <c r="B93" s="99">
        <v>81.787715113925373</v>
      </c>
    </row>
    <row r="94" spans="1:2">
      <c r="A94" s="97">
        <v>43983</v>
      </c>
      <c r="B94" s="100">
        <v>91.423061660236058</v>
      </c>
    </row>
    <row r="95" spans="1:2">
      <c r="A95" s="102">
        <v>44013</v>
      </c>
      <c r="B95" s="99">
        <v>95.399993959532722</v>
      </c>
    </row>
    <row r="96" spans="1:2">
      <c r="A96" s="97">
        <v>44044</v>
      </c>
      <c r="B96" s="100">
        <v>90.832413007756102</v>
      </c>
    </row>
    <row r="97" spans="1:4">
      <c r="A97" s="102">
        <v>44075</v>
      </c>
      <c r="B97" s="99">
        <v>98.817400976901766</v>
      </c>
    </row>
    <row r="98" spans="1:4">
      <c r="A98" s="97">
        <v>44105</v>
      </c>
      <c r="B98" s="100">
        <v>105.7626126648623</v>
      </c>
    </row>
    <row r="99" spans="1:4">
      <c r="A99" s="102">
        <v>44136</v>
      </c>
      <c r="B99" s="99">
        <v>118.48344187295838</v>
      </c>
    </row>
    <row r="100" spans="1:4">
      <c r="A100" s="97">
        <v>44166</v>
      </c>
      <c r="B100" s="100">
        <v>137.24190309646497</v>
      </c>
    </row>
    <row r="101" spans="1:4">
      <c r="A101" s="102">
        <v>44197</v>
      </c>
      <c r="B101" s="99">
        <v>94.597796892391642</v>
      </c>
    </row>
    <row r="102" spans="1:4">
      <c r="A102" s="97">
        <v>44228</v>
      </c>
      <c r="B102" s="100">
        <v>98.897642030349118</v>
      </c>
    </row>
    <row r="103" spans="1:4">
      <c r="A103" s="102">
        <v>44256</v>
      </c>
      <c r="B103" s="99">
        <v>107.66638851091049</v>
      </c>
    </row>
    <row r="104" spans="1:4">
      <c r="A104" s="97">
        <v>44287</v>
      </c>
      <c r="B104" s="100">
        <v>89.799087393993773</v>
      </c>
    </row>
    <row r="105" spans="1:4">
      <c r="A105" s="102">
        <v>44317</v>
      </c>
      <c r="B105" s="99">
        <v>92.795024195382453</v>
      </c>
    </row>
    <row r="106" spans="1:4">
      <c r="A106" s="98">
        <v>44348</v>
      </c>
      <c r="B106" s="101">
        <v>102.38535629696989</v>
      </c>
    </row>
    <row r="109" spans="1:4">
      <c r="A109" s="103" t="s">
        <v>467</v>
      </c>
    </row>
    <row r="110" spans="1:4">
      <c r="A110" s="66">
        <v>2013</v>
      </c>
      <c r="B110" s="106">
        <f>AVERAGE(B5:B16)</f>
        <v>74.689064781303969</v>
      </c>
      <c r="C110" s="67"/>
    </row>
    <row r="111" spans="1:4">
      <c r="A111" s="52">
        <v>2014</v>
      </c>
      <c r="B111" s="107">
        <f>AVERAGE(B17:B28)</f>
        <v>80.96976425147146</v>
      </c>
      <c r="C111" s="104">
        <f>((B111/B110)-1)*100</f>
        <v>8.4091285498860024</v>
      </c>
      <c r="D111" s="95"/>
    </row>
    <row r="112" spans="1:4">
      <c r="A112" s="52">
        <v>2015</v>
      </c>
      <c r="B112" s="107">
        <f>AVERAGE(B29:B40)</f>
        <v>86.125761681420315</v>
      </c>
      <c r="C112" s="104">
        <f t="shared" ref="C112:C117" si="0">((B112/B111)-1)*100</f>
        <v>6.3678059058386749</v>
      </c>
      <c r="D112" s="95"/>
    </row>
    <row r="113" spans="1:4">
      <c r="A113" s="52">
        <v>2016</v>
      </c>
      <c r="B113" s="107">
        <f>AVERAGE(B41:B52)</f>
        <v>87.85815296052921</v>
      </c>
      <c r="C113" s="104">
        <f t="shared" si="0"/>
        <v>2.0114670050954242</v>
      </c>
      <c r="D113" s="95"/>
    </row>
    <row r="114" spans="1:4">
      <c r="A114" s="52">
        <v>2017</v>
      </c>
      <c r="B114" s="107">
        <f>AVERAGE(B53:B64)</f>
        <v>87.744750768785934</v>
      </c>
      <c r="C114" s="104">
        <f t="shared" si="0"/>
        <v>-0.12907418141856475</v>
      </c>
      <c r="D114" s="95"/>
    </row>
    <row r="115" spans="1:4">
      <c r="A115" s="52">
        <v>2018</v>
      </c>
      <c r="B115" s="107">
        <f>AVERAGE(B65:B76)</f>
        <v>92.514923578842698</v>
      </c>
      <c r="C115" s="104">
        <f t="shared" si="0"/>
        <v>5.4364195786783087</v>
      </c>
      <c r="D115" s="95"/>
    </row>
    <row r="116" spans="1:4">
      <c r="A116" s="52">
        <v>2019</v>
      </c>
      <c r="B116" s="107">
        <f>AVERAGE(B77:B88)</f>
        <v>100.00000000000001</v>
      </c>
      <c r="C116" s="104">
        <f t="shared" si="0"/>
        <v>8.0906691932555184</v>
      </c>
      <c r="D116" s="95"/>
    </row>
    <row r="117" spans="1:4">
      <c r="A117" s="55">
        <v>2020</v>
      </c>
      <c r="B117" s="108">
        <f>AVERAGE(B89:B100)</f>
        <v>98.306726917261983</v>
      </c>
      <c r="C117" s="105">
        <f t="shared" si="0"/>
        <v>-1.6932730827380338</v>
      </c>
      <c r="D117" s="95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55"/>
  <sheetViews>
    <sheetView workbookViewId="0">
      <selection activeCell="B21" sqref="B21"/>
    </sheetView>
  </sheetViews>
  <sheetFormatPr baseColWidth="10" defaultColWidth="9.28515625" defaultRowHeight="14.25"/>
  <cols>
    <col min="1" max="1" width="15.7109375" style="8" customWidth="1"/>
    <col min="2" max="2" width="22.28515625" style="8" customWidth="1"/>
    <col min="3" max="3" width="19.5703125" style="8" bestFit="1" customWidth="1"/>
    <col min="4" max="4" width="22.85546875" style="8" bestFit="1" customWidth="1"/>
    <col min="5" max="5" width="5.7109375" style="8" bestFit="1" customWidth="1"/>
    <col min="6" max="6" width="17.28515625" style="8" customWidth="1"/>
    <col min="7" max="16384" width="9.28515625" style="8"/>
  </cols>
  <sheetData>
    <row r="1" spans="1:6" ht="18">
      <c r="A1" s="7" t="s">
        <v>1</v>
      </c>
    </row>
    <row r="2" spans="1:6">
      <c r="A2" s="8" t="s">
        <v>2</v>
      </c>
    </row>
    <row r="3" spans="1:6">
      <c r="A3" s="8" t="s">
        <v>3</v>
      </c>
    </row>
    <row r="4" spans="1:6">
      <c r="A4" s="109" t="s">
        <v>4</v>
      </c>
      <c r="B4" s="110"/>
      <c r="C4" s="110"/>
      <c r="D4" s="110"/>
      <c r="E4" s="110"/>
      <c r="F4" s="110"/>
    </row>
    <row r="5" spans="1:6" ht="15">
      <c r="A5" s="111" t="s">
        <v>473</v>
      </c>
      <c r="B5" s="111" t="s">
        <v>5</v>
      </c>
      <c r="C5" s="111" t="s">
        <v>6</v>
      </c>
      <c r="D5" s="111" t="s">
        <v>7</v>
      </c>
      <c r="E5" s="111" t="s">
        <v>9</v>
      </c>
      <c r="F5" s="111" t="s">
        <v>10</v>
      </c>
    </row>
    <row r="6" spans="1:6">
      <c r="A6" s="10" t="s">
        <v>14</v>
      </c>
      <c r="B6" s="10" t="s">
        <v>11</v>
      </c>
      <c r="C6" s="10" t="s">
        <v>12</v>
      </c>
      <c r="D6" s="10" t="s">
        <v>13</v>
      </c>
      <c r="E6" s="10">
        <v>2015</v>
      </c>
      <c r="F6" s="10">
        <v>25</v>
      </c>
    </row>
    <row r="7" spans="1:6">
      <c r="A7" s="10" t="s">
        <v>15</v>
      </c>
      <c r="B7" s="10" t="s">
        <v>11</v>
      </c>
      <c r="C7" s="10" t="s">
        <v>12</v>
      </c>
      <c r="D7" s="10" t="s">
        <v>13</v>
      </c>
      <c r="E7" s="10">
        <v>2015</v>
      </c>
      <c r="F7" s="10">
        <v>106</v>
      </c>
    </row>
    <row r="8" spans="1:6">
      <c r="A8" s="10" t="s">
        <v>16</v>
      </c>
      <c r="B8" s="10" t="s">
        <v>11</v>
      </c>
      <c r="C8" s="10" t="s">
        <v>12</v>
      </c>
      <c r="D8" s="10" t="s">
        <v>13</v>
      </c>
      <c r="E8" s="10">
        <v>2015</v>
      </c>
      <c r="F8" s="10">
        <v>8732</v>
      </c>
    </row>
    <row r="9" spans="1:6">
      <c r="A9" s="10" t="s">
        <v>17</v>
      </c>
      <c r="B9" s="10" t="s">
        <v>11</v>
      </c>
      <c r="C9" s="10" t="s">
        <v>12</v>
      </c>
      <c r="D9" s="10" t="s">
        <v>13</v>
      </c>
      <c r="E9" s="10">
        <v>2015</v>
      </c>
      <c r="F9" s="10">
        <v>492</v>
      </c>
    </row>
    <row r="10" spans="1:6">
      <c r="A10" s="10" t="s">
        <v>15</v>
      </c>
      <c r="B10" s="10" t="s">
        <v>18</v>
      </c>
      <c r="C10" s="10" t="s">
        <v>12</v>
      </c>
      <c r="D10" s="10" t="s">
        <v>19</v>
      </c>
      <c r="E10" s="10">
        <v>2015</v>
      </c>
      <c r="F10" s="10">
        <v>5</v>
      </c>
    </row>
    <row r="11" spans="1:6">
      <c r="A11" s="10" t="s">
        <v>16</v>
      </c>
      <c r="B11" s="10" t="s">
        <v>18</v>
      </c>
      <c r="C11" s="10" t="s">
        <v>12</v>
      </c>
      <c r="D11" s="10" t="s">
        <v>19</v>
      </c>
      <c r="E11" s="10">
        <v>2015</v>
      </c>
      <c r="F11" s="10">
        <v>2492</v>
      </c>
    </row>
    <row r="12" spans="1:6">
      <c r="A12" s="10" t="s">
        <v>17</v>
      </c>
      <c r="B12" s="10" t="s">
        <v>18</v>
      </c>
      <c r="C12" s="10" t="s">
        <v>12</v>
      </c>
      <c r="D12" s="10" t="s">
        <v>19</v>
      </c>
      <c r="E12" s="10">
        <v>2015</v>
      </c>
      <c r="F12" s="10">
        <v>40</v>
      </c>
    </row>
    <row r="13" spans="1:6">
      <c r="A13" s="10" t="s">
        <v>15</v>
      </c>
      <c r="B13" s="10" t="s">
        <v>20</v>
      </c>
      <c r="C13" s="10" t="s">
        <v>12</v>
      </c>
      <c r="D13" s="10" t="s">
        <v>21</v>
      </c>
      <c r="E13" s="10">
        <v>2015</v>
      </c>
      <c r="F13" s="10">
        <v>1</v>
      </c>
    </row>
    <row r="14" spans="1:6">
      <c r="A14" s="10" t="s">
        <v>16</v>
      </c>
      <c r="B14" s="10" t="s">
        <v>20</v>
      </c>
      <c r="C14" s="10" t="s">
        <v>12</v>
      </c>
      <c r="D14" s="10" t="s">
        <v>21</v>
      </c>
      <c r="E14" s="10">
        <v>2015</v>
      </c>
      <c r="F14" s="10">
        <v>487</v>
      </c>
    </row>
    <row r="15" spans="1:6">
      <c r="A15" s="10" t="s">
        <v>17</v>
      </c>
      <c r="B15" s="10" t="s">
        <v>20</v>
      </c>
      <c r="C15" s="10" t="s">
        <v>12</v>
      </c>
      <c r="D15" s="10" t="s">
        <v>21</v>
      </c>
      <c r="E15" s="10">
        <v>2015</v>
      </c>
      <c r="F15" s="10">
        <v>5</v>
      </c>
    </row>
    <row r="16" spans="1:6">
      <c r="A16" s="10" t="s">
        <v>15</v>
      </c>
      <c r="B16" s="10" t="s">
        <v>22</v>
      </c>
      <c r="C16" s="10" t="s">
        <v>12</v>
      </c>
      <c r="D16" s="10" t="s">
        <v>23</v>
      </c>
      <c r="E16" s="10">
        <v>2015</v>
      </c>
      <c r="F16" s="10">
        <v>1</v>
      </c>
    </row>
    <row r="17" spans="1:6">
      <c r="A17" s="10" t="s">
        <v>16</v>
      </c>
      <c r="B17" s="10" t="s">
        <v>22</v>
      </c>
      <c r="C17" s="10" t="s">
        <v>12</v>
      </c>
      <c r="D17" s="10" t="s">
        <v>23</v>
      </c>
      <c r="E17" s="10">
        <v>2015</v>
      </c>
      <c r="F17" s="10">
        <v>149</v>
      </c>
    </row>
    <row r="18" spans="1:6">
      <c r="A18" s="10" t="s">
        <v>16</v>
      </c>
      <c r="B18" s="10" t="s">
        <v>24</v>
      </c>
      <c r="C18" s="10" t="s">
        <v>12</v>
      </c>
      <c r="D18" s="10" t="s">
        <v>25</v>
      </c>
      <c r="E18" s="10">
        <v>2015</v>
      </c>
      <c r="F18" s="10">
        <v>148</v>
      </c>
    </row>
    <row r="19" spans="1:6">
      <c r="A19" s="10" t="s">
        <v>17</v>
      </c>
      <c r="B19" s="10" t="s">
        <v>24</v>
      </c>
      <c r="C19" s="10" t="s">
        <v>12</v>
      </c>
      <c r="D19" s="10" t="s">
        <v>25</v>
      </c>
      <c r="E19" s="10">
        <v>2015</v>
      </c>
      <c r="F19" s="10">
        <v>1</v>
      </c>
    </row>
    <row r="20" spans="1:6">
      <c r="A20" s="10" t="s">
        <v>15</v>
      </c>
      <c r="B20" s="10" t="s">
        <v>26</v>
      </c>
      <c r="C20" s="10" t="s">
        <v>12</v>
      </c>
      <c r="D20" s="10" t="s">
        <v>27</v>
      </c>
      <c r="E20" s="10">
        <v>2015</v>
      </c>
      <c r="F20" s="10">
        <v>1</v>
      </c>
    </row>
    <row r="21" spans="1:6">
      <c r="A21" s="10" t="s">
        <v>16</v>
      </c>
      <c r="B21" s="10" t="s">
        <v>26</v>
      </c>
      <c r="C21" s="10" t="s">
        <v>12</v>
      </c>
      <c r="D21" s="10" t="s">
        <v>27</v>
      </c>
      <c r="E21" s="10">
        <v>2015</v>
      </c>
      <c r="F21" s="10">
        <v>467</v>
      </c>
    </row>
    <row r="22" spans="1:6">
      <c r="A22" s="10" t="s">
        <v>17</v>
      </c>
      <c r="B22" s="10" t="s">
        <v>26</v>
      </c>
      <c r="C22" s="10" t="s">
        <v>12</v>
      </c>
      <c r="D22" s="10" t="s">
        <v>27</v>
      </c>
      <c r="E22" s="10">
        <v>2015</v>
      </c>
      <c r="F22" s="10">
        <v>10</v>
      </c>
    </row>
    <row r="23" spans="1:6">
      <c r="A23" s="10" t="s">
        <v>16</v>
      </c>
      <c r="B23" s="10" t="s">
        <v>28</v>
      </c>
      <c r="C23" s="10" t="s">
        <v>12</v>
      </c>
      <c r="D23" s="10" t="s">
        <v>29</v>
      </c>
      <c r="E23" s="10">
        <v>2015</v>
      </c>
      <c r="F23" s="10">
        <v>173</v>
      </c>
    </row>
    <row r="24" spans="1:6">
      <c r="A24" s="10" t="s">
        <v>15</v>
      </c>
      <c r="B24" s="10" t="s">
        <v>30</v>
      </c>
      <c r="C24" s="10" t="s">
        <v>12</v>
      </c>
      <c r="D24" s="10" t="s">
        <v>31</v>
      </c>
      <c r="E24" s="10">
        <v>2015</v>
      </c>
      <c r="F24" s="10">
        <v>1</v>
      </c>
    </row>
    <row r="25" spans="1:6">
      <c r="A25" s="10" t="s">
        <v>16</v>
      </c>
      <c r="B25" s="10" t="s">
        <v>30</v>
      </c>
      <c r="C25" s="10" t="s">
        <v>12</v>
      </c>
      <c r="D25" s="10" t="s">
        <v>31</v>
      </c>
      <c r="E25" s="10">
        <v>2015</v>
      </c>
      <c r="F25" s="10">
        <v>444</v>
      </c>
    </row>
    <row r="26" spans="1:6">
      <c r="A26" s="10" t="s">
        <v>17</v>
      </c>
      <c r="B26" s="10" t="s">
        <v>30</v>
      </c>
      <c r="C26" s="10" t="s">
        <v>12</v>
      </c>
      <c r="D26" s="10" t="s">
        <v>31</v>
      </c>
      <c r="E26" s="10">
        <v>2015</v>
      </c>
      <c r="F26" s="10">
        <v>5</v>
      </c>
    </row>
    <row r="27" spans="1:6">
      <c r="A27" s="10" t="s">
        <v>15</v>
      </c>
      <c r="B27" s="10" t="s">
        <v>32</v>
      </c>
      <c r="C27" s="10" t="s">
        <v>12</v>
      </c>
      <c r="D27" s="10" t="s">
        <v>33</v>
      </c>
      <c r="E27" s="10">
        <v>2015</v>
      </c>
      <c r="F27" s="10">
        <v>1</v>
      </c>
    </row>
    <row r="28" spans="1:6">
      <c r="A28" s="10" t="s">
        <v>16</v>
      </c>
      <c r="B28" s="10" t="s">
        <v>32</v>
      </c>
      <c r="C28" s="10" t="s">
        <v>12</v>
      </c>
      <c r="D28" s="10" t="s">
        <v>33</v>
      </c>
      <c r="E28" s="10">
        <v>2015</v>
      </c>
      <c r="F28" s="10">
        <v>395</v>
      </c>
    </row>
    <row r="29" spans="1:6">
      <c r="A29" s="10" t="s">
        <v>17</v>
      </c>
      <c r="B29" s="10" t="s">
        <v>32</v>
      </c>
      <c r="C29" s="10" t="s">
        <v>12</v>
      </c>
      <c r="D29" s="10" t="s">
        <v>33</v>
      </c>
      <c r="E29" s="10">
        <v>2015</v>
      </c>
      <c r="F29" s="10">
        <v>2</v>
      </c>
    </row>
    <row r="30" spans="1:6">
      <c r="A30" s="10" t="s">
        <v>16</v>
      </c>
      <c r="B30" s="10" t="s">
        <v>34</v>
      </c>
      <c r="C30" s="10" t="s">
        <v>12</v>
      </c>
      <c r="D30" s="10" t="s">
        <v>35</v>
      </c>
      <c r="E30" s="10">
        <v>2015</v>
      </c>
      <c r="F30" s="10">
        <v>260</v>
      </c>
    </row>
    <row r="31" spans="1:6">
      <c r="A31" s="10" t="s">
        <v>17</v>
      </c>
      <c r="B31" s="10" t="s">
        <v>34</v>
      </c>
      <c r="C31" s="10" t="s">
        <v>12</v>
      </c>
      <c r="D31" s="10" t="s">
        <v>35</v>
      </c>
      <c r="E31" s="10">
        <v>2015</v>
      </c>
      <c r="F31" s="10">
        <v>6</v>
      </c>
    </row>
    <row r="32" spans="1:6">
      <c r="A32" s="10" t="s">
        <v>16</v>
      </c>
      <c r="B32" s="10" t="s">
        <v>36</v>
      </c>
      <c r="C32" s="10" t="s">
        <v>12</v>
      </c>
      <c r="D32" s="10" t="s">
        <v>37</v>
      </c>
      <c r="E32" s="10">
        <v>2015</v>
      </c>
      <c r="F32" s="10">
        <v>385</v>
      </c>
    </row>
    <row r="33" spans="1:6">
      <c r="A33" s="10" t="s">
        <v>17</v>
      </c>
      <c r="B33" s="10" t="s">
        <v>36</v>
      </c>
      <c r="C33" s="10" t="s">
        <v>12</v>
      </c>
      <c r="D33" s="10" t="s">
        <v>37</v>
      </c>
      <c r="E33" s="10">
        <v>2015</v>
      </c>
      <c r="F33" s="10">
        <v>9</v>
      </c>
    </row>
    <row r="34" spans="1:6">
      <c r="A34" s="10" t="s">
        <v>15</v>
      </c>
      <c r="B34" s="10" t="s">
        <v>38</v>
      </c>
      <c r="C34" s="10" t="s">
        <v>12</v>
      </c>
      <c r="D34" s="10" t="s">
        <v>39</v>
      </c>
      <c r="E34" s="10">
        <v>2015</v>
      </c>
      <c r="F34" s="10">
        <v>1</v>
      </c>
    </row>
    <row r="35" spans="1:6">
      <c r="A35" s="10" t="s">
        <v>16</v>
      </c>
      <c r="B35" s="10" t="s">
        <v>38</v>
      </c>
      <c r="C35" s="10" t="s">
        <v>12</v>
      </c>
      <c r="D35" s="10" t="s">
        <v>39</v>
      </c>
      <c r="E35" s="10">
        <v>2015</v>
      </c>
      <c r="F35" s="10">
        <v>108</v>
      </c>
    </row>
    <row r="36" spans="1:6">
      <c r="A36" s="10" t="s">
        <v>17</v>
      </c>
      <c r="B36" s="10" t="s">
        <v>38</v>
      </c>
      <c r="C36" s="10" t="s">
        <v>12</v>
      </c>
      <c r="D36" s="10" t="s">
        <v>39</v>
      </c>
      <c r="E36" s="10">
        <v>2015</v>
      </c>
      <c r="F36" s="10">
        <v>5</v>
      </c>
    </row>
    <row r="37" spans="1:6">
      <c r="A37" s="10" t="s">
        <v>16</v>
      </c>
      <c r="B37" s="10" t="s">
        <v>40</v>
      </c>
      <c r="C37" s="10" t="s">
        <v>12</v>
      </c>
      <c r="D37" s="10" t="s">
        <v>41</v>
      </c>
      <c r="E37" s="10">
        <v>2015</v>
      </c>
      <c r="F37" s="10">
        <v>8</v>
      </c>
    </row>
    <row r="38" spans="1:6">
      <c r="A38" s="10" t="s">
        <v>14</v>
      </c>
      <c r="B38" s="10" t="s">
        <v>42</v>
      </c>
      <c r="C38" s="10" t="s">
        <v>12</v>
      </c>
      <c r="D38" s="10" t="s">
        <v>43</v>
      </c>
      <c r="E38" s="10">
        <v>2015</v>
      </c>
      <c r="F38" s="10">
        <v>1</v>
      </c>
    </row>
    <row r="39" spans="1:6">
      <c r="A39" s="10" t="s">
        <v>15</v>
      </c>
      <c r="B39" s="10" t="s">
        <v>42</v>
      </c>
      <c r="C39" s="10" t="s">
        <v>12</v>
      </c>
      <c r="D39" s="10" t="s">
        <v>43</v>
      </c>
      <c r="E39" s="10">
        <v>2015</v>
      </c>
      <c r="F39" s="10">
        <v>1</v>
      </c>
    </row>
    <row r="40" spans="1:6">
      <c r="A40" s="10" t="s">
        <v>16</v>
      </c>
      <c r="B40" s="10" t="s">
        <v>42</v>
      </c>
      <c r="C40" s="10" t="s">
        <v>12</v>
      </c>
      <c r="D40" s="10" t="s">
        <v>43</v>
      </c>
      <c r="E40" s="10">
        <v>2015</v>
      </c>
      <c r="F40" s="10">
        <v>132</v>
      </c>
    </row>
    <row r="41" spans="1:6">
      <c r="A41" s="10" t="s">
        <v>17</v>
      </c>
      <c r="B41" s="10" t="s">
        <v>42</v>
      </c>
      <c r="C41" s="10" t="s">
        <v>12</v>
      </c>
      <c r="D41" s="10" t="s">
        <v>43</v>
      </c>
      <c r="E41" s="10">
        <v>2015</v>
      </c>
      <c r="F41" s="10">
        <v>3</v>
      </c>
    </row>
    <row r="42" spans="1:6">
      <c r="A42" s="10" t="s">
        <v>16</v>
      </c>
      <c r="B42" s="10" t="s">
        <v>44</v>
      </c>
      <c r="C42" s="10" t="s">
        <v>12</v>
      </c>
      <c r="D42" s="10" t="s">
        <v>45</v>
      </c>
      <c r="E42" s="10">
        <v>2015</v>
      </c>
      <c r="F42" s="10">
        <v>552</v>
      </c>
    </row>
    <row r="43" spans="1:6">
      <c r="A43" s="10" t="s">
        <v>17</v>
      </c>
      <c r="B43" s="10" t="s">
        <v>44</v>
      </c>
      <c r="C43" s="10" t="s">
        <v>12</v>
      </c>
      <c r="D43" s="10" t="s">
        <v>45</v>
      </c>
      <c r="E43" s="10">
        <v>2015</v>
      </c>
      <c r="F43" s="10">
        <v>13</v>
      </c>
    </row>
    <row r="44" spans="1:6">
      <c r="A44" s="10" t="s">
        <v>16</v>
      </c>
      <c r="B44" s="10" t="s">
        <v>46</v>
      </c>
      <c r="C44" s="10" t="s">
        <v>12</v>
      </c>
      <c r="D44" s="10" t="s">
        <v>47</v>
      </c>
      <c r="E44" s="10">
        <v>2015</v>
      </c>
      <c r="F44" s="10">
        <v>48</v>
      </c>
    </row>
    <row r="45" spans="1:6">
      <c r="A45" s="10" t="s">
        <v>17</v>
      </c>
      <c r="B45" s="10" t="s">
        <v>46</v>
      </c>
      <c r="C45" s="10" t="s">
        <v>12</v>
      </c>
      <c r="D45" s="10" t="s">
        <v>47</v>
      </c>
      <c r="E45" s="10">
        <v>2015</v>
      </c>
      <c r="F45" s="10">
        <v>1</v>
      </c>
    </row>
    <row r="46" spans="1:6">
      <c r="A46" s="10" t="s">
        <v>16</v>
      </c>
      <c r="B46" s="10" t="s">
        <v>48</v>
      </c>
      <c r="C46" s="10" t="s">
        <v>12</v>
      </c>
      <c r="D46" s="10" t="s">
        <v>49</v>
      </c>
      <c r="E46" s="10">
        <v>2015</v>
      </c>
      <c r="F46" s="10">
        <v>233</v>
      </c>
    </row>
    <row r="47" spans="1:6">
      <c r="A47" s="10" t="s">
        <v>17</v>
      </c>
      <c r="B47" s="10" t="s">
        <v>48</v>
      </c>
      <c r="C47" s="10" t="s">
        <v>12</v>
      </c>
      <c r="D47" s="10" t="s">
        <v>49</v>
      </c>
      <c r="E47" s="10">
        <v>2015</v>
      </c>
      <c r="F47" s="10">
        <v>2</v>
      </c>
    </row>
    <row r="48" spans="1:6">
      <c r="A48" s="10" t="s">
        <v>16</v>
      </c>
      <c r="B48" s="10" t="s">
        <v>50</v>
      </c>
      <c r="C48" s="10" t="s">
        <v>12</v>
      </c>
      <c r="D48" s="10" t="s">
        <v>51</v>
      </c>
      <c r="E48" s="10">
        <v>2015</v>
      </c>
      <c r="F48" s="10">
        <v>209</v>
      </c>
    </row>
    <row r="49" spans="1:6">
      <c r="A49" s="10" t="s">
        <v>17</v>
      </c>
      <c r="B49" s="10" t="s">
        <v>50</v>
      </c>
      <c r="C49" s="10" t="s">
        <v>12</v>
      </c>
      <c r="D49" s="10" t="s">
        <v>51</v>
      </c>
      <c r="E49" s="10">
        <v>2015</v>
      </c>
      <c r="F49" s="10">
        <v>4</v>
      </c>
    </row>
    <row r="50" spans="1:6">
      <c r="A50" s="10" t="s">
        <v>16</v>
      </c>
      <c r="B50" s="10" t="s">
        <v>52</v>
      </c>
      <c r="C50" s="10" t="s">
        <v>12</v>
      </c>
      <c r="D50" s="10" t="s">
        <v>53</v>
      </c>
      <c r="E50" s="10">
        <v>2015</v>
      </c>
      <c r="F50" s="10">
        <v>82</v>
      </c>
    </row>
    <row r="51" spans="1:6">
      <c r="A51" s="10" t="s">
        <v>17</v>
      </c>
      <c r="B51" s="10" t="s">
        <v>52</v>
      </c>
      <c r="C51" s="10" t="s">
        <v>12</v>
      </c>
      <c r="D51" s="10" t="s">
        <v>53</v>
      </c>
      <c r="E51" s="10">
        <v>2015</v>
      </c>
      <c r="F51" s="10">
        <v>2</v>
      </c>
    </row>
    <row r="52" spans="1:6">
      <c r="A52" s="10" t="s">
        <v>16</v>
      </c>
      <c r="B52" s="10" t="s">
        <v>54</v>
      </c>
      <c r="C52" s="10" t="s">
        <v>12</v>
      </c>
      <c r="D52" s="10" t="s">
        <v>55</v>
      </c>
      <c r="E52" s="10">
        <v>2015</v>
      </c>
      <c r="F52" s="10">
        <v>93</v>
      </c>
    </row>
    <row r="53" spans="1:6">
      <c r="A53" s="10" t="s">
        <v>17</v>
      </c>
      <c r="B53" s="10" t="s">
        <v>54</v>
      </c>
      <c r="C53" s="10" t="s">
        <v>12</v>
      </c>
      <c r="D53" s="10" t="s">
        <v>55</v>
      </c>
      <c r="E53" s="10">
        <v>2015</v>
      </c>
      <c r="F53" s="10">
        <v>1</v>
      </c>
    </row>
    <row r="54" spans="1:6">
      <c r="A54" s="10" t="s">
        <v>15</v>
      </c>
      <c r="B54" s="10" t="s">
        <v>56</v>
      </c>
      <c r="C54" s="10" t="s">
        <v>12</v>
      </c>
      <c r="D54" s="10" t="s">
        <v>57</v>
      </c>
      <c r="E54" s="10">
        <v>2015</v>
      </c>
      <c r="F54" s="10">
        <v>1</v>
      </c>
    </row>
    <row r="55" spans="1:6">
      <c r="A55" s="10" t="s">
        <v>16</v>
      </c>
      <c r="B55" s="10" t="s">
        <v>56</v>
      </c>
      <c r="C55" s="10" t="s">
        <v>12</v>
      </c>
      <c r="D55" s="10" t="s">
        <v>57</v>
      </c>
      <c r="E55" s="10">
        <v>2015</v>
      </c>
      <c r="F55" s="10">
        <v>402</v>
      </c>
    </row>
    <row r="56" spans="1:6">
      <c r="A56" s="10" t="s">
        <v>17</v>
      </c>
      <c r="B56" s="10" t="s">
        <v>56</v>
      </c>
      <c r="C56" s="10" t="s">
        <v>12</v>
      </c>
      <c r="D56" s="10" t="s">
        <v>57</v>
      </c>
      <c r="E56" s="10">
        <v>2015</v>
      </c>
      <c r="F56" s="10">
        <v>5</v>
      </c>
    </row>
    <row r="57" spans="1:6">
      <c r="A57" s="10" t="s">
        <v>14</v>
      </c>
      <c r="B57" s="10" t="s">
        <v>58</v>
      </c>
      <c r="C57" s="10" t="s">
        <v>12</v>
      </c>
      <c r="D57" s="10" t="s">
        <v>59</v>
      </c>
      <c r="E57" s="10">
        <v>2015</v>
      </c>
      <c r="F57" s="10">
        <v>2</v>
      </c>
    </row>
    <row r="58" spans="1:6">
      <c r="A58" s="10" t="s">
        <v>15</v>
      </c>
      <c r="B58" s="10" t="s">
        <v>58</v>
      </c>
      <c r="C58" s="10" t="s">
        <v>12</v>
      </c>
      <c r="D58" s="10" t="s">
        <v>59</v>
      </c>
      <c r="E58" s="10">
        <v>2015</v>
      </c>
      <c r="F58" s="10">
        <v>2</v>
      </c>
    </row>
    <row r="59" spans="1:6">
      <c r="A59" s="10" t="s">
        <v>16</v>
      </c>
      <c r="B59" s="10" t="s">
        <v>58</v>
      </c>
      <c r="C59" s="10" t="s">
        <v>12</v>
      </c>
      <c r="D59" s="10" t="s">
        <v>59</v>
      </c>
      <c r="E59" s="10">
        <v>2015</v>
      </c>
      <c r="F59" s="10">
        <v>544</v>
      </c>
    </row>
    <row r="60" spans="1:6">
      <c r="A60" s="10" t="s">
        <v>17</v>
      </c>
      <c r="B60" s="10" t="s">
        <v>58</v>
      </c>
      <c r="C60" s="10" t="s">
        <v>12</v>
      </c>
      <c r="D60" s="10" t="s">
        <v>59</v>
      </c>
      <c r="E60" s="10">
        <v>2015</v>
      </c>
      <c r="F60" s="10">
        <v>12</v>
      </c>
    </row>
    <row r="61" spans="1:6">
      <c r="A61" s="10" t="s">
        <v>16</v>
      </c>
      <c r="B61" s="10" t="s">
        <v>60</v>
      </c>
      <c r="C61" s="10" t="s">
        <v>12</v>
      </c>
      <c r="D61" s="10" t="s">
        <v>61</v>
      </c>
      <c r="E61" s="10">
        <v>2015</v>
      </c>
      <c r="F61" s="10">
        <v>114</v>
      </c>
    </row>
    <row r="62" spans="1:6">
      <c r="A62" s="10" t="s">
        <v>17</v>
      </c>
      <c r="B62" s="10" t="s">
        <v>60</v>
      </c>
      <c r="C62" s="10" t="s">
        <v>12</v>
      </c>
      <c r="D62" s="10" t="s">
        <v>61</v>
      </c>
      <c r="E62" s="10">
        <v>2015</v>
      </c>
      <c r="F62" s="10">
        <v>1</v>
      </c>
    </row>
    <row r="63" spans="1:6">
      <c r="A63" s="10" t="s">
        <v>14</v>
      </c>
      <c r="B63" s="10" t="s">
        <v>62</v>
      </c>
      <c r="C63" s="10" t="s">
        <v>12</v>
      </c>
      <c r="D63" s="10" t="s">
        <v>63</v>
      </c>
      <c r="E63" s="10">
        <v>2015</v>
      </c>
      <c r="F63" s="10">
        <v>1</v>
      </c>
    </row>
    <row r="64" spans="1:6">
      <c r="A64" s="10" t="s">
        <v>15</v>
      </c>
      <c r="B64" s="10" t="s">
        <v>62</v>
      </c>
      <c r="C64" s="10" t="s">
        <v>12</v>
      </c>
      <c r="D64" s="10" t="s">
        <v>63</v>
      </c>
      <c r="E64" s="10">
        <v>2015</v>
      </c>
      <c r="F64" s="10">
        <v>1</v>
      </c>
    </row>
    <row r="65" spans="1:6">
      <c r="A65" s="10" t="s">
        <v>16</v>
      </c>
      <c r="B65" s="10" t="s">
        <v>62</v>
      </c>
      <c r="C65" s="10" t="s">
        <v>12</v>
      </c>
      <c r="D65" s="10" t="s">
        <v>63</v>
      </c>
      <c r="E65" s="10">
        <v>2015</v>
      </c>
      <c r="F65" s="10">
        <v>295</v>
      </c>
    </row>
    <row r="66" spans="1:6">
      <c r="A66" s="10" t="s">
        <v>17</v>
      </c>
      <c r="B66" s="10" t="s">
        <v>62</v>
      </c>
      <c r="C66" s="10" t="s">
        <v>12</v>
      </c>
      <c r="D66" s="10" t="s">
        <v>63</v>
      </c>
      <c r="E66" s="10">
        <v>2015</v>
      </c>
      <c r="F66" s="10">
        <v>14</v>
      </c>
    </row>
    <row r="67" spans="1:6">
      <c r="A67" s="10" t="s">
        <v>16</v>
      </c>
      <c r="B67" s="10" t="s">
        <v>64</v>
      </c>
      <c r="C67" s="10" t="s">
        <v>12</v>
      </c>
      <c r="D67" s="10" t="s">
        <v>65</v>
      </c>
      <c r="E67" s="10">
        <v>2015</v>
      </c>
      <c r="F67" s="10">
        <v>55</v>
      </c>
    </row>
    <row r="68" spans="1:6">
      <c r="A68" s="10" t="s">
        <v>14</v>
      </c>
      <c r="B68" s="10" t="s">
        <v>66</v>
      </c>
      <c r="C68" s="10" t="s">
        <v>67</v>
      </c>
      <c r="D68" s="10" t="s">
        <v>68</v>
      </c>
      <c r="E68" s="10">
        <v>2015</v>
      </c>
      <c r="F68" s="10">
        <v>10</v>
      </c>
    </row>
    <row r="69" spans="1:6">
      <c r="A69" s="10" t="s">
        <v>15</v>
      </c>
      <c r="B69" s="10" t="s">
        <v>66</v>
      </c>
      <c r="C69" s="10" t="s">
        <v>67</v>
      </c>
      <c r="D69" s="10" t="s">
        <v>68</v>
      </c>
      <c r="E69" s="10">
        <v>2015</v>
      </c>
      <c r="F69" s="10">
        <v>18</v>
      </c>
    </row>
    <row r="70" spans="1:6">
      <c r="A70" s="10" t="s">
        <v>16</v>
      </c>
      <c r="B70" s="10" t="s">
        <v>66</v>
      </c>
      <c r="C70" s="10" t="s">
        <v>67</v>
      </c>
      <c r="D70" s="10" t="s">
        <v>68</v>
      </c>
      <c r="E70" s="10">
        <v>2015</v>
      </c>
      <c r="F70" s="10">
        <v>3666</v>
      </c>
    </row>
    <row r="71" spans="1:6">
      <c r="A71" s="10" t="s">
        <v>17</v>
      </c>
      <c r="B71" s="10" t="s">
        <v>66</v>
      </c>
      <c r="C71" s="10" t="s">
        <v>67</v>
      </c>
      <c r="D71" s="10" t="s">
        <v>68</v>
      </c>
      <c r="E71" s="10">
        <v>2015</v>
      </c>
      <c r="F71" s="10">
        <v>150</v>
      </c>
    </row>
    <row r="72" spans="1:6">
      <c r="A72" s="10" t="s">
        <v>15</v>
      </c>
      <c r="B72" s="10" t="s">
        <v>69</v>
      </c>
      <c r="C72" s="10" t="s">
        <v>67</v>
      </c>
      <c r="D72" s="10" t="s">
        <v>70</v>
      </c>
      <c r="E72" s="10">
        <v>2015</v>
      </c>
      <c r="F72" s="10">
        <v>1</v>
      </c>
    </row>
    <row r="73" spans="1:6">
      <c r="A73" s="10" t="s">
        <v>16</v>
      </c>
      <c r="B73" s="10" t="s">
        <v>69</v>
      </c>
      <c r="C73" s="10" t="s">
        <v>67</v>
      </c>
      <c r="D73" s="10" t="s">
        <v>70</v>
      </c>
      <c r="E73" s="10">
        <v>2015</v>
      </c>
      <c r="F73" s="10">
        <v>253</v>
      </c>
    </row>
    <row r="74" spans="1:6">
      <c r="A74" s="10" t="s">
        <v>17</v>
      </c>
      <c r="B74" s="10" t="s">
        <v>69</v>
      </c>
      <c r="C74" s="10" t="s">
        <v>67</v>
      </c>
      <c r="D74" s="10" t="s">
        <v>70</v>
      </c>
      <c r="E74" s="10">
        <v>2015</v>
      </c>
      <c r="F74" s="10">
        <v>7</v>
      </c>
    </row>
    <row r="75" spans="1:6">
      <c r="A75" s="10" t="s">
        <v>15</v>
      </c>
      <c r="B75" s="10" t="s">
        <v>71</v>
      </c>
      <c r="C75" s="10" t="s">
        <v>67</v>
      </c>
      <c r="D75" s="10" t="s">
        <v>72</v>
      </c>
      <c r="E75" s="10">
        <v>2015</v>
      </c>
      <c r="F75" s="10">
        <v>1</v>
      </c>
    </row>
    <row r="76" spans="1:6">
      <c r="A76" s="10" t="s">
        <v>16</v>
      </c>
      <c r="B76" s="10" t="s">
        <v>71</v>
      </c>
      <c r="C76" s="10" t="s">
        <v>67</v>
      </c>
      <c r="D76" s="10" t="s">
        <v>72</v>
      </c>
      <c r="E76" s="10">
        <v>2015</v>
      </c>
      <c r="F76" s="10">
        <v>324</v>
      </c>
    </row>
    <row r="77" spans="1:6">
      <c r="A77" s="10" t="s">
        <v>17</v>
      </c>
      <c r="B77" s="10" t="s">
        <v>71</v>
      </c>
      <c r="C77" s="10" t="s">
        <v>67</v>
      </c>
      <c r="D77" s="10" t="s">
        <v>72</v>
      </c>
      <c r="E77" s="10">
        <v>2015</v>
      </c>
      <c r="F77" s="10">
        <v>17</v>
      </c>
    </row>
    <row r="78" spans="1:6">
      <c r="A78" s="10" t="s">
        <v>15</v>
      </c>
      <c r="B78" s="10" t="s">
        <v>73</v>
      </c>
      <c r="C78" s="10" t="s">
        <v>67</v>
      </c>
      <c r="D78" s="10" t="s">
        <v>74</v>
      </c>
      <c r="E78" s="10">
        <v>2015</v>
      </c>
      <c r="F78" s="10">
        <v>2</v>
      </c>
    </row>
    <row r="79" spans="1:6">
      <c r="A79" s="10" t="s">
        <v>16</v>
      </c>
      <c r="B79" s="10" t="s">
        <v>73</v>
      </c>
      <c r="C79" s="10" t="s">
        <v>67</v>
      </c>
      <c r="D79" s="10" t="s">
        <v>74</v>
      </c>
      <c r="E79" s="10">
        <v>2015</v>
      </c>
      <c r="F79" s="10">
        <v>272</v>
      </c>
    </row>
    <row r="80" spans="1:6">
      <c r="A80" s="10" t="s">
        <v>17</v>
      </c>
      <c r="B80" s="10" t="s">
        <v>73</v>
      </c>
      <c r="C80" s="10" t="s">
        <v>67</v>
      </c>
      <c r="D80" s="10" t="s">
        <v>74</v>
      </c>
      <c r="E80" s="10">
        <v>2015</v>
      </c>
      <c r="F80" s="10">
        <v>1</v>
      </c>
    </row>
    <row r="81" spans="1:6">
      <c r="A81" s="10" t="s">
        <v>16</v>
      </c>
      <c r="B81" s="10" t="s">
        <v>75</v>
      </c>
      <c r="C81" s="10" t="s">
        <v>67</v>
      </c>
      <c r="D81" s="10" t="s">
        <v>76</v>
      </c>
      <c r="E81" s="10">
        <v>2015</v>
      </c>
      <c r="F81" s="10">
        <v>78</v>
      </c>
    </row>
    <row r="82" spans="1:6">
      <c r="A82" s="10" t="s">
        <v>17</v>
      </c>
      <c r="B82" s="10" t="s">
        <v>75</v>
      </c>
      <c r="C82" s="10" t="s">
        <v>67</v>
      </c>
      <c r="D82" s="10" t="s">
        <v>76</v>
      </c>
      <c r="E82" s="10">
        <v>2015</v>
      </c>
      <c r="F82" s="10">
        <v>2</v>
      </c>
    </row>
    <row r="83" spans="1:6">
      <c r="A83" s="10" t="s">
        <v>16</v>
      </c>
      <c r="B83" s="10" t="s">
        <v>77</v>
      </c>
      <c r="C83" s="10" t="s">
        <v>67</v>
      </c>
      <c r="D83" s="10" t="s">
        <v>78</v>
      </c>
      <c r="E83" s="10">
        <v>2015</v>
      </c>
      <c r="F83" s="10">
        <v>39</v>
      </c>
    </row>
    <row r="84" spans="1:6">
      <c r="A84" s="10" t="s">
        <v>17</v>
      </c>
      <c r="B84" s="10" t="s">
        <v>77</v>
      </c>
      <c r="C84" s="10" t="s">
        <v>67</v>
      </c>
      <c r="D84" s="10" t="s">
        <v>78</v>
      </c>
      <c r="E84" s="10">
        <v>2015</v>
      </c>
      <c r="F84" s="10">
        <v>1</v>
      </c>
    </row>
    <row r="85" spans="1:6">
      <c r="A85" s="10" t="s">
        <v>14</v>
      </c>
      <c r="B85" s="10" t="s">
        <v>79</v>
      </c>
      <c r="C85" s="10" t="s">
        <v>67</v>
      </c>
      <c r="D85" s="10" t="s">
        <v>80</v>
      </c>
      <c r="E85" s="10">
        <v>2015</v>
      </c>
      <c r="F85" s="10">
        <v>1</v>
      </c>
    </row>
    <row r="86" spans="1:6">
      <c r="A86" s="10" t="s">
        <v>15</v>
      </c>
      <c r="B86" s="10" t="s">
        <v>79</v>
      </c>
      <c r="C86" s="10" t="s">
        <v>67</v>
      </c>
      <c r="D86" s="10" t="s">
        <v>80</v>
      </c>
      <c r="E86" s="10">
        <v>2015</v>
      </c>
      <c r="F86" s="10">
        <v>1</v>
      </c>
    </row>
    <row r="87" spans="1:6">
      <c r="A87" s="10" t="s">
        <v>16</v>
      </c>
      <c r="B87" s="10" t="s">
        <v>79</v>
      </c>
      <c r="C87" s="10" t="s">
        <v>67</v>
      </c>
      <c r="D87" s="10" t="s">
        <v>80</v>
      </c>
      <c r="E87" s="10">
        <v>2015</v>
      </c>
      <c r="F87" s="10">
        <v>668</v>
      </c>
    </row>
    <row r="88" spans="1:6">
      <c r="A88" s="10" t="s">
        <v>17</v>
      </c>
      <c r="B88" s="10" t="s">
        <v>79</v>
      </c>
      <c r="C88" s="10" t="s">
        <v>67</v>
      </c>
      <c r="D88" s="10" t="s">
        <v>80</v>
      </c>
      <c r="E88" s="10">
        <v>2015</v>
      </c>
      <c r="F88" s="10">
        <v>10</v>
      </c>
    </row>
    <row r="89" spans="1:6">
      <c r="A89" s="10" t="s">
        <v>15</v>
      </c>
      <c r="B89" s="10" t="s">
        <v>81</v>
      </c>
      <c r="C89" s="10" t="s">
        <v>67</v>
      </c>
      <c r="D89" s="10" t="s">
        <v>82</v>
      </c>
      <c r="E89" s="10">
        <v>2015</v>
      </c>
      <c r="F89" s="10">
        <v>1</v>
      </c>
    </row>
    <row r="90" spans="1:6">
      <c r="A90" s="10" t="s">
        <v>16</v>
      </c>
      <c r="B90" s="10" t="s">
        <v>81</v>
      </c>
      <c r="C90" s="10" t="s">
        <v>67</v>
      </c>
      <c r="D90" s="10" t="s">
        <v>82</v>
      </c>
      <c r="E90" s="10">
        <v>2015</v>
      </c>
      <c r="F90" s="10">
        <v>146</v>
      </c>
    </row>
    <row r="91" spans="1:6">
      <c r="A91" s="10" t="s">
        <v>17</v>
      </c>
      <c r="B91" s="10" t="s">
        <v>81</v>
      </c>
      <c r="C91" s="10" t="s">
        <v>67</v>
      </c>
      <c r="D91" s="10" t="s">
        <v>82</v>
      </c>
      <c r="E91" s="10">
        <v>2015</v>
      </c>
      <c r="F91" s="10">
        <v>2</v>
      </c>
    </row>
    <row r="92" spans="1:6">
      <c r="A92" s="10" t="s">
        <v>16</v>
      </c>
      <c r="B92" s="10" t="s">
        <v>83</v>
      </c>
      <c r="C92" s="10" t="s">
        <v>67</v>
      </c>
      <c r="D92" s="10" t="s">
        <v>84</v>
      </c>
      <c r="E92" s="10">
        <v>2015</v>
      </c>
      <c r="F92" s="10">
        <v>17</v>
      </c>
    </row>
    <row r="93" spans="1:6">
      <c r="A93" s="10" t="s">
        <v>14</v>
      </c>
      <c r="B93" s="10" t="s">
        <v>85</v>
      </c>
      <c r="C93" s="10" t="s">
        <v>67</v>
      </c>
      <c r="D93" s="10" t="s">
        <v>86</v>
      </c>
      <c r="E93" s="10">
        <v>2015</v>
      </c>
      <c r="F93" s="10">
        <v>2</v>
      </c>
    </row>
    <row r="94" spans="1:6">
      <c r="A94" s="10" t="s">
        <v>15</v>
      </c>
      <c r="B94" s="10" t="s">
        <v>85</v>
      </c>
      <c r="C94" s="10" t="s">
        <v>67</v>
      </c>
      <c r="D94" s="10" t="s">
        <v>86</v>
      </c>
      <c r="E94" s="10">
        <v>2015</v>
      </c>
      <c r="F94" s="10">
        <v>10</v>
      </c>
    </row>
    <row r="95" spans="1:6">
      <c r="A95" s="10" t="s">
        <v>16</v>
      </c>
      <c r="B95" s="10" t="s">
        <v>85</v>
      </c>
      <c r="C95" s="10" t="s">
        <v>67</v>
      </c>
      <c r="D95" s="10" t="s">
        <v>86</v>
      </c>
      <c r="E95" s="10">
        <v>2015</v>
      </c>
      <c r="F95" s="10">
        <v>2520</v>
      </c>
    </row>
    <row r="96" spans="1:6">
      <c r="A96" s="10" t="s">
        <v>17</v>
      </c>
      <c r="B96" s="10" t="s">
        <v>85</v>
      </c>
      <c r="C96" s="10" t="s">
        <v>67</v>
      </c>
      <c r="D96" s="10" t="s">
        <v>86</v>
      </c>
      <c r="E96" s="10">
        <v>2015</v>
      </c>
      <c r="F96" s="10">
        <v>62</v>
      </c>
    </row>
    <row r="97" spans="1:6">
      <c r="A97" s="10" t="s">
        <v>16</v>
      </c>
      <c r="B97" s="10" t="s">
        <v>87</v>
      </c>
      <c r="C97" s="10" t="s">
        <v>67</v>
      </c>
      <c r="D97" s="10" t="s">
        <v>47</v>
      </c>
      <c r="E97" s="10">
        <v>2015</v>
      </c>
      <c r="F97" s="10">
        <v>148</v>
      </c>
    </row>
    <row r="98" spans="1:6">
      <c r="A98" s="10" t="s">
        <v>17</v>
      </c>
      <c r="B98" s="10" t="s">
        <v>87</v>
      </c>
      <c r="C98" s="10" t="s">
        <v>67</v>
      </c>
      <c r="D98" s="10" t="s">
        <v>47</v>
      </c>
      <c r="E98" s="10">
        <v>2015</v>
      </c>
      <c r="F98" s="10">
        <v>1</v>
      </c>
    </row>
    <row r="99" spans="1:6">
      <c r="A99" s="10" t="s">
        <v>15</v>
      </c>
      <c r="B99" s="10" t="s">
        <v>88</v>
      </c>
      <c r="C99" s="10" t="s">
        <v>67</v>
      </c>
      <c r="D99" s="10" t="s">
        <v>89</v>
      </c>
      <c r="E99" s="10">
        <v>2015</v>
      </c>
      <c r="F99" s="10">
        <v>1</v>
      </c>
    </row>
    <row r="100" spans="1:6">
      <c r="A100" s="10" t="s">
        <v>16</v>
      </c>
      <c r="B100" s="10" t="s">
        <v>88</v>
      </c>
      <c r="C100" s="10" t="s">
        <v>67</v>
      </c>
      <c r="D100" s="10" t="s">
        <v>89</v>
      </c>
      <c r="E100" s="10">
        <v>2015</v>
      </c>
      <c r="F100" s="10">
        <v>387</v>
      </c>
    </row>
    <row r="101" spans="1:6">
      <c r="A101" s="10" t="s">
        <v>17</v>
      </c>
      <c r="B101" s="10" t="s">
        <v>88</v>
      </c>
      <c r="C101" s="10" t="s">
        <v>67</v>
      </c>
      <c r="D101" s="10" t="s">
        <v>89</v>
      </c>
      <c r="E101" s="10">
        <v>2015</v>
      </c>
      <c r="F101" s="10">
        <v>11</v>
      </c>
    </row>
    <row r="102" spans="1:6">
      <c r="A102" s="10" t="s">
        <v>15</v>
      </c>
      <c r="B102" s="10" t="s">
        <v>90</v>
      </c>
      <c r="C102" s="10" t="s">
        <v>67</v>
      </c>
      <c r="D102" s="10" t="s">
        <v>91</v>
      </c>
      <c r="E102" s="10">
        <v>2015</v>
      </c>
      <c r="F102" s="10">
        <v>3</v>
      </c>
    </row>
    <row r="103" spans="1:6">
      <c r="A103" s="10" t="s">
        <v>16</v>
      </c>
      <c r="B103" s="10" t="s">
        <v>90</v>
      </c>
      <c r="C103" s="10" t="s">
        <v>67</v>
      </c>
      <c r="D103" s="10" t="s">
        <v>91</v>
      </c>
      <c r="E103" s="10">
        <v>2015</v>
      </c>
      <c r="F103" s="10">
        <v>231</v>
      </c>
    </row>
    <row r="104" spans="1:6">
      <c r="A104" s="10" t="s">
        <v>17</v>
      </c>
      <c r="B104" s="10" t="s">
        <v>90</v>
      </c>
      <c r="C104" s="10" t="s">
        <v>67</v>
      </c>
      <c r="D104" s="10" t="s">
        <v>91</v>
      </c>
      <c r="E104" s="10">
        <v>2015</v>
      </c>
      <c r="F104" s="10">
        <v>9</v>
      </c>
    </row>
    <row r="105" spans="1:6">
      <c r="A105" s="10" t="s">
        <v>16</v>
      </c>
      <c r="B105" s="10" t="s">
        <v>92</v>
      </c>
      <c r="C105" s="10" t="s">
        <v>67</v>
      </c>
      <c r="D105" s="10" t="s">
        <v>93</v>
      </c>
      <c r="E105" s="10">
        <v>2015</v>
      </c>
      <c r="F105" s="10">
        <v>68</v>
      </c>
    </row>
    <row r="106" spans="1:6">
      <c r="A106" s="10" t="s">
        <v>17</v>
      </c>
      <c r="B106" s="10" t="s">
        <v>92</v>
      </c>
      <c r="C106" s="10" t="s">
        <v>67</v>
      </c>
      <c r="D106" s="10" t="s">
        <v>93</v>
      </c>
      <c r="E106" s="10">
        <v>2015</v>
      </c>
      <c r="F106" s="10">
        <v>1</v>
      </c>
    </row>
    <row r="107" spans="1:6">
      <c r="A107" s="10" t="s">
        <v>16</v>
      </c>
      <c r="B107" s="10" t="s">
        <v>94</v>
      </c>
      <c r="C107" s="10" t="s">
        <v>67</v>
      </c>
      <c r="D107" s="10" t="s">
        <v>95</v>
      </c>
      <c r="E107" s="10">
        <v>2015</v>
      </c>
      <c r="F107" s="10">
        <v>270</v>
      </c>
    </row>
    <row r="108" spans="1:6">
      <c r="A108" s="10" t="s">
        <v>17</v>
      </c>
      <c r="B108" s="10" t="s">
        <v>94</v>
      </c>
      <c r="C108" s="10" t="s">
        <v>67</v>
      </c>
      <c r="D108" s="10" t="s">
        <v>95</v>
      </c>
      <c r="E108" s="10">
        <v>2015</v>
      </c>
      <c r="F108" s="10">
        <v>3</v>
      </c>
    </row>
    <row r="109" spans="1:6">
      <c r="A109" s="10" t="s">
        <v>14</v>
      </c>
      <c r="B109" s="10" t="s">
        <v>96</v>
      </c>
      <c r="C109" s="10" t="s">
        <v>97</v>
      </c>
      <c r="D109" s="10" t="s">
        <v>98</v>
      </c>
      <c r="E109" s="10">
        <v>2015</v>
      </c>
      <c r="F109" s="10">
        <v>24</v>
      </c>
    </row>
    <row r="110" spans="1:6">
      <c r="A110" s="10" t="s">
        <v>15</v>
      </c>
      <c r="B110" s="10" t="s">
        <v>96</v>
      </c>
      <c r="C110" s="10" t="s">
        <v>97</v>
      </c>
      <c r="D110" s="10" t="s">
        <v>98</v>
      </c>
      <c r="E110" s="10">
        <v>2015</v>
      </c>
      <c r="F110" s="10">
        <v>107</v>
      </c>
    </row>
    <row r="111" spans="1:6">
      <c r="A111" s="10" t="s">
        <v>16</v>
      </c>
      <c r="B111" s="10" t="s">
        <v>96</v>
      </c>
      <c r="C111" s="10" t="s">
        <v>97</v>
      </c>
      <c r="D111" s="10" t="s">
        <v>98</v>
      </c>
      <c r="E111" s="10">
        <v>2015</v>
      </c>
      <c r="F111" s="10">
        <v>13908</v>
      </c>
    </row>
    <row r="112" spans="1:6">
      <c r="A112" s="10" t="s">
        <v>17</v>
      </c>
      <c r="B112" s="10" t="s">
        <v>96</v>
      </c>
      <c r="C112" s="10" t="s">
        <v>97</v>
      </c>
      <c r="D112" s="10" t="s">
        <v>98</v>
      </c>
      <c r="E112" s="10">
        <v>2015</v>
      </c>
      <c r="F112" s="10">
        <v>516</v>
      </c>
    </row>
    <row r="113" spans="1:6">
      <c r="A113" s="10" t="s">
        <v>16</v>
      </c>
      <c r="B113" s="10" t="s">
        <v>99</v>
      </c>
      <c r="C113" s="10" t="s">
        <v>97</v>
      </c>
      <c r="D113" s="10" t="s">
        <v>100</v>
      </c>
      <c r="E113" s="10">
        <v>2015</v>
      </c>
      <c r="F113" s="10">
        <v>90</v>
      </c>
    </row>
    <row r="114" spans="1:6">
      <c r="A114" s="10" t="s">
        <v>16</v>
      </c>
      <c r="B114" s="10" t="s">
        <v>101</v>
      </c>
      <c r="C114" s="10" t="s">
        <v>97</v>
      </c>
      <c r="D114" s="10" t="s">
        <v>102</v>
      </c>
      <c r="E114" s="10">
        <v>2015</v>
      </c>
      <c r="F114" s="10">
        <v>52</v>
      </c>
    </row>
    <row r="115" spans="1:6">
      <c r="A115" s="10" t="s">
        <v>16</v>
      </c>
      <c r="B115" s="10" t="s">
        <v>103</v>
      </c>
      <c r="C115" s="10" t="s">
        <v>97</v>
      </c>
      <c r="D115" s="10" t="s">
        <v>104</v>
      </c>
      <c r="E115" s="10">
        <v>2015</v>
      </c>
      <c r="F115" s="10">
        <v>20</v>
      </c>
    </row>
    <row r="116" spans="1:6">
      <c r="A116" s="10" t="s">
        <v>16</v>
      </c>
      <c r="B116" s="10" t="s">
        <v>105</v>
      </c>
      <c r="C116" s="10" t="s">
        <v>97</v>
      </c>
      <c r="D116" s="10" t="s">
        <v>106</v>
      </c>
      <c r="E116" s="10">
        <v>2015</v>
      </c>
      <c r="F116" s="10">
        <v>58</v>
      </c>
    </row>
    <row r="117" spans="1:6">
      <c r="A117" s="10" t="s">
        <v>16</v>
      </c>
      <c r="B117" s="10" t="s">
        <v>107</v>
      </c>
      <c r="C117" s="10" t="s">
        <v>97</v>
      </c>
      <c r="D117" s="10" t="s">
        <v>108</v>
      </c>
      <c r="E117" s="10">
        <v>2015</v>
      </c>
      <c r="F117" s="10">
        <v>327</v>
      </c>
    </row>
    <row r="118" spans="1:6">
      <c r="A118" s="10" t="s">
        <v>17</v>
      </c>
      <c r="B118" s="10" t="s">
        <v>107</v>
      </c>
      <c r="C118" s="10" t="s">
        <v>97</v>
      </c>
      <c r="D118" s="10" t="s">
        <v>108</v>
      </c>
      <c r="E118" s="10">
        <v>2015</v>
      </c>
      <c r="F118" s="10">
        <v>2</v>
      </c>
    </row>
    <row r="119" spans="1:6">
      <c r="A119" s="10" t="s">
        <v>16</v>
      </c>
      <c r="B119" s="10" t="s">
        <v>109</v>
      </c>
      <c r="C119" s="10" t="s">
        <v>97</v>
      </c>
      <c r="D119" s="10" t="s">
        <v>110</v>
      </c>
      <c r="E119" s="10">
        <v>2015</v>
      </c>
      <c r="F119" s="10">
        <v>139</v>
      </c>
    </row>
    <row r="120" spans="1:6">
      <c r="A120" s="10" t="s">
        <v>16</v>
      </c>
      <c r="B120" s="10" t="s">
        <v>111</v>
      </c>
      <c r="C120" s="10" t="s">
        <v>97</v>
      </c>
      <c r="D120" s="10" t="s">
        <v>112</v>
      </c>
      <c r="E120" s="10">
        <v>2015</v>
      </c>
      <c r="F120" s="10">
        <v>196</v>
      </c>
    </row>
    <row r="121" spans="1:6">
      <c r="A121" s="10" t="s">
        <v>17</v>
      </c>
      <c r="B121" s="10" t="s">
        <v>111</v>
      </c>
      <c r="C121" s="10" t="s">
        <v>97</v>
      </c>
      <c r="D121" s="10" t="s">
        <v>112</v>
      </c>
      <c r="E121" s="10">
        <v>2015</v>
      </c>
      <c r="F121" s="10">
        <v>1</v>
      </c>
    </row>
    <row r="122" spans="1:6">
      <c r="A122" s="10" t="s">
        <v>16</v>
      </c>
      <c r="B122" s="10" t="s">
        <v>113</v>
      </c>
      <c r="C122" s="10" t="s">
        <v>97</v>
      </c>
      <c r="D122" s="10" t="s">
        <v>114</v>
      </c>
      <c r="E122" s="10">
        <v>2015</v>
      </c>
      <c r="F122" s="10">
        <v>66</v>
      </c>
    </row>
    <row r="123" spans="1:6">
      <c r="A123" s="10" t="s">
        <v>16</v>
      </c>
      <c r="B123" s="10" t="s">
        <v>115</v>
      </c>
      <c r="C123" s="10" t="s">
        <v>97</v>
      </c>
      <c r="D123" s="10" t="s">
        <v>116</v>
      </c>
      <c r="E123" s="10">
        <v>2015</v>
      </c>
      <c r="F123" s="10">
        <v>113</v>
      </c>
    </row>
    <row r="124" spans="1:6">
      <c r="A124" s="10" t="s">
        <v>16</v>
      </c>
      <c r="B124" s="10" t="s">
        <v>117</v>
      </c>
      <c r="C124" s="10" t="s">
        <v>97</v>
      </c>
      <c r="D124" s="10" t="s">
        <v>118</v>
      </c>
      <c r="E124" s="10">
        <v>2015</v>
      </c>
      <c r="F124" s="10">
        <v>46</v>
      </c>
    </row>
    <row r="125" spans="1:6">
      <c r="A125" s="10" t="s">
        <v>16</v>
      </c>
      <c r="B125" s="10" t="s">
        <v>119</v>
      </c>
      <c r="C125" s="10" t="s">
        <v>97</v>
      </c>
      <c r="D125" s="10" t="s">
        <v>120</v>
      </c>
      <c r="E125" s="10">
        <v>2015</v>
      </c>
      <c r="F125" s="10">
        <v>135</v>
      </c>
    </row>
    <row r="126" spans="1:6">
      <c r="A126" s="10" t="s">
        <v>16</v>
      </c>
      <c r="B126" s="10" t="s">
        <v>121</v>
      </c>
      <c r="C126" s="10" t="s">
        <v>97</v>
      </c>
      <c r="D126" s="10" t="s">
        <v>122</v>
      </c>
      <c r="E126" s="10">
        <v>2015</v>
      </c>
      <c r="F126" s="10">
        <v>51</v>
      </c>
    </row>
    <row r="127" spans="1:6">
      <c r="A127" s="10" t="s">
        <v>16</v>
      </c>
      <c r="B127" s="10" t="s">
        <v>123</v>
      </c>
      <c r="C127" s="10" t="s">
        <v>97</v>
      </c>
      <c r="D127" s="10" t="s">
        <v>124</v>
      </c>
      <c r="E127" s="10">
        <v>2015</v>
      </c>
      <c r="F127" s="10">
        <v>265</v>
      </c>
    </row>
    <row r="128" spans="1:6">
      <c r="A128" s="10" t="s">
        <v>16</v>
      </c>
      <c r="B128" s="10" t="s">
        <v>125</v>
      </c>
      <c r="C128" s="10" t="s">
        <v>97</v>
      </c>
      <c r="D128" s="10" t="s">
        <v>126</v>
      </c>
      <c r="E128" s="10">
        <v>2015</v>
      </c>
      <c r="F128" s="10">
        <v>117</v>
      </c>
    </row>
    <row r="129" spans="1:6">
      <c r="A129" s="10" t="s">
        <v>16</v>
      </c>
      <c r="B129" s="10" t="s">
        <v>127</v>
      </c>
      <c r="C129" s="10" t="s">
        <v>97</v>
      </c>
      <c r="D129" s="10" t="s">
        <v>128</v>
      </c>
      <c r="E129" s="10">
        <v>2015</v>
      </c>
      <c r="F129" s="10">
        <v>175</v>
      </c>
    </row>
    <row r="130" spans="1:6">
      <c r="A130" s="10" t="s">
        <v>17</v>
      </c>
      <c r="B130" s="10" t="s">
        <v>127</v>
      </c>
      <c r="C130" s="10" t="s">
        <v>97</v>
      </c>
      <c r="D130" s="10" t="s">
        <v>128</v>
      </c>
      <c r="E130" s="10">
        <v>2015</v>
      </c>
      <c r="F130" s="10">
        <v>1</v>
      </c>
    </row>
    <row r="131" spans="1:6">
      <c r="A131" s="10" t="s">
        <v>16</v>
      </c>
      <c r="B131" s="10" t="s">
        <v>129</v>
      </c>
      <c r="C131" s="10" t="s">
        <v>97</v>
      </c>
      <c r="D131" s="10" t="s">
        <v>130</v>
      </c>
      <c r="E131" s="10">
        <v>2015</v>
      </c>
      <c r="F131" s="10">
        <v>305</v>
      </c>
    </row>
    <row r="132" spans="1:6">
      <c r="A132" s="10" t="s">
        <v>16</v>
      </c>
      <c r="B132" s="10" t="s">
        <v>131</v>
      </c>
      <c r="C132" s="10" t="s">
        <v>97</v>
      </c>
      <c r="D132" s="10" t="s">
        <v>132</v>
      </c>
      <c r="E132" s="10">
        <v>2015</v>
      </c>
      <c r="F132" s="10">
        <v>45</v>
      </c>
    </row>
    <row r="133" spans="1:6">
      <c r="A133" s="10" t="s">
        <v>16</v>
      </c>
      <c r="B133" s="10" t="s">
        <v>133</v>
      </c>
      <c r="C133" s="10" t="s">
        <v>97</v>
      </c>
      <c r="D133" s="10" t="s">
        <v>134</v>
      </c>
      <c r="E133" s="10">
        <v>2015</v>
      </c>
      <c r="F133" s="10">
        <v>100</v>
      </c>
    </row>
    <row r="134" spans="1:6">
      <c r="A134" s="10" t="s">
        <v>16</v>
      </c>
      <c r="B134" s="10" t="s">
        <v>135</v>
      </c>
      <c r="C134" s="10" t="s">
        <v>97</v>
      </c>
      <c r="D134" s="10" t="s">
        <v>136</v>
      </c>
      <c r="E134" s="10">
        <v>2015</v>
      </c>
      <c r="F134" s="10">
        <v>191</v>
      </c>
    </row>
    <row r="135" spans="1:6">
      <c r="A135" s="10" t="s">
        <v>16</v>
      </c>
      <c r="B135" s="10" t="s">
        <v>137</v>
      </c>
      <c r="C135" s="10" t="s">
        <v>97</v>
      </c>
      <c r="D135" s="10" t="s">
        <v>138</v>
      </c>
      <c r="E135" s="10">
        <v>2015</v>
      </c>
      <c r="F135" s="10">
        <v>31</v>
      </c>
    </row>
    <row r="136" spans="1:6">
      <c r="A136" s="10" t="s">
        <v>17</v>
      </c>
      <c r="B136" s="10" t="s">
        <v>137</v>
      </c>
      <c r="C136" s="10" t="s">
        <v>97</v>
      </c>
      <c r="D136" s="10" t="s">
        <v>138</v>
      </c>
      <c r="E136" s="10">
        <v>2015</v>
      </c>
      <c r="F136" s="10">
        <v>2</v>
      </c>
    </row>
    <row r="137" spans="1:6">
      <c r="A137" s="10" t="s">
        <v>16</v>
      </c>
      <c r="B137" s="10" t="s">
        <v>139</v>
      </c>
      <c r="C137" s="10" t="s">
        <v>97</v>
      </c>
      <c r="D137" s="10" t="s">
        <v>140</v>
      </c>
      <c r="E137" s="10">
        <v>2015</v>
      </c>
      <c r="F137" s="10">
        <v>195</v>
      </c>
    </row>
    <row r="138" spans="1:6">
      <c r="A138" s="10" t="s">
        <v>17</v>
      </c>
      <c r="B138" s="10" t="s">
        <v>139</v>
      </c>
      <c r="C138" s="10" t="s">
        <v>97</v>
      </c>
      <c r="D138" s="10" t="s">
        <v>140</v>
      </c>
      <c r="E138" s="10">
        <v>2015</v>
      </c>
      <c r="F138" s="10">
        <v>1</v>
      </c>
    </row>
    <row r="139" spans="1:6">
      <c r="A139" s="10" t="s">
        <v>16</v>
      </c>
      <c r="B139" s="10" t="s">
        <v>141</v>
      </c>
      <c r="C139" s="10" t="s">
        <v>97</v>
      </c>
      <c r="D139" s="10" t="s">
        <v>142</v>
      </c>
      <c r="E139" s="10">
        <v>2015</v>
      </c>
      <c r="F139" s="10">
        <v>107</v>
      </c>
    </row>
    <row r="140" spans="1:6">
      <c r="A140" s="10" t="s">
        <v>16</v>
      </c>
      <c r="B140" s="10" t="s">
        <v>143</v>
      </c>
      <c r="C140" s="10" t="s">
        <v>97</v>
      </c>
      <c r="D140" s="10" t="s">
        <v>144</v>
      </c>
      <c r="E140" s="10">
        <v>2015</v>
      </c>
      <c r="F140" s="10">
        <v>70</v>
      </c>
    </row>
    <row r="141" spans="1:6">
      <c r="A141" s="10" t="s">
        <v>16</v>
      </c>
      <c r="B141" s="10" t="s">
        <v>145</v>
      </c>
      <c r="C141" s="10" t="s">
        <v>97</v>
      </c>
      <c r="D141" s="10" t="s">
        <v>146</v>
      </c>
      <c r="E141" s="10">
        <v>2015</v>
      </c>
      <c r="F141" s="10">
        <v>95</v>
      </c>
    </row>
    <row r="142" spans="1:6">
      <c r="A142" s="10" t="s">
        <v>16</v>
      </c>
      <c r="B142" s="10" t="s">
        <v>147</v>
      </c>
      <c r="C142" s="10" t="s">
        <v>97</v>
      </c>
      <c r="D142" s="10" t="s">
        <v>148</v>
      </c>
      <c r="E142" s="10">
        <v>2015</v>
      </c>
      <c r="F142" s="10">
        <v>56</v>
      </c>
    </row>
    <row r="143" spans="1:6">
      <c r="A143" s="10" t="s">
        <v>14</v>
      </c>
      <c r="B143" s="10" t="s">
        <v>149</v>
      </c>
      <c r="C143" s="10" t="s">
        <v>97</v>
      </c>
      <c r="D143" s="10" t="s">
        <v>150</v>
      </c>
      <c r="E143" s="10">
        <v>2015</v>
      </c>
      <c r="F143" s="10">
        <v>3</v>
      </c>
    </row>
    <row r="144" spans="1:6">
      <c r="A144" s="10" t="s">
        <v>15</v>
      </c>
      <c r="B144" s="10" t="s">
        <v>149</v>
      </c>
      <c r="C144" s="10" t="s">
        <v>97</v>
      </c>
      <c r="D144" s="10" t="s">
        <v>150</v>
      </c>
      <c r="E144" s="10">
        <v>2015</v>
      </c>
      <c r="F144" s="10">
        <v>18</v>
      </c>
    </row>
    <row r="145" spans="1:6">
      <c r="A145" s="10" t="s">
        <v>16</v>
      </c>
      <c r="B145" s="10" t="s">
        <v>149</v>
      </c>
      <c r="C145" s="10" t="s">
        <v>97</v>
      </c>
      <c r="D145" s="10" t="s">
        <v>150</v>
      </c>
      <c r="E145" s="10">
        <v>2015</v>
      </c>
      <c r="F145" s="10">
        <v>3648</v>
      </c>
    </row>
    <row r="146" spans="1:6">
      <c r="A146" s="10" t="s">
        <v>17</v>
      </c>
      <c r="B146" s="10" t="s">
        <v>149</v>
      </c>
      <c r="C146" s="10" t="s">
        <v>97</v>
      </c>
      <c r="D146" s="10" t="s">
        <v>150</v>
      </c>
      <c r="E146" s="10">
        <v>2015</v>
      </c>
      <c r="F146" s="10">
        <v>75</v>
      </c>
    </row>
    <row r="147" spans="1:6">
      <c r="A147" s="10" t="s">
        <v>16</v>
      </c>
      <c r="B147" s="10" t="s">
        <v>151</v>
      </c>
      <c r="C147" s="10" t="s">
        <v>97</v>
      </c>
      <c r="D147" s="10" t="s">
        <v>152</v>
      </c>
      <c r="E147" s="10">
        <v>2015</v>
      </c>
      <c r="F147" s="10">
        <v>260</v>
      </c>
    </row>
    <row r="148" spans="1:6">
      <c r="A148" s="10" t="s">
        <v>17</v>
      </c>
      <c r="B148" s="10" t="s">
        <v>151</v>
      </c>
      <c r="C148" s="10" t="s">
        <v>97</v>
      </c>
      <c r="D148" s="10" t="s">
        <v>152</v>
      </c>
      <c r="E148" s="10">
        <v>2015</v>
      </c>
      <c r="F148" s="10">
        <v>3</v>
      </c>
    </row>
    <row r="149" spans="1:6">
      <c r="A149" s="10" t="s">
        <v>16</v>
      </c>
      <c r="B149" s="10" t="s">
        <v>153</v>
      </c>
      <c r="C149" s="10" t="s">
        <v>97</v>
      </c>
      <c r="D149" s="10" t="s">
        <v>154</v>
      </c>
      <c r="E149" s="10">
        <v>2015</v>
      </c>
      <c r="F149" s="10">
        <v>59</v>
      </c>
    </row>
    <row r="150" spans="1:6">
      <c r="A150" s="10" t="s">
        <v>16</v>
      </c>
      <c r="B150" s="10" t="s">
        <v>155</v>
      </c>
      <c r="C150" s="10" t="s">
        <v>97</v>
      </c>
      <c r="D150" s="10" t="s">
        <v>156</v>
      </c>
      <c r="E150" s="10">
        <v>2015</v>
      </c>
      <c r="F150" s="10">
        <v>92</v>
      </c>
    </row>
    <row r="151" spans="1:6">
      <c r="A151" s="10" t="s">
        <v>16</v>
      </c>
      <c r="B151" s="10" t="s">
        <v>157</v>
      </c>
      <c r="C151" s="10" t="s">
        <v>97</v>
      </c>
      <c r="D151" s="10" t="s">
        <v>158</v>
      </c>
      <c r="E151" s="10">
        <v>2015</v>
      </c>
      <c r="F151" s="10">
        <v>50</v>
      </c>
    </row>
    <row r="152" spans="1:6">
      <c r="A152" s="10" t="s">
        <v>16</v>
      </c>
      <c r="B152" s="10" t="s">
        <v>159</v>
      </c>
      <c r="C152" s="10" t="s">
        <v>97</v>
      </c>
      <c r="D152" s="10" t="s">
        <v>160</v>
      </c>
      <c r="E152" s="10">
        <v>2015</v>
      </c>
      <c r="F152" s="10">
        <v>668</v>
      </c>
    </row>
    <row r="153" spans="1:6">
      <c r="A153" s="10" t="s">
        <v>17</v>
      </c>
      <c r="B153" s="10" t="s">
        <v>159</v>
      </c>
      <c r="C153" s="10" t="s">
        <v>97</v>
      </c>
      <c r="D153" s="10" t="s">
        <v>160</v>
      </c>
      <c r="E153" s="10">
        <v>2015</v>
      </c>
      <c r="F153" s="10">
        <v>2</v>
      </c>
    </row>
    <row r="154" spans="1:6">
      <c r="A154" s="10" t="s">
        <v>16</v>
      </c>
      <c r="B154" s="10" t="s">
        <v>161</v>
      </c>
      <c r="C154" s="10" t="s">
        <v>97</v>
      </c>
      <c r="D154" s="10" t="s">
        <v>162</v>
      </c>
      <c r="E154" s="10">
        <v>2015</v>
      </c>
      <c r="F154" s="10">
        <v>100</v>
      </c>
    </row>
    <row r="155" spans="1:6">
      <c r="A155" s="10" t="s">
        <v>16</v>
      </c>
      <c r="B155" s="10" t="s">
        <v>163</v>
      </c>
      <c r="C155" s="10" t="s">
        <v>97</v>
      </c>
      <c r="D155" s="10" t="s">
        <v>164</v>
      </c>
      <c r="E155" s="10">
        <v>2015</v>
      </c>
      <c r="F155" s="10">
        <v>105</v>
      </c>
    </row>
    <row r="156" spans="1:6">
      <c r="A156" s="10" t="s">
        <v>16</v>
      </c>
      <c r="B156" s="10" t="s">
        <v>165</v>
      </c>
      <c r="C156" s="10" t="s">
        <v>97</v>
      </c>
      <c r="D156" s="10" t="s">
        <v>166</v>
      </c>
      <c r="E156" s="10">
        <v>2015</v>
      </c>
      <c r="F156" s="10">
        <v>215</v>
      </c>
    </row>
    <row r="157" spans="1:6">
      <c r="A157" s="10" t="s">
        <v>16</v>
      </c>
      <c r="B157" s="10" t="s">
        <v>167</v>
      </c>
      <c r="C157" s="10" t="s">
        <v>97</v>
      </c>
      <c r="D157" s="10" t="s">
        <v>168</v>
      </c>
      <c r="E157" s="10">
        <v>2015</v>
      </c>
      <c r="F157" s="10">
        <v>73</v>
      </c>
    </row>
    <row r="158" spans="1:6">
      <c r="A158" s="10" t="s">
        <v>17</v>
      </c>
      <c r="B158" s="10" t="s">
        <v>167</v>
      </c>
      <c r="C158" s="10" t="s">
        <v>97</v>
      </c>
      <c r="D158" s="10" t="s">
        <v>168</v>
      </c>
      <c r="E158" s="10">
        <v>2015</v>
      </c>
      <c r="F158" s="10">
        <v>1</v>
      </c>
    </row>
    <row r="159" spans="1:6">
      <c r="A159" s="10" t="s">
        <v>16</v>
      </c>
      <c r="B159" s="10" t="s">
        <v>169</v>
      </c>
      <c r="C159" s="10" t="s">
        <v>97</v>
      </c>
      <c r="D159" s="10" t="s">
        <v>170</v>
      </c>
      <c r="E159" s="10">
        <v>2015</v>
      </c>
      <c r="F159" s="10">
        <v>84</v>
      </c>
    </row>
    <row r="160" spans="1:6">
      <c r="A160" s="10" t="s">
        <v>16</v>
      </c>
      <c r="B160" s="10" t="s">
        <v>171</v>
      </c>
      <c r="C160" s="10" t="s">
        <v>97</v>
      </c>
      <c r="D160" s="10" t="s">
        <v>172</v>
      </c>
      <c r="E160" s="10">
        <v>2015</v>
      </c>
      <c r="F160" s="10">
        <v>74</v>
      </c>
    </row>
    <row r="161" spans="1:6">
      <c r="A161" s="10" t="s">
        <v>16</v>
      </c>
      <c r="B161" s="10" t="s">
        <v>173</v>
      </c>
      <c r="C161" s="10" t="s">
        <v>97</v>
      </c>
      <c r="D161" s="10" t="s">
        <v>174</v>
      </c>
      <c r="E161" s="10">
        <v>2015</v>
      </c>
      <c r="F161" s="10">
        <v>308</v>
      </c>
    </row>
    <row r="162" spans="1:6">
      <c r="A162" s="10" t="s">
        <v>17</v>
      </c>
      <c r="B162" s="10" t="s">
        <v>173</v>
      </c>
      <c r="C162" s="10" t="s">
        <v>97</v>
      </c>
      <c r="D162" s="10" t="s">
        <v>174</v>
      </c>
      <c r="E162" s="10">
        <v>2015</v>
      </c>
      <c r="F162" s="10">
        <v>1</v>
      </c>
    </row>
    <row r="163" spans="1:6">
      <c r="A163" s="10" t="s">
        <v>16</v>
      </c>
      <c r="B163" s="10" t="s">
        <v>175</v>
      </c>
      <c r="C163" s="10" t="s">
        <v>97</v>
      </c>
      <c r="D163" s="10" t="s">
        <v>176</v>
      </c>
      <c r="E163" s="10">
        <v>2015</v>
      </c>
      <c r="F163" s="10">
        <v>32</v>
      </c>
    </row>
    <row r="164" spans="1:6">
      <c r="A164" s="10" t="s">
        <v>16</v>
      </c>
      <c r="B164" s="10" t="s">
        <v>177</v>
      </c>
      <c r="C164" s="10" t="s">
        <v>97</v>
      </c>
      <c r="D164" s="10" t="s">
        <v>178</v>
      </c>
      <c r="E164" s="10">
        <v>2015</v>
      </c>
      <c r="F164" s="10">
        <v>34</v>
      </c>
    </row>
    <row r="165" spans="1:6">
      <c r="A165" s="10" t="s">
        <v>16</v>
      </c>
      <c r="B165" s="10" t="s">
        <v>179</v>
      </c>
      <c r="C165" s="10" t="s">
        <v>97</v>
      </c>
      <c r="D165" s="10" t="s">
        <v>180</v>
      </c>
      <c r="E165" s="10">
        <v>2015</v>
      </c>
      <c r="F165" s="10">
        <v>123</v>
      </c>
    </row>
    <row r="166" spans="1:6">
      <c r="A166" s="10" t="s">
        <v>17</v>
      </c>
      <c r="B166" s="10" t="s">
        <v>179</v>
      </c>
      <c r="C166" s="10" t="s">
        <v>97</v>
      </c>
      <c r="D166" s="10" t="s">
        <v>180</v>
      </c>
      <c r="E166" s="10">
        <v>2015</v>
      </c>
      <c r="F166" s="10">
        <v>2</v>
      </c>
    </row>
    <row r="167" spans="1:6">
      <c r="A167" s="10" t="s">
        <v>16</v>
      </c>
      <c r="B167" s="10" t="s">
        <v>181</v>
      </c>
      <c r="C167" s="10" t="s">
        <v>97</v>
      </c>
      <c r="D167" s="10" t="s">
        <v>182</v>
      </c>
      <c r="E167" s="10">
        <v>2015</v>
      </c>
      <c r="F167" s="10">
        <v>66</v>
      </c>
    </row>
    <row r="168" spans="1:6">
      <c r="A168" s="10" t="s">
        <v>16</v>
      </c>
      <c r="B168" s="10" t="s">
        <v>183</v>
      </c>
      <c r="C168" s="10" t="s">
        <v>97</v>
      </c>
      <c r="D168" s="10" t="s">
        <v>184</v>
      </c>
      <c r="E168" s="10">
        <v>2015</v>
      </c>
      <c r="F168" s="10">
        <v>49</v>
      </c>
    </row>
    <row r="169" spans="1:6">
      <c r="A169" s="10" t="s">
        <v>16</v>
      </c>
      <c r="B169" s="10" t="s">
        <v>185</v>
      </c>
      <c r="C169" s="10" t="s">
        <v>97</v>
      </c>
      <c r="D169" s="10" t="s">
        <v>186</v>
      </c>
      <c r="E169" s="10">
        <v>2015</v>
      </c>
      <c r="F169" s="10">
        <v>109</v>
      </c>
    </row>
    <row r="170" spans="1:6">
      <c r="A170" s="10" t="s">
        <v>16</v>
      </c>
      <c r="B170" s="10" t="s">
        <v>187</v>
      </c>
      <c r="C170" s="10" t="s">
        <v>97</v>
      </c>
      <c r="D170" s="10" t="s">
        <v>188</v>
      </c>
      <c r="E170" s="10">
        <v>2015</v>
      </c>
      <c r="F170" s="10">
        <v>194</v>
      </c>
    </row>
    <row r="171" spans="1:6">
      <c r="A171" s="10" t="s">
        <v>17</v>
      </c>
      <c r="B171" s="10" t="s">
        <v>187</v>
      </c>
      <c r="C171" s="10" t="s">
        <v>97</v>
      </c>
      <c r="D171" s="10" t="s">
        <v>188</v>
      </c>
      <c r="E171" s="10">
        <v>2015</v>
      </c>
      <c r="F171" s="10">
        <v>3</v>
      </c>
    </row>
    <row r="172" spans="1:6">
      <c r="A172" s="10" t="s">
        <v>16</v>
      </c>
      <c r="B172" s="10" t="s">
        <v>189</v>
      </c>
      <c r="C172" s="10" t="s">
        <v>97</v>
      </c>
      <c r="D172" s="10" t="s">
        <v>190</v>
      </c>
      <c r="E172" s="10">
        <v>2015</v>
      </c>
      <c r="F172" s="10">
        <v>143</v>
      </c>
    </row>
    <row r="173" spans="1:6">
      <c r="A173" s="10" t="s">
        <v>16</v>
      </c>
      <c r="B173" s="10" t="s">
        <v>191</v>
      </c>
      <c r="C173" s="10" t="s">
        <v>97</v>
      </c>
      <c r="D173" s="10" t="s">
        <v>192</v>
      </c>
      <c r="E173" s="10">
        <v>2015</v>
      </c>
      <c r="F173" s="10">
        <v>75</v>
      </c>
    </row>
    <row r="174" spans="1:6">
      <c r="A174" s="10" t="s">
        <v>17</v>
      </c>
      <c r="B174" s="10" t="s">
        <v>191</v>
      </c>
      <c r="C174" s="10" t="s">
        <v>97</v>
      </c>
      <c r="D174" s="10" t="s">
        <v>192</v>
      </c>
      <c r="E174" s="10">
        <v>2015</v>
      </c>
      <c r="F174" s="10">
        <v>1</v>
      </c>
    </row>
    <row r="175" spans="1:6">
      <c r="A175" s="10" t="s">
        <v>16</v>
      </c>
      <c r="B175" s="10" t="s">
        <v>193</v>
      </c>
      <c r="C175" s="10" t="s">
        <v>97</v>
      </c>
      <c r="D175" s="10" t="s">
        <v>194</v>
      </c>
      <c r="E175" s="10">
        <v>2015</v>
      </c>
      <c r="F175" s="10">
        <v>365</v>
      </c>
    </row>
    <row r="176" spans="1:6">
      <c r="A176" s="10" t="s">
        <v>17</v>
      </c>
      <c r="B176" s="10" t="s">
        <v>193</v>
      </c>
      <c r="C176" s="10" t="s">
        <v>97</v>
      </c>
      <c r="D176" s="10" t="s">
        <v>194</v>
      </c>
      <c r="E176" s="10">
        <v>2015</v>
      </c>
      <c r="F176" s="10">
        <v>2</v>
      </c>
    </row>
    <row r="177" spans="1:6">
      <c r="A177" s="10" t="s">
        <v>16</v>
      </c>
      <c r="B177" s="10" t="s">
        <v>195</v>
      </c>
      <c r="C177" s="10" t="s">
        <v>97</v>
      </c>
      <c r="D177" s="10" t="s">
        <v>196</v>
      </c>
      <c r="E177" s="10">
        <v>2015</v>
      </c>
      <c r="F177" s="10">
        <v>343</v>
      </c>
    </row>
    <row r="178" spans="1:6">
      <c r="A178" s="10" t="s">
        <v>17</v>
      </c>
      <c r="B178" s="10" t="s">
        <v>195</v>
      </c>
      <c r="C178" s="10" t="s">
        <v>97</v>
      </c>
      <c r="D178" s="10" t="s">
        <v>196</v>
      </c>
      <c r="E178" s="10">
        <v>2015</v>
      </c>
      <c r="F178" s="10">
        <v>1</v>
      </c>
    </row>
    <row r="179" spans="1:6">
      <c r="A179" s="10" t="s">
        <v>16</v>
      </c>
      <c r="B179" s="10" t="s">
        <v>197</v>
      </c>
      <c r="C179" s="10" t="s">
        <v>97</v>
      </c>
      <c r="D179" s="10" t="s">
        <v>198</v>
      </c>
      <c r="E179" s="10">
        <v>2015</v>
      </c>
      <c r="F179" s="10">
        <v>61</v>
      </c>
    </row>
    <row r="180" spans="1:6">
      <c r="A180" s="10" t="s">
        <v>16</v>
      </c>
      <c r="B180" s="10" t="s">
        <v>199</v>
      </c>
      <c r="C180" s="10" t="s">
        <v>97</v>
      </c>
      <c r="D180" s="10" t="s">
        <v>200</v>
      </c>
      <c r="E180" s="10">
        <v>2015</v>
      </c>
      <c r="F180" s="10">
        <v>72</v>
      </c>
    </row>
    <row r="181" spans="1:6">
      <c r="A181" s="10" t="s">
        <v>16</v>
      </c>
      <c r="B181" s="10" t="s">
        <v>201</v>
      </c>
      <c r="C181" s="10" t="s">
        <v>97</v>
      </c>
      <c r="D181" s="10" t="s">
        <v>202</v>
      </c>
      <c r="E181" s="10">
        <v>2015</v>
      </c>
      <c r="F181" s="10">
        <v>150</v>
      </c>
    </row>
    <row r="182" spans="1:6">
      <c r="A182" s="10" t="s">
        <v>16</v>
      </c>
      <c r="B182" s="10" t="s">
        <v>203</v>
      </c>
      <c r="C182" s="10" t="s">
        <v>97</v>
      </c>
      <c r="D182" s="10" t="s">
        <v>204</v>
      </c>
      <c r="E182" s="10">
        <v>2015</v>
      </c>
      <c r="F182" s="10">
        <v>33</v>
      </c>
    </row>
    <row r="183" spans="1:6">
      <c r="A183" s="10" t="s">
        <v>16</v>
      </c>
      <c r="B183" s="10" t="s">
        <v>205</v>
      </c>
      <c r="C183" s="10" t="s">
        <v>97</v>
      </c>
      <c r="D183" s="10" t="s">
        <v>206</v>
      </c>
      <c r="E183" s="10">
        <v>2015</v>
      </c>
      <c r="F183" s="10">
        <v>137</v>
      </c>
    </row>
    <row r="184" spans="1:6">
      <c r="A184" s="10" t="s">
        <v>16</v>
      </c>
      <c r="B184" s="10" t="s">
        <v>207</v>
      </c>
      <c r="C184" s="10" t="s">
        <v>97</v>
      </c>
      <c r="D184" s="10" t="s">
        <v>208</v>
      </c>
      <c r="E184" s="10">
        <v>2015</v>
      </c>
      <c r="F184" s="10">
        <v>43</v>
      </c>
    </row>
    <row r="185" spans="1:6">
      <c r="A185" s="10" t="s">
        <v>16</v>
      </c>
      <c r="B185" s="10" t="s">
        <v>209</v>
      </c>
      <c r="C185" s="10" t="s">
        <v>97</v>
      </c>
      <c r="D185" s="10" t="s">
        <v>210</v>
      </c>
      <c r="E185" s="10">
        <v>2015</v>
      </c>
      <c r="F185" s="10">
        <v>70</v>
      </c>
    </row>
    <row r="186" spans="1:6">
      <c r="A186" s="10" t="s">
        <v>15</v>
      </c>
      <c r="B186" s="10" t="s">
        <v>211</v>
      </c>
      <c r="C186" s="10" t="s">
        <v>97</v>
      </c>
      <c r="D186" s="10" t="s">
        <v>212</v>
      </c>
      <c r="E186" s="10">
        <v>2015</v>
      </c>
      <c r="F186" s="10">
        <v>1</v>
      </c>
    </row>
    <row r="187" spans="1:6">
      <c r="A187" s="10" t="s">
        <v>16</v>
      </c>
      <c r="B187" s="10" t="s">
        <v>211</v>
      </c>
      <c r="C187" s="10" t="s">
        <v>97</v>
      </c>
      <c r="D187" s="10" t="s">
        <v>212</v>
      </c>
      <c r="E187" s="10">
        <v>2015</v>
      </c>
      <c r="F187" s="10">
        <v>214</v>
      </c>
    </row>
    <row r="188" spans="1:6">
      <c r="A188" s="10" t="s">
        <v>16</v>
      </c>
      <c r="B188" s="10" t="s">
        <v>213</v>
      </c>
      <c r="C188" s="10" t="s">
        <v>97</v>
      </c>
      <c r="D188" s="10" t="s">
        <v>214</v>
      </c>
      <c r="E188" s="10">
        <v>2015</v>
      </c>
      <c r="F188" s="10">
        <v>56</v>
      </c>
    </row>
    <row r="189" spans="1:6">
      <c r="A189" s="10" t="s">
        <v>17</v>
      </c>
      <c r="B189" s="10" t="s">
        <v>213</v>
      </c>
      <c r="C189" s="10" t="s">
        <v>97</v>
      </c>
      <c r="D189" s="10" t="s">
        <v>214</v>
      </c>
      <c r="E189" s="10">
        <v>2015</v>
      </c>
      <c r="F189" s="10">
        <v>2</v>
      </c>
    </row>
    <row r="190" spans="1:6">
      <c r="A190" s="10" t="s">
        <v>14</v>
      </c>
      <c r="B190" s="10" t="s">
        <v>215</v>
      </c>
      <c r="C190" s="10" t="s">
        <v>97</v>
      </c>
      <c r="D190" s="10" t="s">
        <v>216</v>
      </c>
      <c r="E190" s="10">
        <v>2015</v>
      </c>
      <c r="F190" s="10">
        <v>4</v>
      </c>
    </row>
    <row r="191" spans="1:6">
      <c r="A191" s="10" t="s">
        <v>15</v>
      </c>
      <c r="B191" s="10" t="s">
        <v>215</v>
      </c>
      <c r="C191" s="10" t="s">
        <v>97</v>
      </c>
      <c r="D191" s="10" t="s">
        <v>216</v>
      </c>
      <c r="E191" s="10">
        <v>2015</v>
      </c>
      <c r="F191" s="10">
        <v>8</v>
      </c>
    </row>
    <row r="192" spans="1:6">
      <c r="A192" s="10" t="s">
        <v>16</v>
      </c>
      <c r="B192" s="10" t="s">
        <v>215</v>
      </c>
      <c r="C192" s="10" t="s">
        <v>97</v>
      </c>
      <c r="D192" s="10" t="s">
        <v>216</v>
      </c>
      <c r="E192" s="10">
        <v>2015</v>
      </c>
      <c r="F192" s="10">
        <v>2603</v>
      </c>
    </row>
    <row r="193" spans="1:6">
      <c r="A193" s="10" t="s">
        <v>17</v>
      </c>
      <c r="B193" s="10" t="s">
        <v>215</v>
      </c>
      <c r="C193" s="10" t="s">
        <v>97</v>
      </c>
      <c r="D193" s="10" t="s">
        <v>216</v>
      </c>
      <c r="E193" s="10">
        <v>2015</v>
      </c>
      <c r="F193" s="10">
        <v>52</v>
      </c>
    </row>
    <row r="194" spans="1:6">
      <c r="A194" s="10" t="s">
        <v>15</v>
      </c>
      <c r="B194" s="10" t="s">
        <v>217</v>
      </c>
      <c r="C194" s="10" t="s">
        <v>97</v>
      </c>
      <c r="D194" s="10" t="s">
        <v>218</v>
      </c>
      <c r="E194" s="10">
        <v>2015</v>
      </c>
      <c r="F194" s="10">
        <v>2</v>
      </c>
    </row>
    <row r="195" spans="1:6">
      <c r="A195" s="10" t="s">
        <v>16</v>
      </c>
      <c r="B195" s="10" t="s">
        <v>217</v>
      </c>
      <c r="C195" s="10" t="s">
        <v>97</v>
      </c>
      <c r="D195" s="10" t="s">
        <v>218</v>
      </c>
      <c r="E195" s="10">
        <v>2015</v>
      </c>
      <c r="F195" s="10">
        <v>695</v>
      </c>
    </row>
    <row r="196" spans="1:6">
      <c r="A196" s="10" t="s">
        <v>17</v>
      </c>
      <c r="B196" s="10" t="s">
        <v>217</v>
      </c>
      <c r="C196" s="10" t="s">
        <v>97</v>
      </c>
      <c r="D196" s="10" t="s">
        <v>218</v>
      </c>
      <c r="E196" s="10">
        <v>2015</v>
      </c>
      <c r="F196" s="10">
        <v>4</v>
      </c>
    </row>
    <row r="197" spans="1:6">
      <c r="A197" s="10" t="s">
        <v>16</v>
      </c>
      <c r="B197" s="10" t="s">
        <v>219</v>
      </c>
      <c r="C197" s="10" t="s">
        <v>97</v>
      </c>
      <c r="D197" s="10" t="s">
        <v>220</v>
      </c>
      <c r="E197" s="10">
        <v>2015</v>
      </c>
      <c r="F197" s="10">
        <v>69</v>
      </c>
    </row>
    <row r="198" spans="1:6">
      <c r="A198" s="10" t="s">
        <v>17</v>
      </c>
      <c r="B198" s="10" t="s">
        <v>219</v>
      </c>
      <c r="C198" s="10" t="s">
        <v>97</v>
      </c>
      <c r="D198" s="10" t="s">
        <v>220</v>
      </c>
      <c r="E198" s="10">
        <v>2015</v>
      </c>
      <c r="F198" s="10">
        <v>3</v>
      </c>
    </row>
    <row r="199" spans="1:6">
      <c r="A199" s="10" t="s">
        <v>14</v>
      </c>
      <c r="B199" s="10" t="s">
        <v>221</v>
      </c>
      <c r="C199" s="10" t="s">
        <v>222</v>
      </c>
      <c r="D199" s="10" t="s">
        <v>223</v>
      </c>
      <c r="E199" s="10">
        <v>2015</v>
      </c>
      <c r="F199" s="10">
        <v>33</v>
      </c>
    </row>
    <row r="200" spans="1:6">
      <c r="A200" s="10" t="s">
        <v>15</v>
      </c>
      <c r="B200" s="10" t="s">
        <v>221</v>
      </c>
      <c r="C200" s="10" t="s">
        <v>222</v>
      </c>
      <c r="D200" s="10" t="s">
        <v>223</v>
      </c>
      <c r="E200" s="10">
        <v>2015</v>
      </c>
      <c r="F200" s="10">
        <v>224</v>
      </c>
    </row>
    <row r="201" spans="1:6">
      <c r="A201" s="10" t="s">
        <v>16</v>
      </c>
      <c r="B201" s="10" t="s">
        <v>221</v>
      </c>
      <c r="C201" s="10" t="s">
        <v>222</v>
      </c>
      <c r="D201" s="10" t="s">
        <v>223</v>
      </c>
      <c r="E201" s="10">
        <v>2015</v>
      </c>
      <c r="F201" s="10">
        <v>27416</v>
      </c>
    </row>
    <row r="202" spans="1:6">
      <c r="A202" s="10" t="s">
        <v>17</v>
      </c>
      <c r="B202" s="10" t="s">
        <v>221</v>
      </c>
      <c r="C202" s="10" t="s">
        <v>222</v>
      </c>
      <c r="D202" s="10" t="s">
        <v>223</v>
      </c>
      <c r="E202" s="10">
        <v>2015</v>
      </c>
      <c r="F202" s="10">
        <v>989</v>
      </c>
    </row>
    <row r="203" spans="1:6">
      <c r="A203" s="10" t="s">
        <v>16</v>
      </c>
      <c r="B203" s="10" t="s">
        <v>224</v>
      </c>
      <c r="C203" s="10" t="s">
        <v>222</v>
      </c>
      <c r="D203" s="10" t="s">
        <v>225</v>
      </c>
      <c r="E203" s="10">
        <v>2015</v>
      </c>
      <c r="F203" s="10">
        <v>191</v>
      </c>
    </row>
    <row r="204" spans="1:6">
      <c r="A204" s="10" t="s">
        <v>17</v>
      </c>
      <c r="B204" s="10" t="s">
        <v>224</v>
      </c>
      <c r="C204" s="10" t="s">
        <v>222</v>
      </c>
      <c r="D204" s="10" t="s">
        <v>225</v>
      </c>
      <c r="E204" s="10">
        <v>2015</v>
      </c>
      <c r="F204" s="10">
        <v>1</v>
      </c>
    </row>
    <row r="205" spans="1:6">
      <c r="A205" s="10" t="s">
        <v>16</v>
      </c>
      <c r="B205" s="10" t="s">
        <v>226</v>
      </c>
      <c r="C205" s="10" t="s">
        <v>222</v>
      </c>
      <c r="D205" s="10" t="s">
        <v>227</v>
      </c>
      <c r="E205" s="10">
        <v>2015</v>
      </c>
      <c r="F205" s="10">
        <v>56</v>
      </c>
    </row>
    <row r="206" spans="1:6">
      <c r="A206" s="10" t="s">
        <v>16</v>
      </c>
      <c r="B206" s="10" t="s">
        <v>228</v>
      </c>
      <c r="C206" s="10" t="s">
        <v>222</v>
      </c>
      <c r="D206" s="10" t="s">
        <v>229</v>
      </c>
      <c r="E206" s="10">
        <v>2015</v>
      </c>
      <c r="F206" s="10">
        <v>100</v>
      </c>
    </row>
    <row r="207" spans="1:6">
      <c r="A207" s="10" t="s">
        <v>17</v>
      </c>
      <c r="B207" s="10" t="s">
        <v>228</v>
      </c>
      <c r="C207" s="10" t="s">
        <v>222</v>
      </c>
      <c r="D207" s="10" t="s">
        <v>229</v>
      </c>
      <c r="E207" s="10">
        <v>2015</v>
      </c>
      <c r="F207" s="10">
        <v>1</v>
      </c>
    </row>
    <row r="208" spans="1:6">
      <c r="A208" s="10" t="s">
        <v>16</v>
      </c>
      <c r="B208" s="10" t="s">
        <v>230</v>
      </c>
      <c r="C208" s="10" t="s">
        <v>222</v>
      </c>
      <c r="D208" s="10" t="s">
        <v>231</v>
      </c>
      <c r="E208" s="10">
        <v>2015</v>
      </c>
      <c r="F208" s="10">
        <v>53</v>
      </c>
    </row>
    <row r="209" spans="1:6">
      <c r="A209" s="10" t="s">
        <v>16</v>
      </c>
      <c r="B209" s="10" t="s">
        <v>232</v>
      </c>
      <c r="C209" s="10" t="s">
        <v>222</v>
      </c>
      <c r="D209" s="10" t="s">
        <v>233</v>
      </c>
      <c r="E209" s="10">
        <v>2015</v>
      </c>
      <c r="F209" s="10">
        <v>29</v>
      </c>
    </row>
    <row r="210" spans="1:6">
      <c r="A210" s="10" t="s">
        <v>16</v>
      </c>
      <c r="B210" s="10" t="s">
        <v>234</v>
      </c>
      <c r="C210" s="10" t="s">
        <v>222</v>
      </c>
      <c r="D210" s="10" t="s">
        <v>235</v>
      </c>
      <c r="E210" s="10">
        <v>2015</v>
      </c>
      <c r="F210" s="10">
        <v>50</v>
      </c>
    </row>
    <row r="211" spans="1:6">
      <c r="A211" s="10" t="s">
        <v>16</v>
      </c>
      <c r="B211" s="10" t="s">
        <v>236</v>
      </c>
      <c r="C211" s="10" t="s">
        <v>222</v>
      </c>
      <c r="D211" s="10" t="s">
        <v>237</v>
      </c>
      <c r="E211" s="10">
        <v>2015</v>
      </c>
      <c r="F211" s="10">
        <v>444</v>
      </c>
    </row>
    <row r="212" spans="1:6">
      <c r="A212" s="10" t="s">
        <v>17</v>
      </c>
      <c r="B212" s="10" t="s">
        <v>236</v>
      </c>
      <c r="C212" s="10" t="s">
        <v>222</v>
      </c>
      <c r="D212" s="10" t="s">
        <v>237</v>
      </c>
      <c r="E212" s="10">
        <v>2015</v>
      </c>
      <c r="F212" s="10">
        <v>3</v>
      </c>
    </row>
    <row r="213" spans="1:6">
      <c r="A213" s="10" t="s">
        <v>16</v>
      </c>
      <c r="B213" s="10" t="s">
        <v>238</v>
      </c>
      <c r="C213" s="10" t="s">
        <v>222</v>
      </c>
      <c r="D213" s="10" t="s">
        <v>239</v>
      </c>
      <c r="E213" s="10">
        <v>2015</v>
      </c>
      <c r="F213" s="10">
        <v>103</v>
      </c>
    </row>
    <row r="214" spans="1:6">
      <c r="A214" s="10" t="s">
        <v>16</v>
      </c>
      <c r="B214" s="10" t="s">
        <v>240</v>
      </c>
      <c r="C214" s="10" t="s">
        <v>222</v>
      </c>
      <c r="D214" s="10" t="s">
        <v>241</v>
      </c>
      <c r="E214" s="10">
        <v>2015</v>
      </c>
      <c r="F214" s="10">
        <v>112</v>
      </c>
    </row>
    <row r="215" spans="1:6">
      <c r="A215" s="10" t="s">
        <v>16</v>
      </c>
      <c r="B215" s="10" t="s">
        <v>242</v>
      </c>
      <c r="C215" s="10" t="s">
        <v>222</v>
      </c>
      <c r="D215" s="10" t="s">
        <v>243</v>
      </c>
      <c r="E215" s="10">
        <v>2015</v>
      </c>
      <c r="F215" s="10">
        <v>43</v>
      </c>
    </row>
    <row r="216" spans="1:6">
      <c r="A216" s="10" t="s">
        <v>16</v>
      </c>
      <c r="B216" s="10" t="s">
        <v>244</v>
      </c>
      <c r="C216" s="10" t="s">
        <v>222</v>
      </c>
      <c r="D216" s="10" t="s">
        <v>245</v>
      </c>
      <c r="E216" s="10">
        <v>2015</v>
      </c>
      <c r="F216" s="10">
        <v>39</v>
      </c>
    </row>
    <row r="217" spans="1:6">
      <c r="A217" s="10" t="s">
        <v>16</v>
      </c>
      <c r="B217" s="10" t="s">
        <v>246</v>
      </c>
      <c r="C217" s="10" t="s">
        <v>222</v>
      </c>
      <c r="D217" s="10" t="s">
        <v>247</v>
      </c>
      <c r="E217" s="10">
        <v>2015</v>
      </c>
      <c r="F217" s="10">
        <v>56</v>
      </c>
    </row>
    <row r="218" spans="1:6">
      <c r="A218" s="10" t="s">
        <v>16</v>
      </c>
      <c r="B218" s="10" t="s">
        <v>248</v>
      </c>
      <c r="C218" s="10" t="s">
        <v>222</v>
      </c>
      <c r="D218" s="10" t="s">
        <v>249</v>
      </c>
      <c r="E218" s="10">
        <v>2015</v>
      </c>
      <c r="F218" s="10">
        <v>84</v>
      </c>
    </row>
    <row r="219" spans="1:6">
      <c r="A219" s="10" t="s">
        <v>16</v>
      </c>
      <c r="B219" s="10" t="s">
        <v>250</v>
      </c>
      <c r="C219" s="10" t="s">
        <v>222</v>
      </c>
      <c r="D219" s="10" t="s">
        <v>251</v>
      </c>
      <c r="E219" s="10">
        <v>2015</v>
      </c>
      <c r="F219" s="10">
        <v>479</v>
      </c>
    </row>
    <row r="220" spans="1:6">
      <c r="A220" s="10" t="s">
        <v>17</v>
      </c>
      <c r="B220" s="10" t="s">
        <v>250</v>
      </c>
      <c r="C220" s="10" t="s">
        <v>222</v>
      </c>
      <c r="D220" s="10" t="s">
        <v>251</v>
      </c>
      <c r="E220" s="10">
        <v>2015</v>
      </c>
      <c r="F220" s="10">
        <v>5</v>
      </c>
    </row>
    <row r="221" spans="1:6">
      <c r="A221" s="10" t="s">
        <v>16</v>
      </c>
      <c r="B221" s="10" t="s">
        <v>252</v>
      </c>
      <c r="C221" s="10" t="s">
        <v>222</v>
      </c>
      <c r="D221" s="10" t="s">
        <v>253</v>
      </c>
      <c r="E221" s="10">
        <v>2015</v>
      </c>
      <c r="F221" s="10">
        <v>25</v>
      </c>
    </row>
    <row r="222" spans="1:6">
      <c r="A222" s="10" t="s">
        <v>16</v>
      </c>
      <c r="B222" s="10" t="s">
        <v>254</v>
      </c>
      <c r="C222" s="10" t="s">
        <v>222</v>
      </c>
      <c r="D222" s="10" t="s">
        <v>255</v>
      </c>
      <c r="E222" s="10">
        <v>2015</v>
      </c>
      <c r="F222" s="10">
        <v>26</v>
      </c>
    </row>
    <row r="223" spans="1:6">
      <c r="A223" s="10" t="s">
        <v>16</v>
      </c>
      <c r="B223" s="10" t="s">
        <v>256</v>
      </c>
      <c r="C223" s="10" t="s">
        <v>222</v>
      </c>
      <c r="D223" s="10" t="s">
        <v>257</v>
      </c>
      <c r="E223" s="10">
        <v>2015</v>
      </c>
      <c r="F223" s="10">
        <v>23</v>
      </c>
    </row>
    <row r="224" spans="1:6">
      <c r="A224" s="10" t="s">
        <v>16</v>
      </c>
      <c r="B224" s="10" t="s">
        <v>258</v>
      </c>
      <c r="C224" s="10" t="s">
        <v>222</v>
      </c>
      <c r="D224" s="10" t="s">
        <v>259</v>
      </c>
      <c r="E224" s="10">
        <v>2015</v>
      </c>
      <c r="F224" s="10">
        <v>54</v>
      </c>
    </row>
    <row r="225" spans="1:6">
      <c r="A225" s="10" t="s">
        <v>16</v>
      </c>
      <c r="B225" s="10" t="s">
        <v>260</v>
      </c>
      <c r="C225" s="10" t="s">
        <v>222</v>
      </c>
      <c r="D225" s="10" t="s">
        <v>261</v>
      </c>
      <c r="E225" s="10">
        <v>2015</v>
      </c>
      <c r="F225" s="10">
        <v>58</v>
      </c>
    </row>
    <row r="226" spans="1:6">
      <c r="A226" s="10" t="s">
        <v>17</v>
      </c>
      <c r="B226" s="10" t="s">
        <v>260</v>
      </c>
      <c r="C226" s="10" t="s">
        <v>222</v>
      </c>
      <c r="D226" s="10" t="s">
        <v>261</v>
      </c>
      <c r="E226" s="10">
        <v>2015</v>
      </c>
      <c r="F226" s="10">
        <v>1</v>
      </c>
    </row>
    <row r="227" spans="1:6">
      <c r="A227" s="10" t="s">
        <v>16</v>
      </c>
      <c r="B227" s="10" t="s">
        <v>262</v>
      </c>
      <c r="C227" s="10" t="s">
        <v>222</v>
      </c>
      <c r="D227" s="10" t="s">
        <v>263</v>
      </c>
      <c r="E227" s="10">
        <v>2015</v>
      </c>
      <c r="F227" s="10">
        <v>26</v>
      </c>
    </row>
    <row r="228" spans="1:6">
      <c r="A228" s="10" t="s">
        <v>14</v>
      </c>
      <c r="B228" s="10" t="s">
        <v>264</v>
      </c>
      <c r="C228" s="10" t="s">
        <v>222</v>
      </c>
      <c r="D228" s="10" t="s">
        <v>265</v>
      </c>
      <c r="E228" s="10">
        <v>2015</v>
      </c>
      <c r="F228" s="10">
        <v>1</v>
      </c>
    </row>
    <row r="229" spans="1:6">
      <c r="A229" s="10" t="s">
        <v>15</v>
      </c>
      <c r="B229" s="10" t="s">
        <v>264</v>
      </c>
      <c r="C229" s="10" t="s">
        <v>222</v>
      </c>
      <c r="D229" s="10" t="s">
        <v>265</v>
      </c>
      <c r="E229" s="10">
        <v>2015</v>
      </c>
      <c r="F229" s="10">
        <v>10</v>
      </c>
    </row>
    <row r="230" spans="1:6">
      <c r="A230" s="10" t="s">
        <v>16</v>
      </c>
      <c r="B230" s="10" t="s">
        <v>264</v>
      </c>
      <c r="C230" s="10" t="s">
        <v>222</v>
      </c>
      <c r="D230" s="10" t="s">
        <v>265</v>
      </c>
      <c r="E230" s="10">
        <v>2015</v>
      </c>
      <c r="F230" s="10">
        <v>2435</v>
      </c>
    </row>
    <row r="231" spans="1:6">
      <c r="A231" s="10" t="s">
        <v>17</v>
      </c>
      <c r="B231" s="10" t="s">
        <v>264</v>
      </c>
      <c r="C231" s="10" t="s">
        <v>222</v>
      </c>
      <c r="D231" s="10" t="s">
        <v>265</v>
      </c>
      <c r="E231" s="10">
        <v>2015</v>
      </c>
      <c r="F231" s="10">
        <v>44</v>
      </c>
    </row>
    <row r="232" spans="1:6">
      <c r="A232" s="10" t="s">
        <v>16</v>
      </c>
      <c r="B232" s="10" t="s">
        <v>266</v>
      </c>
      <c r="C232" s="10" t="s">
        <v>222</v>
      </c>
      <c r="D232" s="10" t="s">
        <v>267</v>
      </c>
      <c r="E232" s="10">
        <v>2015</v>
      </c>
      <c r="F232" s="10">
        <v>29</v>
      </c>
    </row>
    <row r="233" spans="1:6">
      <c r="A233" s="10" t="s">
        <v>16</v>
      </c>
      <c r="B233" s="10" t="s">
        <v>268</v>
      </c>
      <c r="C233" s="10" t="s">
        <v>222</v>
      </c>
      <c r="D233" s="10" t="s">
        <v>269</v>
      </c>
      <c r="E233" s="10">
        <v>2015</v>
      </c>
      <c r="F233" s="10">
        <v>53</v>
      </c>
    </row>
    <row r="234" spans="1:6">
      <c r="A234" s="10" t="s">
        <v>15</v>
      </c>
      <c r="B234" s="10" t="s">
        <v>270</v>
      </c>
      <c r="C234" s="10" t="s">
        <v>222</v>
      </c>
      <c r="D234" s="10" t="s">
        <v>271</v>
      </c>
      <c r="E234" s="10">
        <v>2015</v>
      </c>
      <c r="F234" s="10">
        <v>3</v>
      </c>
    </row>
    <row r="235" spans="1:6">
      <c r="A235" s="10" t="s">
        <v>16</v>
      </c>
      <c r="B235" s="10" t="s">
        <v>270</v>
      </c>
      <c r="C235" s="10" t="s">
        <v>222</v>
      </c>
      <c r="D235" s="10" t="s">
        <v>271</v>
      </c>
      <c r="E235" s="10">
        <v>2015</v>
      </c>
      <c r="F235" s="10">
        <v>2991</v>
      </c>
    </row>
    <row r="236" spans="1:6">
      <c r="A236" s="10" t="s">
        <v>17</v>
      </c>
      <c r="B236" s="10" t="s">
        <v>270</v>
      </c>
      <c r="C236" s="10" t="s">
        <v>222</v>
      </c>
      <c r="D236" s="10" t="s">
        <v>271</v>
      </c>
      <c r="E236" s="10">
        <v>2015</v>
      </c>
      <c r="F236" s="10">
        <v>40</v>
      </c>
    </row>
    <row r="237" spans="1:6">
      <c r="A237" s="10" t="s">
        <v>15</v>
      </c>
      <c r="B237" s="10" t="s">
        <v>272</v>
      </c>
      <c r="C237" s="10" t="s">
        <v>222</v>
      </c>
      <c r="D237" s="10" t="s">
        <v>273</v>
      </c>
      <c r="E237" s="10">
        <v>2015</v>
      </c>
      <c r="F237" s="10">
        <v>4</v>
      </c>
    </row>
    <row r="238" spans="1:6">
      <c r="A238" s="10" t="s">
        <v>16</v>
      </c>
      <c r="B238" s="10" t="s">
        <v>272</v>
      </c>
      <c r="C238" s="10" t="s">
        <v>222</v>
      </c>
      <c r="D238" s="10" t="s">
        <v>273</v>
      </c>
      <c r="E238" s="10">
        <v>2015</v>
      </c>
      <c r="F238" s="10">
        <v>1618</v>
      </c>
    </row>
    <row r="239" spans="1:6">
      <c r="A239" s="10" t="s">
        <v>17</v>
      </c>
      <c r="B239" s="10" t="s">
        <v>272</v>
      </c>
      <c r="C239" s="10" t="s">
        <v>222</v>
      </c>
      <c r="D239" s="10" t="s">
        <v>273</v>
      </c>
      <c r="E239" s="10">
        <v>2015</v>
      </c>
      <c r="F239" s="10">
        <v>14</v>
      </c>
    </row>
    <row r="240" spans="1:6">
      <c r="A240" s="10" t="s">
        <v>16</v>
      </c>
      <c r="B240" s="10" t="s">
        <v>274</v>
      </c>
      <c r="C240" s="10" t="s">
        <v>222</v>
      </c>
      <c r="D240" s="10" t="s">
        <v>275</v>
      </c>
      <c r="E240" s="10">
        <v>2015</v>
      </c>
      <c r="F240" s="10">
        <v>63</v>
      </c>
    </row>
    <row r="241" spans="1:6">
      <c r="A241" s="10" t="s">
        <v>16</v>
      </c>
      <c r="B241" s="10" t="s">
        <v>276</v>
      </c>
      <c r="C241" s="10" t="s">
        <v>222</v>
      </c>
      <c r="D241" s="10" t="s">
        <v>277</v>
      </c>
      <c r="E241" s="10">
        <v>2015</v>
      </c>
      <c r="F241" s="10">
        <v>255</v>
      </c>
    </row>
    <row r="242" spans="1:6">
      <c r="A242" s="10" t="s">
        <v>17</v>
      </c>
      <c r="B242" s="10" t="s">
        <v>276</v>
      </c>
      <c r="C242" s="10" t="s">
        <v>222</v>
      </c>
      <c r="D242" s="10" t="s">
        <v>277</v>
      </c>
      <c r="E242" s="10">
        <v>2015</v>
      </c>
      <c r="F242" s="10">
        <v>1</v>
      </c>
    </row>
    <row r="243" spans="1:6">
      <c r="A243" s="10" t="s">
        <v>16</v>
      </c>
      <c r="B243" s="10" t="s">
        <v>278</v>
      </c>
      <c r="C243" s="10" t="s">
        <v>222</v>
      </c>
      <c r="D243" s="10" t="s">
        <v>279</v>
      </c>
      <c r="E243" s="10">
        <v>2015</v>
      </c>
      <c r="F243" s="10">
        <v>43</v>
      </c>
    </row>
    <row r="244" spans="1:6">
      <c r="A244" s="10" t="s">
        <v>16</v>
      </c>
      <c r="B244" s="10" t="s">
        <v>280</v>
      </c>
      <c r="C244" s="10" t="s">
        <v>222</v>
      </c>
      <c r="D244" s="10" t="s">
        <v>281</v>
      </c>
      <c r="E244" s="10">
        <v>2015</v>
      </c>
      <c r="F244" s="10">
        <v>102</v>
      </c>
    </row>
    <row r="245" spans="1:6">
      <c r="A245" s="10" t="s">
        <v>16</v>
      </c>
      <c r="B245" s="10" t="s">
        <v>282</v>
      </c>
      <c r="C245" s="10" t="s">
        <v>222</v>
      </c>
      <c r="D245" s="10" t="s">
        <v>283</v>
      </c>
      <c r="E245" s="10">
        <v>2015</v>
      </c>
      <c r="F245" s="10">
        <v>19</v>
      </c>
    </row>
    <row r="246" spans="1:6">
      <c r="A246" s="10" t="s">
        <v>14</v>
      </c>
      <c r="B246" s="10" t="s">
        <v>284</v>
      </c>
      <c r="C246" s="10" t="s">
        <v>222</v>
      </c>
      <c r="D246" s="10" t="s">
        <v>285</v>
      </c>
      <c r="E246" s="10">
        <v>2015</v>
      </c>
      <c r="F246" s="10">
        <v>1</v>
      </c>
    </row>
    <row r="247" spans="1:6">
      <c r="A247" s="10" t="s">
        <v>15</v>
      </c>
      <c r="B247" s="10" t="s">
        <v>284</v>
      </c>
      <c r="C247" s="10" t="s">
        <v>222</v>
      </c>
      <c r="D247" s="10" t="s">
        <v>285</v>
      </c>
      <c r="E247" s="10">
        <v>2015</v>
      </c>
      <c r="F247" s="10">
        <v>1</v>
      </c>
    </row>
    <row r="248" spans="1:6">
      <c r="A248" s="10" t="s">
        <v>16</v>
      </c>
      <c r="B248" s="10" t="s">
        <v>284</v>
      </c>
      <c r="C248" s="10" t="s">
        <v>222</v>
      </c>
      <c r="D248" s="10" t="s">
        <v>285</v>
      </c>
      <c r="E248" s="10">
        <v>2015</v>
      </c>
      <c r="F248" s="10">
        <v>74</v>
      </c>
    </row>
    <row r="249" spans="1:6">
      <c r="A249" s="10" t="s">
        <v>17</v>
      </c>
      <c r="B249" s="10" t="s">
        <v>284</v>
      </c>
      <c r="C249" s="10" t="s">
        <v>222</v>
      </c>
      <c r="D249" s="10" t="s">
        <v>285</v>
      </c>
      <c r="E249" s="10">
        <v>2015</v>
      </c>
      <c r="F249" s="10">
        <v>2</v>
      </c>
    </row>
    <row r="250" spans="1:6">
      <c r="A250" s="10" t="s">
        <v>16</v>
      </c>
      <c r="B250" s="10" t="s">
        <v>286</v>
      </c>
      <c r="C250" s="10" t="s">
        <v>222</v>
      </c>
      <c r="D250" s="10" t="s">
        <v>287</v>
      </c>
      <c r="E250" s="10">
        <v>2015</v>
      </c>
      <c r="F250" s="10">
        <v>49</v>
      </c>
    </row>
    <row r="251" spans="1:6">
      <c r="A251" s="10" t="s">
        <v>16</v>
      </c>
      <c r="B251" s="10" t="s">
        <v>288</v>
      </c>
      <c r="C251" s="10" t="s">
        <v>222</v>
      </c>
      <c r="D251" s="10" t="s">
        <v>289</v>
      </c>
      <c r="E251" s="10">
        <v>2015</v>
      </c>
      <c r="F251" s="10">
        <v>269</v>
      </c>
    </row>
    <row r="252" spans="1:6">
      <c r="A252" s="10" t="s">
        <v>17</v>
      </c>
      <c r="B252" s="10" t="s">
        <v>288</v>
      </c>
      <c r="C252" s="10" t="s">
        <v>222</v>
      </c>
      <c r="D252" s="10" t="s">
        <v>289</v>
      </c>
      <c r="E252" s="10">
        <v>2015</v>
      </c>
      <c r="F252" s="10">
        <v>1</v>
      </c>
    </row>
    <row r="253" spans="1:6">
      <c r="A253" s="10" t="s">
        <v>16</v>
      </c>
      <c r="B253" s="10" t="s">
        <v>290</v>
      </c>
      <c r="C253" s="10" t="s">
        <v>222</v>
      </c>
      <c r="D253" s="10" t="s">
        <v>291</v>
      </c>
      <c r="E253" s="10">
        <v>2015</v>
      </c>
      <c r="F253" s="10">
        <v>87</v>
      </c>
    </row>
    <row r="254" spans="1:6">
      <c r="A254" s="10" t="s">
        <v>16</v>
      </c>
      <c r="B254" s="10" t="s">
        <v>292</v>
      </c>
      <c r="C254" s="10" t="s">
        <v>222</v>
      </c>
      <c r="D254" s="10" t="s">
        <v>293</v>
      </c>
      <c r="E254" s="10">
        <v>2015</v>
      </c>
      <c r="F254" s="10">
        <v>53</v>
      </c>
    </row>
    <row r="255" spans="1:6">
      <c r="A255" s="10" t="s">
        <v>15</v>
      </c>
      <c r="B255" s="10" t="s">
        <v>294</v>
      </c>
      <c r="C255" s="10" t="s">
        <v>222</v>
      </c>
      <c r="D255" s="10" t="s">
        <v>295</v>
      </c>
      <c r="E255" s="10">
        <v>2015</v>
      </c>
      <c r="F255" s="10">
        <v>2</v>
      </c>
    </row>
    <row r="256" spans="1:6">
      <c r="A256" s="10" t="s">
        <v>16</v>
      </c>
      <c r="B256" s="10" t="s">
        <v>294</v>
      </c>
      <c r="C256" s="10" t="s">
        <v>222</v>
      </c>
      <c r="D256" s="10" t="s">
        <v>295</v>
      </c>
      <c r="E256" s="10">
        <v>2015</v>
      </c>
      <c r="F256" s="10">
        <v>969</v>
      </c>
    </row>
    <row r="257" spans="1:6">
      <c r="A257" s="10" t="s">
        <v>17</v>
      </c>
      <c r="B257" s="10" t="s">
        <v>294</v>
      </c>
      <c r="C257" s="10" t="s">
        <v>222</v>
      </c>
      <c r="D257" s="10" t="s">
        <v>295</v>
      </c>
      <c r="E257" s="10">
        <v>2015</v>
      </c>
      <c r="F257" s="10">
        <v>12</v>
      </c>
    </row>
    <row r="258" spans="1:6">
      <c r="A258" s="10" t="s">
        <v>16</v>
      </c>
      <c r="B258" s="10" t="s">
        <v>296</v>
      </c>
      <c r="C258" s="10" t="s">
        <v>222</v>
      </c>
      <c r="D258" s="10" t="s">
        <v>297</v>
      </c>
      <c r="E258" s="10">
        <v>2015</v>
      </c>
      <c r="F258" s="10">
        <v>273</v>
      </c>
    </row>
    <row r="259" spans="1:6">
      <c r="A259" s="10" t="s">
        <v>17</v>
      </c>
      <c r="B259" s="10" t="s">
        <v>296</v>
      </c>
      <c r="C259" s="10" t="s">
        <v>222</v>
      </c>
      <c r="D259" s="10" t="s">
        <v>297</v>
      </c>
      <c r="E259" s="10">
        <v>2015</v>
      </c>
      <c r="F259" s="10">
        <v>6</v>
      </c>
    </row>
    <row r="260" spans="1:6">
      <c r="A260" s="10" t="s">
        <v>16</v>
      </c>
      <c r="B260" s="10" t="s">
        <v>298</v>
      </c>
      <c r="C260" s="10" t="s">
        <v>222</v>
      </c>
      <c r="D260" s="10" t="s">
        <v>299</v>
      </c>
      <c r="E260" s="10">
        <v>2015</v>
      </c>
      <c r="F260" s="10">
        <v>12</v>
      </c>
    </row>
    <row r="261" spans="1:6">
      <c r="A261" s="10" t="s">
        <v>15</v>
      </c>
      <c r="B261" s="10" t="s">
        <v>300</v>
      </c>
      <c r="C261" s="10" t="s">
        <v>222</v>
      </c>
      <c r="D261" s="10" t="s">
        <v>301</v>
      </c>
      <c r="E261" s="10">
        <v>2015</v>
      </c>
      <c r="F261" s="10">
        <v>9</v>
      </c>
    </row>
    <row r="262" spans="1:6">
      <c r="A262" s="10" t="s">
        <v>16</v>
      </c>
      <c r="B262" s="10" t="s">
        <v>300</v>
      </c>
      <c r="C262" s="10" t="s">
        <v>222</v>
      </c>
      <c r="D262" s="10" t="s">
        <v>301</v>
      </c>
      <c r="E262" s="10">
        <v>2015</v>
      </c>
      <c r="F262" s="10">
        <v>2261</v>
      </c>
    </row>
    <row r="263" spans="1:6">
      <c r="A263" s="10" t="s">
        <v>17</v>
      </c>
      <c r="B263" s="10" t="s">
        <v>300</v>
      </c>
      <c r="C263" s="10" t="s">
        <v>222</v>
      </c>
      <c r="D263" s="10" t="s">
        <v>301</v>
      </c>
      <c r="E263" s="10">
        <v>2015</v>
      </c>
      <c r="F263" s="10">
        <v>39</v>
      </c>
    </row>
    <row r="264" spans="1:6">
      <c r="A264" s="10" t="s">
        <v>14</v>
      </c>
      <c r="B264" s="10" t="s">
        <v>302</v>
      </c>
      <c r="C264" s="10" t="s">
        <v>303</v>
      </c>
      <c r="D264" s="10" t="s">
        <v>303</v>
      </c>
      <c r="E264" s="10">
        <v>2015</v>
      </c>
      <c r="F264" s="10">
        <v>4</v>
      </c>
    </row>
    <row r="265" spans="1:6">
      <c r="A265" s="10" t="s">
        <v>15</v>
      </c>
      <c r="B265" s="10" t="s">
        <v>302</v>
      </c>
      <c r="C265" s="10" t="s">
        <v>303</v>
      </c>
      <c r="D265" s="10" t="s">
        <v>303</v>
      </c>
      <c r="E265" s="10">
        <v>2015</v>
      </c>
      <c r="F265" s="10">
        <v>23</v>
      </c>
    </row>
    <row r="266" spans="1:6">
      <c r="A266" s="10" t="s">
        <v>16</v>
      </c>
      <c r="B266" s="10" t="s">
        <v>302</v>
      </c>
      <c r="C266" s="10" t="s">
        <v>303</v>
      </c>
      <c r="D266" s="10" t="s">
        <v>303</v>
      </c>
      <c r="E266" s="10">
        <v>2015</v>
      </c>
      <c r="F266" s="10">
        <v>3250</v>
      </c>
    </row>
    <row r="267" spans="1:6">
      <c r="A267" s="10" t="s">
        <v>17</v>
      </c>
      <c r="B267" s="10" t="s">
        <v>302</v>
      </c>
      <c r="C267" s="10" t="s">
        <v>303</v>
      </c>
      <c r="D267" s="10" t="s">
        <v>303</v>
      </c>
      <c r="E267" s="10">
        <v>2015</v>
      </c>
      <c r="F267" s="10">
        <v>256</v>
      </c>
    </row>
    <row r="268" spans="1:6">
      <c r="A268" s="10" t="s">
        <v>16</v>
      </c>
      <c r="B268" s="10" t="s">
        <v>304</v>
      </c>
      <c r="C268" s="10" t="s">
        <v>303</v>
      </c>
      <c r="D268" s="10" t="s">
        <v>305</v>
      </c>
      <c r="E268" s="10">
        <v>2015</v>
      </c>
      <c r="F268" s="10">
        <v>977</v>
      </c>
    </row>
    <row r="269" spans="1:6">
      <c r="A269" s="10" t="s">
        <v>17</v>
      </c>
      <c r="B269" s="10" t="s">
        <v>304</v>
      </c>
      <c r="C269" s="10" t="s">
        <v>303</v>
      </c>
      <c r="D269" s="10" t="s">
        <v>305</v>
      </c>
      <c r="E269" s="10">
        <v>2015</v>
      </c>
      <c r="F269" s="10">
        <v>22</v>
      </c>
    </row>
    <row r="270" spans="1:6">
      <c r="A270" s="10" t="s">
        <v>16</v>
      </c>
      <c r="B270" s="10" t="s">
        <v>306</v>
      </c>
      <c r="C270" s="10" t="s">
        <v>303</v>
      </c>
      <c r="D270" s="10" t="s">
        <v>307</v>
      </c>
      <c r="E270" s="10">
        <v>2015</v>
      </c>
      <c r="F270" s="10">
        <v>107</v>
      </c>
    </row>
    <row r="271" spans="1:6">
      <c r="A271" s="10" t="s">
        <v>17</v>
      </c>
      <c r="B271" s="10" t="s">
        <v>306</v>
      </c>
      <c r="C271" s="10" t="s">
        <v>303</v>
      </c>
      <c r="D271" s="10" t="s">
        <v>307</v>
      </c>
      <c r="E271" s="10">
        <v>2015</v>
      </c>
      <c r="F271" s="10">
        <v>3</v>
      </c>
    </row>
    <row r="272" spans="1:6">
      <c r="A272" s="10" t="s">
        <v>16</v>
      </c>
      <c r="B272" s="10" t="s">
        <v>308</v>
      </c>
      <c r="C272" s="10" t="s">
        <v>303</v>
      </c>
      <c r="D272" s="10" t="s">
        <v>309</v>
      </c>
      <c r="E272" s="10">
        <v>2015</v>
      </c>
      <c r="F272" s="10">
        <v>374</v>
      </c>
    </row>
    <row r="273" spans="1:6">
      <c r="A273" s="10" t="s">
        <v>17</v>
      </c>
      <c r="B273" s="10" t="s">
        <v>308</v>
      </c>
      <c r="C273" s="10" t="s">
        <v>303</v>
      </c>
      <c r="D273" s="10" t="s">
        <v>309</v>
      </c>
      <c r="E273" s="10">
        <v>2015</v>
      </c>
      <c r="F273" s="10">
        <v>8</v>
      </c>
    </row>
    <row r="274" spans="1:6">
      <c r="A274" s="10" t="s">
        <v>16</v>
      </c>
      <c r="B274" s="10" t="s">
        <v>310</v>
      </c>
      <c r="C274" s="10" t="s">
        <v>303</v>
      </c>
      <c r="D274" s="10" t="s">
        <v>311</v>
      </c>
      <c r="E274" s="10">
        <v>2015</v>
      </c>
      <c r="F274" s="10">
        <v>88</v>
      </c>
    </row>
    <row r="275" spans="1:6">
      <c r="A275" s="10" t="s">
        <v>15</v>
      </c>
      <c r="B275" s="10" t="s">
        <v>312</v>
      </c>
      <c r="C275" s="10" t="s">
        <v>303</v>
      </c>
      <c r="D275" s="10" t="s">
        <v>313</v>
      </c>
      <c r="E275" s="10">
        <v>2015</v>
      </c>
      <c r="F275" s="10">
        <v>2</v>
      </c>
    </row>
    <row r="276" spans="1:6">
      <c r="A276" s="10" t="s">
        <v>16</v>
      </c>
      <c r="B276" s="10" t="s">
        <v>312</v>
      </c>
      <c r="C276" s="10" t="s">
        <v>303</v>
      </c>
      <c r="D276" s="10" t="s">
        <v>313</v>
      </c>
      <c r="E276" s="10">
        <v>2015</v>
      </c>
      <c r="F276" s="10">
        <v>2189</v>
      </c>
    </row>
    <row r="277" spans="1:6">
      <c r="A277" s="10" t="s">
        <v>17</v>
      </c>
      <c r="B277" s="10" t="s">
        <v>312</v>
      </c>
      <c r="C277" s="10" t="s">
        <v>303</v>
      </c>
      <c r="D277" s="10" t="s">
        <v>313</v>
      </c>
      <c r="E277" s="10">
        <v>2015</v>
      </c>
      <c r="F277" s="10">
        <v>57</v>
      </c>
    </row>
    <row r="278" spans="1:6">
      <c r="A278" s="10" t="s">
        <v>15</v>
      </c>
      <c r="B278" s="10" t="s">
        <v>314</v>
      </c>
      <c r="C278" s="10" t="s">
        <v>303</v>
      </c>
      <c r="D278" s="10" t="s">
        <v>315</v>
      </c>
      <c r="E278" s="10">
        <v>2015</v>
      </c>
      <c r="F278" s="10">
        <v>2</v>
      </c>
    </row>
    <row r="279" spans="1:6">
      <c r="A279" s="10" t="s">
        <v>16</v>
      </c>
      <c r="B279" s="10" t="s">
        <v>314</v>
      </c>
      <c r="C279" s="10" t="s">
        <v>303</v>
      </c>
      <c r="D279" s="10" t="s">
        <v>315</v>
      </c>
      <c r="E279" s="10">
        <v>2015</v>
      </c>
      <c r="F279" s="10">
        <v>1367</v>
      </c>
    </row>
    <row r="280" spans="1:6">
      <c r="A280" s="10" t="s">
        <v>17</v>
      </c>
      <c r="B280" s="10" t="s">
        <v>314</v>
      </c>
      <c r="C280" s="10" t="s">
        <v>303</v>
      </c>
      <c r="D280" s="10" t="s">
        <v>315</v>
      </c>
      <c r="E280" s="10">
        <v>2015</v>
      </c>
      <c r="F280" s="10">
        <v>32</v>
      </c>
    </row>
    <row r="281" spans="1:6">
      <c r="A281" s="10" t="s">
        <v>14</v>
      </c>
      <c r="B281" s="10" t="s">
        <v>316</v>
      </c>
      <c r="C281" s="10" t="s">
        <v>317</v>
      </c>
      <c r="D281" s="10" t="s">
        <v>318</v>
      </c>
      <c r="E281" s="10">
        <v>2015</v>
      </c>
      <c r="F281" s="10">
        <v>2</v>
      </c>
    </row>
    <row r="282" spans="1:6">
      <c r="A282" s="10" t="s">
        <v>15</v>
      </c>
      <c r="B282" s="10" t="s">
        <v>316</v>
      </c>
      <c r="C282" s="10" t="s">
        <v>317</v>
      </c>
      <c r="D282" s="10" t="s">
        <v>318</v>
      </c>
      <c r="E282" s="10">
        <v>2015</v>
      </c>
      <c r="F282" s="10">
        <v>3</v>
      </c>
    </row>
    <row r="283" spans="1:6">
      <c r="A283" s="10" t="s">
        <v>16</v>
      </c>
      <c r="B283" s="10" t="s">
        <v>316</v>
      </c>
      <c r="C283" s="10" t="s">
        <v>317</v>
      </c>
      <c r="D283" s="10" t="s">
        <v>318</v>
      </c>
      <c r="E283" s="10">
        <v>2015</v>
      </c>
      <c r="F283" s="10">
        <v>1727</v>
      </c>
    </row>
    <row r="284" spans="1:6">
      <c r="A284" s="10" t="s">
        <v>17</v>
      </c>
      <c r="B284" s="10" t="s">
        <v>316</v>
      </c>
      <c r="C284" s="10" t="s">
        <v>317</v>
      </c>
      <c r="D284" s="10" t="s">
        <v>318</v>
      </c>
      <c r="E284" s="10">
        <v>2015</v>
      </c>
      <c r="F284" s="10">
        <v>99</v>
      </c>
    </row>
    <row r="285" spans="1:6">
      <c r="A285" s="10" t="s">
        <v>16</v>
      </c>
      <c r="B285" s="10" t="s">
        <v>319</v>
      </c>
      <c r="C285" s="10" t="s">
        <v>317</v>
      </c>
      <c r="D285" s="10" t="s">
        <v>114</v>
      </c>
      <c r="E285" s="10">
        <v>2015</v>
      </c>
      <c r="F285" s="10">
        <v>70</v>
      </c>
    </row>
    <row r="286" spans="1:6">
      <c r="A286" s="10" t="s">
        <v>17</v>
      </c>
      <c r="B286" s="10" t="s">
        <v>319</v>
      </c>
      <c r="C286" s="10" t="s">
        <v>317</v>
      </c>
      <c r="D286" s="10" t="s">
        <v>114</v>
      </c>
      <c r="E286" s="10">
        <v>2015</v>
      </c>
      <c r="F286" s="10">
        <v>1</v>
      </c>
    </row>
    <row r="287" spans="1:6">
      <c r="A287" s="10" t="s">
        <v>14</v>
      </c>
      <c r="B287" s="10" t="s">
        <v>320</v>
      </c>
      <c r="C287" s="10" t="s">
        <v>317</v>
      </c>
      <c r="D287" s="10" t="s">
        <v>321</v>
      </c>
      <c r="E287" s="10">
        <v>2015</v>
      </c>
      <c r="F287" s="10">
        <v>4</v>
      </c>
    </row>
    <row r="288" spans="1:6">
      <c r="A288" s="10" t="s">
        <v>15</v>
      </c>
      <c r="B288" s="10" t="s">
        <v>320</v>
      </c>
      <c r="C288" s="10" t="s">
        <v>317</v>
      </c>
      <c r="D288" s="10" t="s">
        <v>321</v>
      </c>
      <c r="E288" s="10">
        <v>2015</v>
      </c>
      <c r="F288" s="10">
        <v>6</v>
      </c>
    </row>
    <row r="289" spans="1:6">
      <c r="A289" s="10" t="s">
        <v>16</v>
      </c>
      <c r="B289" s="10" t="s">
        <v>320</v>
      </c>
      <c r="C289" s="10" t="s">
        <v>317</v>
      </c>
      <c r="D289" s="10" t="s">
        <v>321</v>
      </c>
      <c r="E289" s="10">
        <v>2015</v>
      </c>
      <c r="F289" s="10">
        <v>1053</v>
      </c>
    </row>
    <row r="290" spans="1:6">
      <c r="A290" s="10" t="s">
        <v>17</v>
      </c>
      <c r="B290" s="10" t="s">
        <v>320</v>
      </c>
      <c r="C290" s="10" t="s">
        <v>317</v>
      </c>
      <c r="D290" s="10" t="s">
        <v>321</v>
      </c>
      <c r="E290" s="10">
        <v>2015</v>
      </c>
      <c r="F290" s="10">
        <v>48</v>
      </c>
    </row>
    <row r="291" spans="1:6">
      <c r="A291" s="10" t="s">
        <v>14</v>
      </c>
      <c r="B291" s="10" t="s">
        <v>322</v>
      </c>
      <c r="C291" s="10" t="s">
        <v>317</v>
      </c>
      <c r="D291" s="10" t="s">
        <v>323</v>
      </c>
      <c r="E291" s="10">
        <v>2015</v>
      </c>
      <c r="F291" s="10">
        <v>1</v>
      </c>
    </row>
    <row r="292" spans="1:6">
      <c r="A292" s="10" t="s">
        <v>15</v>
      </c>
      <c r="B292" s="10" t="s">
        <v>322</v>
      </c>
      <c r="C292" s="10" t="s">
        <v>317</v>
      </c>
      <c r="D292" s="10" t="s">
        <v>323</v>
      </c>
      <c r="E292" s="10">
        <v>2015</v>
      </c>
      <c r="F292" s="10">
        <v>6</v>
      </c>
    </row>
    <row r="293" spans="1:6">
      <c r="A293" s="10" t="s">
        <v>16</v>
      </c>
      <c r="B293" s="10" t="s">
        <v>322</v>
      </c>
      <c r="C293" s="10" t="s">
        <v>317</v>
      </c>
      <c r="D293" s="10" t="s">
        <v>323</v>
      </c>
      <c r="E293" s="10">
        <v>2015</v>
      </c>
      <c r="F293" s="10">
        <v>1932</v>
      </c>
    </row>
    <row r="294" spans="1:6">
      <c r="A294" s="10" t="s">
        <v>17</v>
      </c>
      <c r="B294" s="10" t="s">
        <v>322</v>
      </c>
      <c r="C294" s="10" t="s">
        <v>317</v>
      </c>
      <c r="D294" s="10" t="s">
        <v>323</v>
      </c>
      <c r="E294" s="10">
        <v>2015</v>
      </c>
      <c r="F294" s="10">
        <v>53</v>
      </c>
    </row>
    <row r="295" spans="1:6">
      <c r="A295" s="10" t="s">
        <v>16</v>
      </c>
      <c r="B295" s="10" t="s">
        <v>324</v>
      </c>
      <c r="C295" s="10" t="s">
        <v>317</v>
      </c>
      <c r="D295" s="10" t="s">
        <v>325</v>
      </c>
      <c r="E295" s="10">
        <v>2015</v>
      </c>
      <c r="F295" s="10">
        <v>258</v>
      </c>
    </row>
    <row r="296" spans="1:6">
      <c r="A296" s="10" t="s">
        <v>17</v>
      </c>
      <c r="B296" s="10" t="s">
        <v>324</v>
      </c>
      <c r="C296" s="10" t="s">
        <v>317</v>
      </c>
      <c r="D296" s="10" t="s">
        <v>325</v>
      </c>
      <c r="E296" s="10">
        <v>2015</v>
      </c>
      <c r="F296" s="10">
        <v>2</v>
      </c>
    </row>
    <row r="297" spans="1:6">
      <c r="A297" s="10" t="s">
        <v>16</v>
      </c>
      <c r="B297" s="10" t="s">
        <v>326</v>
      </c>
      <c r="C297" s="10" t="s">
        <v>317</v>
      </c>
      <c r="D297" s="10" t="s">
        <v>327</v>
      </c>
      <c r="E297" s="10">
        <v>2015</v>
      </c>
      <c r="F297" s="10">
        <v>185</v>
      </c>
    </row>
    <row r="298" spans="1:6">
      <c r="A298" s="10" t="s">
        <v>17</v>
      </c>
      <c r="B298" s="10" t="s">
        <v>326</v>
      </c>
      <c r="C298" s="10" t="s">
        <v>317</v>
      </c>
      <c r="D298" s="10" t="s">
        <v>327</v>
      </c>
      <c r="E298" s="10">
        <v>2015</v>
      </c>
      <c r="F298" s="10">
        <v>5</v>
      </c>
    </row>
    <row r="299" spans="1:6">
      <c r="A299" s="10" t="s">
        <v>16</v>
      </c>
      <c r="B299" s="10" t="s">
        <v>328</v>
      </c>
      <c r="C299" s="10" t="s">
        <v>317</v>
      </c>
      <c r="D299" s="10" t="s">
        <v>329</v>
      </c>
      <c r="E299" s="10">
        <v>2015</v>
      </c>
      <c r="F299" s="10">
        <v>439</v>
      </c>
    </row>
    <row r="300" spans="1:6">
      <c r="A300" s="10" t="s">
        <v>17</v>
      </c>
      <c r="B300" s="10" t="s">
        <v>328</v>
      </c>
      <c r="C300" s="10" t="s">
        <v>317</v>
      </c>
      <c r="D300" s="10" t="s">
        <v>329</v>
      </c>
      <c r="E300" s="10">
        <v>2015</v>
      </c>
      <c r="F300" s="10">
        <v>7</v>
      </c>
    </row>
    <row r="301" spans="1:6">
      <c r="A301" s="10" t="s">
        <v>15</v>
      </c>
      <c r="B301" s="10" t="s">
        <v>330</v>
      </c>
      <c r="C301" s="10" t="s">
        <v>317</v>
      </c>
      <c r="D301" s="10" t="s">
        <v>331</v>
      </c>
      <c r="E301" s="10">
        <v>2015</v>
      </c>
      <c r="F301" s="10">
        <v>1</v>
      </c>
    </row>
    <row r="302" spans="1:6">
      <c r="A302" s="10" t="s">
        <v>16</v>
      </c>
      <c r="B302" s="10" t="s">
        <v>330</v>
      </c>
      <c r="C302" s="10" t="s">
        <v>317</v>
      </c>
      <c r="D302" s="10" t="s">
        <v>331</v>
      </c>
      <c r="E302" s="10">
        <v>2015</v>
      </c>
      <c r="F302" s="10">
        <v>430</v>
      </c>
    </row>
    <row r="303" spans="1:6">
      <c r="A303" s="10" t="s">
        <v>17</v>
      </c>
      <c r="B303" s="10" t="s">
        <v>330</v>
      </c>
      <c r="C303" s="10" t="s">
        <v>317</v>
      </c>
      <c r="D303" s="10" t="s">
        <v>331</v>
      </c>
      <c r="E303" s="10">
        <v>2015</v>
      </c>
      <c r="F303" s="10">
        <v>4</v>
      </c>
    </row>
    <row r="304" spans="1:6">
      <c r="A304" s="10" t="s">
        <v>16</v>
      </c>
      <c r="B304" s="10" t="s">
        <v>332</v>
      </c>
      <c r="C304" s="10" t="s">
        <v>317</v>
      </c>
      <c r="D304" s="10" t="s">
        <v>333</v>
      </c>
      <c r="E304" s="10">
        <v>2015</v>
      </c>
      <c r="F304" s="10">
        <v>98</v>
      </c>
    </row>
    <row r="305" spans="1:6">
      <c r="A305" s="10" t="s">
        <v>17</v>
      </c>
      <c r="B305" s="10" t="s">
        <v>332</v>
      </c>
      <c r="C305" s="10" t="s">
        <v>317</v>
      </c>
      <c r="D305" s="10" t="s">
        <v>333</v>
      </c>
      <c r="E305" s="10">
        <v>2015</v>
      </c>
      <c r="F305" s="10">
        <v>1</v>
      </c>
    </row>
    <row r="306" spans="1:6">
      <c r="A306" s="10" t="s">
        <v>16</v>
      </c>
      <c r="B306" s="10" t="s">
        <v>334</v>
      </c>
      <c r="C306" s="10" t="s">
        <v>317</v>
      </c>
      <c r="D306" s="10" t="s">
        <v>287</v>
      </c>
      <c r="E306" s="10">
        <v>2015</v>
      </c>
      <c r="F306" s="10">
        <v>83</v>
      </c>
    </row>
    <row r="307" spans="1:6">
      <c r="A307" s="10" t="s">
        <v>16</v>
      </c>
      <c r="B307" s="10" t="s">
        <v>335</v>
      </c>
      <c r="C307" s="10" t="s">
        <v>317</v>
      </c>
      <c r="D307" s="10" t="s">
        <v>336</v>
      </c>
      <c r="E307" s="10">
        <v>2015</v>
      </c>
      <c r="F307" s="10">
        <v>850</v>
      </c>
    </row>
    <row r="308" spans="1:6">
      <c r="A308" s="10" t="s">
        <v>17</v>
      </c>
      <c r="B308" s="10" t="s">
        <v>335</v>
      </c>
      <c r="C308" s="10" t="s">
        <v>317</v>
      </c>
      <c r="D308" s="10" t="s">
        <v>336</v>
      </c>
      <c r="E308" s="10">
        <v>2015</v>
      </c>
      <c r="F308" s="10">
        <v>11</v>
      </c>
    </row>
    <row r="309" spans="1:6">
      <c r="A309" s="10" t="s">
        <v>15</v>
      </c>
      <c r="B309" s="10" t="s">
        <v>337</v>
      </c>
      <c r="C309" s="10" t="s">
        <v>317</v>
      </c>
      <c r="D309" s="10" t="s">
        <v>338</v>
      </c>
      <c r="E309" s="10">
        <v>2015</v>
      </c>
      <c r="F309" s="10">
        <v>1</v>
      </c>
    </row>
    <row r="310" spans="1:6">
      <c r="A310" s="10" t="s">
        <v>16</v>
      </c>
      <c r="B310" s="10" t="s">
        <v>337</v>
      </c>
      <c r="C310" s="10" t="s">
        <v>317</v>
      </c>
      <c r="D310" s="10" t="s">
        <v>338</v>
      </c>
      <c r="E310" s="10">
        <v>2015</v>
      </c>
      <c r="F310" s="10">
        <v>669</v>
      </c>
    </row>
    <row r="311" spans="1:6">
      <c r="A311" s="10" t="s">
        <v>17</v>
      </c>
      <c r="B311" s="10" t="s">
        <v>337</v>
      </c>
      <c r="C311" s="10" t="s">
        <v>317</v>
      </c>
      <c r="D311" s="10" t="s">
        <v>338</v>
      </c>
      <c r="E311" s="10">
        <v>2015</v>
      </c>
      <c r="F311" s="10">
        <v>27</v>
      </c>
    </row>
    <row r="312" spans="1:6">
      <c r="A312" s="10" t="s">
        <v>14</v>
      </c>
      <c r="B312" s="10" t="s">
        <v>11</v>
      </c>
      <c r="C312" s="10" t="s">
        <v>12</v>
      </c>
      <c r="D312" s="10" t="s">
        <v>13</v>
      </c>
      <c r="E312" s="10">
        <v>2016</v>
      </c>
      <c r="F312" s="10">
        <v>28</v>
      </c>
    </row>
    <row r="313" spans="1:6">
      <c r="A313" s="10" t="s">
        <v>15</v>
      </c>
      <c r="B313" s="10" t="s">
        <v>11</v>
      </c>
      <c r="C313" s="10" t="s">
        <v>12</v>
      </c>
      <c r="D313" s="10" t="s">
        <v>13</v>
      </c>
      <c r="E313" s="10">
        <v>2016</v>
      </c>
      <c r="F313" s="10">
        <v>118</v>
      </c>
    </row>
    <row r="314" spans="1:6">
      <c r="A314" s="10" t="s">
        <v>16</v>
      </c>
      <c r="B314" s="10" t="s">
        <v>11</v>
      </c>
      <c r="C314" s="10" t="s">
        <v>12</v>
      </c>
      <c r="D314" s="10" t="s">
        <v>13</v>
      </c>
      <c r="E314" s="10">
        <v>2016</v>
      </c>
      <c r="F314" s="10">
        <v>9270</v>
      </c>
    </row>
    <row r="315" spans="1:6">
      <c r="A315" s="10" t="s">
        <v>17</v>
      </c>
      <c r="B315" s="10" t="s">
        <v>11</v>
      </c>
      <c r="C315" s="10" t="s">
        <v>12</v>
      </c>
      <c r="D315" s="10" t="s">
        <v>13</v>
      </c>
      <c r="E315" s="10">
        <v>2016</v>
      </c>
      <c r="F315" s="10">
        <v>559</v>
      </c>
    </row>
    <row r="316" spans="1:6">
      <c r="A316" s="10" t="s">
        <v>14</v>
      </c>
      <c r="B316" s="10" t="s">
        <v>18</v>
      </c>
      <c r="C316" s="10" t="s">
        <v>12</v>
      </c>
      <c r="D316" s="10" t="s">
        <v>19</v>
      </c>
      <c r="E316" s="10">
        <v>2016</v>
      </c>
      <c r="F316" s="10">
        <v>2</v>
      </c>
    </row>
    <row r="317" spans="1:6">
      <c r="A317" s="10" t="s">
        <v>15</v>
      </c>
      <c r="B317" s="10" t="s">
        <v>18</v>
      </c>
      <c r="C317" s="10" t="s">
        <v>12</v>
      </c>
      <c r="D317" s="10" t="s">
        <v>19</v>
      </c>
      <c r="E317" s="10">
        <v>2016</v>
      </c>
      <c r="F317" s="10">
        <v>5</v>
      </c>
    </row>
    <row r="318" spans="1:6">
      <c r="A318" s="10" t="s">
        <v>16</v>
      </c>
      <c r="B318" s="10" t="s">
        <v>18</v>
      </c>
      <c r="C318" s="10" t="s">
        <v>12</v>
      </c>
      <c r="D318" s="10" t="s">
        <v>19</v>
      </c>
      <c r="E318" s="10">
        <v>2016</v>
      </c>
      <c r="F318" s="10">
        <v>2458</v>
      </c>
    </row>
    <row r="319" spans="1:6">
      <c r="A319" s="10" t="s">
        <v>17</v>
      </c>
      <c r="B319" s="10" t="s">
        <v>18</v>
      </c>
      <c r="C319" s="10" t="s">
        <v>12</v>
      </c>
      <c r="D319" s="10" t="s">
        <v>19</v>
      </c>
      <c r="E319" s="10">
        <v>2016</v>
      </c>
      <c r="F319" s="10">
        <v>40</v>
      </c>
    </row>
    <row r="320" spans="1:6">
      <c r="A320" s="10" t="s">
        <v>15</v>
      </c>
      <c r="B320" s="10" t="s">
        <v>20</v>
      </c>
      <c r="C320" s="10" t="s">
        <v>12</v>
      </c>
      <c r="D320" s="10" t="s">
        <v>21</v>
      </c>
      <c r="E320" s="10">
        <v>2016</v>
      </c>
      <c r="F320" s="10">
        <v>1</v>
      </c>
    </row>
    <row r="321" spans="1:6">
      <c r="A321" s="10" t="s">
        <v>16</v>
      </c>
      <c r="B321" s="10" t="s">
        <v>20</v>
      </c>
      <c r="C321" s="10" t="s">
        <v>12</v>
      </c>
      <c r="D321" s="10" t="s">
        <v>21</v>
      </c>
      <c r="E321" s="10">
        <v>2016</v>
      </c>
      <c r="F321" s="10">
        <v>580</v>
      </c>
    </row>
    <row r="322" spans="1:6">
      <c r="A322" s="10" t="s">
        <v>17</v>
      </c>
      <c r="B322" s="10" t="s">
        <v>20</v>
      </c>
      <c r="C322" s="10" t="s">
        <v>12</v>
      </c>
      <c r="D322" s="10" t="s">
        <v>21</v>
      </c>
      <c r="E322" s="10">
        <v>2016</v>
      </c>
      <c r="F322" s="10">
        <v>9</v>
      </c>
    </row>
    <row r="323" spans="1:6">
      <c r="A323" s="10" t="s">
        <v>16</v>
      </c>
      <c r="B323" s="10" t="s">
        <v>22</v>
      </c>
      <c r="C323" s="10" t="s">
        <v>12</v>
      </c>
      <c r="D323" s="10" t="s">
        <v>23</v>
      </c>
      <c r="E323" s="10">
        <v>2016</v>
      </c>
      <c r="F323" s="10">
        <v>178</v>
      </c>
    </row>
    <row r="324" spans="1:6">
      <c r="A324" s="10" t="s">
        <v>17</v>
      </c>
      <c r="B324" s="10" t="s">
        <v>22</v>
      </c>
      <c r="C324" s="10" t="s">
        <v>12</v>
      </c>
      <c r="D324" s="10" t="s">
        <v>23</v>
      </c>
      <c r="E324" s="10">
        <v>2016</v>
      </c>
      <c r="F324" s="10">
        <v>1</v>
      </c>
    </row>
    <row r="325" spans="1:6">
      <c r="A325" s="10" t="s">
        <v>16</v>
      </c>
      <c r="B325" s="10" t="s">
        <v>24</v>
      </c>
      <c r="C325" s="10" t="s">
        <v>12</v>
      </c>
      <c r="D325" s="10" t="s">
        <v>25</v>
      </c>
      <c r="E325" s="10">
        <v>2016</v>
      </c>
      <c r="F325" s="10">
        <v>203</v>
      </c>
    </row>
    <row r="326" spans="1:6">
      <c r="A326" s="10" t="s">
        <v>17</v>
      </c>
      <c r="B326" s="10" t="s">
        <v>24</v>
      </c>
      <c r="C326" s="10" t="s">
        <v>12</v>
      </c>
      <c r="D326" s="10" t="s">
        <v>25</v>
      </c>
      <c r="E326" s="10">
        <v>2016</v>
      </c>
      <c r="F326" s="10">
        <v>1</v>
      </c>
    </row>
    <row r="327" spans="1:6">
      <c r="A327" s="10" t="s">
        <v>15</v>
      </c>
      <c r="B327" s="10" t="s">
        <v>26</v>
      </c>
      <c r="C327" s="10" t="s">
        <v>12</v>
      </c>
      <c r="D327" s="10" t="s">
        <v>27</v>
      </c>
      <c r="E327" s="10">
        <v>2016</v>
      </c>
      <c r="F327" s="10">
        <v>1</v>
      </c>
    </row>
    <row r="328" spans="1:6">
      <c r="A328" s="10" t="s">
        <v>16</v>
      </c>
      <c r="B328" s="10" t="s">
        <v>26</v>
      </c>
      <c r="C328" s="10" t="s">
        <v>12</v>
      </c>
      <c r="D328" s="10" t="s">
        <v>27</v>
      </c>
      <c r="E328" s="10">
        <v>2016</v>
      </c>
      <c r="F328" s="10">
        <v>563</v>
      </c>
    </row>
    <row r="329" spans="1:6">
      <c r="A329" s="10" t="s">
        <v>17</v>
      </c>
      <c r="B329" s="10" t="s">
        <v>26</v>
      </c>
      <c r="C329" s="10" t="s">
        <v>12</v>
      </c>
      <c r="D329" s="10" t="s">
        <v>27</v>
      </c>
      <c r="E329" s="10">
        <v>2016</v>
      </c>
      <c r="F329" s="10">
        <v>14</v>
      </c>
    </row>
    <row r="330" spans="1:6">
      <c r="A330" s="10" t="s">
        <v>16</v>
      </c>
      <c r="B330" s="10" t="s">
        <v>28</v>
      </c>
      <c r="C330" s="10" t="s">
        <v>12</v>
      </c>
      <c r="D330" s="10" t="s">
        <v>29</v>
      </c>
      <c r="E330" s="10">
        <v>2016</v>
      </c>
      <c r="F330" s="10">
        <v>200</v>
      </c>
    </row>
    <row r="331" spans="1:6">
      <c r="A331" s="10" t="s">
        <v>16</v>
      </c>
      <c r="B331" s="10" t="s">
        <v>30</v>
      </c>
      <c r="C331" s="10" t="s">
        <v>12</v>
      </c>
      <c r="D331" s="10" t="s">
        <v>31</v>
      </c>
      <c r="E331" s="10">
        <v>2016</v>
      </c>
      <c r="F331" s="10">
        <v>328</v>
      </c>
    </row>
    <row r="332" spans="1:6">
      <c r="A332" s="10" t="s">
        <v>17</v>
      </c>
      <c r="B332" s="10" t="s">
        <v>30</v>
      </c>
      <c r="C332" s="10" t="s">
        <v>12</v>
      </c>
      <c r="D332" s="10" t="s">
        <v>31</v>
      </c>
      <c r="E332" s="10">
        <v>2016</v>
      </c>
      <c r="F332" s="10">
        <v>6</v>
      </c>
    </row>
    <row r="333" spans="1:6">
      <c r="A333" s="10" t="s">
        <v>15</v>
      </c>
      <c r="B333" s="10" t="s">
        <v>32</v>
      </c>
      <c r="C333" s="10" t="s">
        <v>12</v>
      </c>
      <c r="D333" s="10" t="s">
        <v>33</v>
      </c>
      <c r="E333" s="10">
        <v>2016</v>
      </c>
      <c r="F333" s="10">
        <v>1</v>
      </c>
    </row>
    <row r="334" spans="1:6">
      <c r="A334" s="10" t="s">
        <v>16</v>
      </c>
      <c r="B334" s="10" t="s">
        <v>32</v>
      </c>
      <c r="C334" s="10" t="s">
        <v>12</v>
      </c>
      <c r="D334" s="10" t="s">
        <v>33</v>
      </c>
      <c r="E334" s="10">
        <v>2016</v>
      </c>
      <c r="F334" s="10">
        <v>414</v>
      </c>
    </row>
    <row r="335" spans="1:6">
      <c r="A335" s="10" t="s">
        <v>17</v>
      </c>
      <c r="B335" s="10" t="s">
        <v>32</v>
      </c>
      <c r="C335" s="10" t="s">
        <v>12</v>
      </c>
      <c r="D335" s="10" t="s">
        <v>33</v>
      </c>
      <c r="E335" s="10">
        <v>2016</v>
      </c>
      <c r="F335" s="10">
        <v>3</v>
      </c>
    </row>
    <row r="336" spans="1:6">
      <c r="A336" s="10" t="s">
        <v>16</v>
      </c>
      <c r="B336" s="10" t="s">
        <v>34</v>
      </c>
      <c r="C336" s="10" t="s">
        <v>12</v>
      </c>
      <c r="D336" s="10" t="s">
        <v>35</v>
      </c>
      <c r="E336" s="10">
        <v>2016</v>
      </c>
      <c r="F336" s="10">
        <v>246</v>
      </c>
    </row>
    <row r="337" spans="1:6">
      <c r="A337" s="10" t="s">
        <v>17</v>
      </c>
      <c r="B337" s="10" t="s">
        <v>34</v>
      </c>
      <c r="C337" s="10" t="s">
        <v>12</v>
      </c>
      <c r="D337" s="10" t="s">
        <v>35</v>
      </c>
      <c r="E337" s="10">
        <v>2016</v>
      </c>
      <c r="F337" s="10">
        <v>7</v>
      </c>
    </row>
    <row r="338" spans="1:6">
      <c r="A338" s="10" t="s">
        <v>15</v>
      </c>
      <c r="B338" s="10" t="s">
        <v>36</v>
      </c>
      <c r="C338" s="10" t="s">
        <v>12</v>
      </c>
      <c r="D338" s="10" t="s">
        <v>37</v>
      </c>
      <c r="E338" s="10">
        <v>2016</v>
      </c>
      <c r="F338" s="10">
        <v>1</v>
      </c>
    </row>
    <row r="339" spans="1:6">
      <c r="A339" s="10" t="s">
        <v>16</v>
      </c>
      <c r="B339" s="10" t="s">
        <v>36</v>
      </c>
      <c r="C339" s="10" t="s">
        <v>12</v>
      </c>
      <c r="D339" s="10" t="s">
        <v>37</v>
      </c>
      <c r="E339" s="10">
        <v>2016</v>
      </c>
      <c r="F339" s="10">
        <v>442</v>
      </c>
    </row>
    <row r="340" spans="1:6">
      <c r="A340" s="10" t="s">
        <v>17</v>
      </c>
      <c r="B340" s="10" t="s">
        <v>36</v>
      </c>
      <c r="C340" s="10" t="s">
        <v>12</v>
      </c>
      <c r="D340" s="10" t="s">
        <v>37</v>
      </c>
      <c r="E340" s="10">
        <v>2016</v>
      </c>
      <c r="F340" s="10">
        <v>8</v>
      </c>
    </row>
    <row r="341" spans="1:6">
      <c r="A341" s="10" t="s">
        <v>15</v>
      </c>
      <c r="B341" s="10" t="s">
        <v>38</v>
      </c>
      <c r="C341" s="10" t="s">
        <v>12</v>
      </c>
      <c r="D341" s="10" t="s">
        <v>39</v>
      </c>
      <c r="E341" s="10">
        <v>2016</v>
      </c>
      <c r="F341" s="10">
        <v>1</v>
      </c>
    </row>
    <row r="342" spans="1:6">
      <c r="A342" s="10" t="s">
        <v>16</v>
      </c>
      <c r="B342" s="10" t="s">
        <v>38</v>
      </c>
      <c r="C342" s="10" t="s">
        <v>12</v>
      </c>
      <c r="D342" s="10" t="s">
        <v>39</v>
      </c>
      <c r="E342" s="10">
        <v>2016</v>
      </c>
      <c r="F342" s="10">
        <v>106</v>
      </c>
    </row>
    <row r="343" spans="1:6">
      <c r="A343" s="10" t="s">
        <v>17</v>
      </c>
      <c r="B343" s="10" t="s">
        <v>38</v>
      </c>
      <c r="C343" s="10" t="s">
        <v>12</v>
      </c>
      <c r="D343" s="10" t="s">
        <v>39</v>
      </c>
      <c r="E343" s="10">
        <v>2016</v>
      </c>
      <c r="F343" s="10">
        <v>7</v>
      </c>
    </row>
    <row r="344" spans="1:6">
      <c r="A344" s="10" t="s">
        <v>16</v>
      </c>
      <c r="B344" s="10" t="s">
        <v>40</v>
      </c>
      <c r="C344" s="10" t="s">
        <v>12</v>
      </c>
      <c r="D344" s="10" t="s">
        <v>41</v>
      </c>
      <c r="E344" s="10">
        <v>2016</v>
      </c>
      <c r="F344" s="10">
        <v>10</v>
      </c>
    </row>
    <row r="345" spans="1:6">
      <c r="A345" s="10" t="s">
        <v>14</v>
      </c>
      <c r="B345" s="10" t="s">
        <v>42</v>
      </c>
      <c r="C345" s="10" t="s">
        <v>12</v>
      </c>
      <c r="D345" s="10" t="s">
        <v>43</v>
      </c>
      <c r="E345" s="10">
        <v>2016</v>
      </c>
      <c r="F345" s="10">
        <v>1</v>
      </c>
    </row>
    <row r="346" spans="1:6">
      <c r="A346" s="10" t="s">
        <v>15</v>
      </c>
      <c r="B346" s="10" t="s">
        <v>42</v>
      </c>
      <c r="C346" s="10" t="s">
        <v>12</v>
      </c>
      <c r="D346" s="10" t="s">
        <v>43</v>
      </c>
      <c r="E346" s="10">
        <v>2016</v>
      </c>
      <c r="F346" s="10">
        <v>2</v>
      </c>
    </row>
    <row r="347" spans="1:6">
      <c r="A347" s="10" t="s">
        <v>16</v>
      </c>
      <c r="B347" s="10" t="s">
        <v>42</v>
      </c>
      <c r="C347" s="10" t="s">
        <v>12</v>
      </c>
      <c r="D347" s="10" t="s">
        <v>43</v>
      </c>
      <c r="E347" s="10">
        <v>2016</v>
      </c>
      <c r="F347" s="10">
        <v>127</v>
      </c>
    </row>
    <row r="348" spans="1:6">
      <c r="A348" s="10" t="s">
        <v>17</v>
      </c>
      <c r="B348" s="10" t="s">
        <v>42</v>
      </c>
      <c r="C348" s="10" t="s">
        <v>12</v>
      </c>
      <c r="D348" s="10" t="s">
        <v>43</v>
      </c>
      <c r="E348" s="10">
        <v>2016</v>
      </c>
      <c r="F348" s="10">
        <v>4</v>
      </c>
    </row>
    <row r="349" spans="1:6">
      <c r="A349" s="10" t="s">
        <v>15</v>
      </c>
      <c r="B349" s="10" t="s">
        <v>44</v>
      </c>
      <c r="C349" s="10" t="s">
        <v>12</v>
      </c>
      <c r="D349" s="10" t="s">
        <v>45</v>
      </c>
      <c r="E349" s="10">
        <v>2016</v>
      </c>
      <c r="F349" s="10">
        <v>3</v>
      </c>
    </row>
    <row r="350" spans="1:6">
      <c r="A350" s="10" t="s">
        <v>16</v>
      </c>
      <c r="B350" s="10" t="s">
        <v>44</v>
      </c>
      <c r="C350" s="10" t="s">
        <v>12</v>
      </c>
      <c r="D350" s="10" t="s">
        <v>45</v>
      </c>
      <c r="E350" s="10">
        <v>2016</v>
      </c>
      <c r="F350" s="10">
        <v>613</v>
      </c>
    </row>
    <row r="351" spans="1:6">
      <c r="A351" s="10" t="s">
        <v>17</v>
      </c>
      <c r="B351" s="10" t="s">
        <v>44</v>
      </c>
      <c r="C351" s="10" t="s">
        <v>12</v>
      </c>
      <c r="D351" s="10" t="s">
        <v>45</v>
      </c>
      <c r="E351" s="10">
        <v>2016</v>
      </c>
      <c r="F351" s="10">
        <v>16</v>
      </c>
    </row>
    <row r="352" spans="1:6">
      <c r="A352" s="10" t="s">
        <v>16</v>
      </c>
      <c r="B352" s="10" t="s">
        <v>46</v>
      </c>
      <c r="C352" s="10" t="s">
        <v>12</v>
      </c>
      <c r="D352" s="10" t="s">
        <v>47</v>
      </c>
      <c r="E352" s="10">
        <v>2016</v>
      </c>
      <c r="F352" s="10">
        <v>60</v>
      </c>
    </row>
    <row r="353" spans="1:6">
      <c r="A353" s="10" t="s">
        <v>17</v>
      </c>
      <c r="B353" s="10" t="s">
        <v>46</v>
      </c>
      <c r="C353" s="10" t="s">
        <v>12</v>
      </c>
      <c r="D353" s="10" t="s">
        <v>47</v>
      </c>
      <c r="E353" s="10">
        <v>2016</v>
      </c>
      <c r="F353" s="10">
        <v>1</v>
      </c>
    </row>
    <row r="354" spans="1:6">
      <c r="A354" s="10" t="s">
        <v>16</v>
      </c>
      <c r="B354" s="10" t="s">
        <v>48</v>
      </c>
      <c r="C354" s="10" t="s">
        <v>12</v>
      </c>
      <c r="D354" s="10" t="s">
        <v>49</v>
      </c>
      <c r="E354" s="10">
        <v>2016</v>
      </c>
      <c r="F354" s="10">
        <v>249</v>
      </c>
    </row>
    <row r="355" spans="1:6">
      <c r="A355" s="10" t="s">
        <v>17</v>
      </c>
      <c r="B355" s="10" t="s">
        <v>48</v>
      </c>
      <c r="C355" s="10" t="s">
        <v>12</v>
      </c>
      <c r="D355" s="10" t="s">
        <v>49</v>
      </c>
      <c r="E355" s="10">
        <v>2016</v>
      </c>
      <c r="F355" s="10">
        <v>3</v>
      </c>
    </row>
    <row r="356" spans="1:6">
      <c r="A356" s="10" t="s">
        <v>16</v>
      </c>
      <c r="B356" s="10" t="s">
        <v>50</v>
      </c>
      <c r="C356" s="10" t="s">
        <v>12</v>
      </c>
      <c r="D356" s="10" t="s">
        <v>51</v>
      </c>
      <c r="E356" s="10">
        <v>2016</v>
      </c>
      <c r="F356" s="10">
        <v>216</v>
      </c>
    </row>
    <row r="357" spans="1:6">
      <c r="A357" s="10" t="s">
        <v>17</v>
      </c>
      <c r="B357" s="10" t="s">
        <v>50</v>
      </c>
      <c r="C357" s="10" t="s">
        <v>12</v>
      </c>
      <c r="D357" s="10" t="s">
        <v>51</v>
      </c>
      <c r="E357" s="10">
        <v>2016</v>
      </c>
      <c r="F357" s="10">
        <v>4</v>
      </c>
    </row>
    <row r="358" spans="1:6">
      <c r="A358" s="10" t="s">
        <v>16</v>
      </c>
      <c r="B358" s="10" t="s">
        <v>52</v>
      </c>
      <c r="C358" s="10" t="s">
        <v>12</v>
      </c>
      <c r="D358" s="10" t="s">
        <v>53</v>
      </c>
      <c r="E358" s="10">
        <v>2016</v>
      </c>
      <c r="F358" s="10">
        <v>87</v>
      </c>
    </row>
    <row r="359" spans="1:6">
      <c r="A359" s="10" t="s">
        <v>17</v>
      </c>
      <c r="B359" s="10" t="s">
        <v>52</v>
      </c>
      <c r="C359" s="10" t="s">
        <v>12</v>
      </c>
      <c r="D359" s="10" t="s">
        <v>53</v>
      </c>
      <c r="E359" s="10">
        <v>2016</v>
      </c>
      <c r="F359" s="10">
        <v>2</v>
      </c>
    </row>
    <row r="360" spans="1:6">
      <c r="A360" s="10" t="s">
        <v>16</v>
      </c>
      <c r="B360" s="10" t="s">
        <v>54</v>
      </c>
      <c r="C360" s="10" t="s">
        <v>12</v>
      </c>
      <c r="D360" s="10" t="s">
        <v>55</v>
      </c>
      <c r="E360" s="10">
        <v>2016</v>
      </c>
      <c r="F360" s="10">
        <v>94</v>
      </c>
    </row>
    <row r="361" spans="1:6">
      <c r="A361" s="10" t="s">
        <v>17</v>
      </c>
      <c r="B361" s="10" t="s">
        <v>54</v>
      </c>
      <c r="C361" s="10" t="s">
        <v>12</v>
      </c>
      <c r="D361" s="10" t="s">
        <v>55</v>
      </c>
      <c r="E361" s="10">
        <v>2016</v>
      </c>
      <c r="F361" s="10">
        <v>5</v>
      </c>
    </row>
    <row r="362" spans="1:6">
      <c r="A362" s="10" t="s">
        <v>15</v>
      </c>
      <c r="B362" s="10" t="s">
        <v>56</v>
      </c>
      <c r="C362" s="10" t="s">
        <v>12</v>
      </c>
      <c r="D362" s="10" t="s">
        <v>57</v>
      </c>
      <c r="E362" s="10">
        <v>2016</v>
      </c>
      <c r="F362" s="10">
        <v>1</v>
      </c>
    </row>
    <row r="363" spans="1:6">
      <c r="A363" s="10" t="s">
        <v>16</v>
      </c>
      <c r="B363" s="10" t="s">
        <v>56</v>
      </c>
      <c r="C363" s="10" t="s">
        <v>12</v>
      </c>
      <c r="D363" s="10" t="s">
        <v>57</v>
      </c>
      <c r="E363" s="10">
        <v>2016</v>
      </c>
      <c r="F363" s="10">
        <v>457</v>
      </c>
    </row>
    <row r="364" spans="1:6">
      <c r="A364" s="10" t="s">
        <v>17</v>
      </c>
      <c r="B364" s="10" t="s">
        <v>56</v>
      </c>
      <c r="C364" s="10" t="s">
        <v>12</v>
      </c>
      <c r="D364" s="10" t="s">
        <v>57</v>
      </c>
      <c r="E364" s="10">
        <v>2016</v>
      </c>
      <c r="F364" s="10">
        <v>8</v>
      </c>
    </row>
    <row r="365" spans="1:6">
      <c r="A365" s="10" t="s">
        <v>14</v>
      </c>
      <c r="B365" s="10" t="s">
        <v>58</v>
      </c>
      <c r="C365" s="10" t="s">
        <v>12</v>
      </c>
      <c r="D365" s="10" t="s">
        <v>59</v>
      </c>
      <c r="E365" s="10">
        <v>2016</v>
      </c>
      <c r="F365" s="10">
        <v>1</v>
      </c>
    </row>
    <row r="366" spans="1:6">
      <c r="A366" s="10" t="s">
        <v>15</v>
      </c>
      <c r="B366" s="10" t="s">
        <v>58</v>
      </c>
      <c r="C366" s="10" t="s">
        <v>12</v>
      </c>
      <c r="D366" s="10" t="s">
        <v>59</v>
      </c>
      <c r="E366" s="10">
        <v>2016</v>
      </c>
      <c r="F366" s="10">
        <v>4</v>
      </c>
    </row>
    <row r="367" spans="1:6">
      <c r="A367" s="10" t="s">
        <v>16</v>
      </c>
      <c r="B367" s="10" t="s">
        <v>58</v>
      </c>
      <c r="C367" s="10" t="s">
        <v>12</v>
      </c>
      <c r="D367" s="10" t="s">
        <v>59</v>
      </c>
      <c r="E367" s="10">
        <v>2016</v>
      </c>
      <c r="F367" s="10">
        <v>554</v>
      </c>
    </row>
    <row r="368" spans="1:6">
      <c r="A368" s="10" t="s">
        <v>17</v>
      </c>
      <c r="B368" s="10" t="s">
        <v>58</v>
      </c>
      <c r="C368" s="10" t="s">
        <v>12</v>
      </c>
      <c r="D368" s="10" t="s">
        <v>59</v>
      </c>
      <c r="E368" s="10">
        <v>2016</v>
      </c>
      <c r="F368" s="10">
        <v>10</v>
      </c>
    </row>
    <row r="369" spans="1:6">
      <c r="A369" s="10" t="s">
        <v>16</v>
      </c>
      <c r="B369" s="10" t="s">
        <v>60</v>
      </c>
      <c r="C369" s="10" t="s">
        <v>12</v>
      </c>
      <c r="D369" s="10" t="s">
        <v>61</v>
      </c>
      <c r="E369" s="10">
        <v>2016</v>
      </c>
      <c r="F369" s="10">
        <v>117</v>
      </c>
    </row>
    <row r="370" spans="1:6">
      <c r="A370" s="10" t="s">
        <v>17</v>
      </c>
      <c r="B370" s="10" t="s">
        <v>60</v>
      </c>
      <c r="C370" s="10" t="s">
        <v>12</v>
      </c>
      <c r="D370" s="10" t="s">
        <v>61</v>
      </c>
      <c r="E370" s="10">
        <v>2016</v>
      </c>
      <c r="F370" s="10">
        <v>3</v>
      </c>
    </row>
    <row r="371" spans="1:6">
      <c r="A371" s="10" t="s">
        <v>15</v>
      </c>
      <c r="B371" s="10" t="s">
        <v>62</v>
      </c>
      <c r="C371" s="10" t="s">
        <v>12</v>
      </c>
      <c r="D371" s="10" t="s">
        <v>63</v>
      </c>
      <c r="E371" s="10">
        <v>2016</v>
      </c>
      <c r="F371" s="10">
        <v>1</v>
      </c>
    </row>
    <row r="372" spans="1:6">
      <c r="A372" s="10" t="s">
        <v>16</v>
      </c>
      <c r="B372" s="10" t="s">
        <v>62</v>
      </c>
      <c r="C372" s="10" t="s">
        <v>12</v>
      </c>
      <c r="D372" s="10" t="s">
        <v>63</v>
      </c>
      <c r="E372" s="10">
        <v>2016</v>
      </c>
      <c r="F372" s="10">
        <v>321</v>
      </c>
    </row>
    <row r="373" spans="1:6">
      <c r="A373" s="10" t="s">
        <v>17</v>
      </c>
      <c r="B373" s="10" t="s">
        <v>62</v>
      </c>
      <c r="C373" s="10" t="s">
        <v>12</v>
      </c>
      <c r="D373" s="10" t="s">
        <v>63</v>
      </c>
      <c r="E373" s="10">
        <v>2016</v>
      </c>
      <c r="F373" s="10">
        <v>16</v>
      </c>
    </row>
    <row r="374" spans="1:6">
      <c r="A374" s="10" t="s">
        <v>16</v>
      </c>
      <c r="B374" s="10" t="s">
        <v>64</v>
      </c>
      <c r="C374" s="10" t="s">
        <v>12</v>
      </c>
      <c r="D374" s="10" t="s">
        <v>65</v>
      </c>
      <c r="E374" s="10">
        <v>2016</v>
      </c>
      <c r="F374" s="10">
        <v>77</v>
      </c>
    </row>
    <row r="375" spans="1:6">
      <c r="A375" s="10" t="s">
        <v>14</v>
      </c>
      <c r="B375" s="10" t="s">
        <v>66</v>
      </c>
      <c r="C375" s="10" t="s">
        <v>67</v>
      </c>
      <c r="D375" s="10" t="s">
        <v>68</v>
      </c>
      <c r="E375" s="10">
        <v>2016</v>
      </c>
      <c r="F375" s="10">
        <v>10</v>
      </c>
    </row>
    <row r="376" spans="1:6">
      <c r="A376" s="10" t="s">
        <v>15</v>
      </c>
      <c r="B376" s="10" t="s">
        <v>66</v>
      </c>
      <c r="C376" s="10" t="s">
        <v>67</v>
      </c>
      <c r="D376" s="10" t="s">
        <v>68</v>
      </c>
      <c r="E376" s="10">
        <v>2016</v>
      </c>
      <c r="F376" s="10">
        <v>14</v>
      </c>
    </row>
    <row r="377" spans="1:6">
      <c r="A377" s="10" t="s">
        <v>16</v>
      </c>
      <c r="B377" s="10" t="s">
        <v>66</v>
      </c>
      <c r="C377" s="10" t="s">
        <v>67</v>
      </c>
      <c r="D377" s="10" t="s">
        <v>68</v>
      </c>
      <c r="E377" s="10">
        <v>2016</v>
      </c>
      <c r="F377" s="10">
        <v>3744</v>
      </c>
    </row>
    <row r="378" spans="1:6">
      <c r="A378" s="10" t="s">
        <v>17</v>
      </c>
      <c r="B378" s="10" t="s">
        <v>66</v>
      </c>
      <c r="C378" s="10" t="s">
        <v>67</v>
      </c>
      <c r="D378" s="10" t="s">
        <v>68</v>
      </c>
      <c r="E378" s="10">
        <v>2016</v>
      </c>
      <c r="F378" s="10">
        <v>141</v>
      </c>
    </row>
    <row r="379" spans="1:6">
      <c r="A379" s="10" t="s">
        <v>16</v>
      </c>
      <c r="B379" s="10" t="s">
        <v>69</v>
      </c>
      <c r="C379" s="10" t="s">
        <v>67</v>
      </c>
      <c r="D379" s="10" t="s">
        <v>70</v>
      </c>
      <c r="E379" s="10">
        <v>2016</v>
      </c>
      <c r="F379" s="10">
        <v>303</v>
      </c>
    </row>
    <row r="380" spans="1:6">
      <c r="A380" s="10" t="s">
        <v>17</v>
      </c>
      <c r="B380" s="10" t="s">
        <v>69</v>
      </c>
      <c r="C380" s="10" t="s">
        <v>67</v>
      </c>
      <c r="D380" s="10" t="s">
        <v>70</v>
      </c>
      <c r="E380" s="10">
        <v>2016</v>
      </c>
      <c r="F380" s="10">
        <v>9</v>
      </c>
    </row>
    <row r="381" spans="1:6">
      <c r="A381" s="10" t="s">
        <v>15</v>
      </c>
      <c r="B381" s="10" t="s">
        <v>71</v>
      </c>
      <c r="C381" s="10" t="s">
        <v>67</v>
      </c>
      <c r="D381" s="10" t="s">
        <v>72</v>
      </c>
      <c r="E381" s="10">
        <v>2016</v>
      </c>
      <c r="F381" s="10">
        <v>2</v>
      </c>
    </row>
    <row r="382" spans="1:6">
      <c r="A382" s="10" t="s">
        <v>16</v>
      </c>
      <c r="B382" s="10" t="s">
        <v>71</v>
      </c>
      <c r="C382" s="10" t="s">
        <v>67</v>
      </c>
      <c r="D382" s="10" t="s">
        <v>72</v>
      </c>
      <c r="E382" s="10">
        <v>2016</v>
      </c>
      <c r="F382" s="10">
        <v>328</v>
      </c>
    </row>
    <row r="383" spans="1:6">
      <c r="A383" s="10" t="s">
        <v>17</v>
      </c>
      <c r="B383" s="10" t="s">
        <v>71</v>
      </c>
      <c r="C383" s="10" t="s">
        <v>67</v>
      </c>
      <c r="D383" s="10" t="s">
        <v>72</v>
      </c>
      <c r="E383" s="10">
        <v>2016</v>
      </c>
      <c r="F383" s="10">
        <v>15</v>
      </c>
    </row>
    <row r="384" spans="1:6">
      <c r="A384" s="10" t="s">
        <v>15</v>
      </c>
      <c r="B384" s="10" t="s">
        <v>73</v>
      </c>
      <c r="C384" s="10" t="s">
        <v>67</v>
      </c>
      <c r="D384" s="10" t="s">
        <v>74</v>
      </c>
      <c r="E384" s="10">
        <v>2016</v>
      </c>
      <c r="F384" s="10">
        <v>1</v>
      </c>
    </row>
    <row r="385" spans="1:6">
      <c r="A385" s="10" t="s">
        <v>16</v>
      </c>
      <c r="B385" s="10" t="s">
        <v>73</v>
      </c>
      <c r="C385" s="10" t="s">
        <v>67</v>
      </c>
      <c r="D385" s="10" t="s">
        <v>74</v>
      </c>
      <c r="E385" s="10">
        <v>2016</v>
      </c>
      <c r="F385" s="10">
        <v>271</v>
      </c>
    </row>
    <row r="386" spans="1:6">
      <c r="A386" s="10" t="s">
        <v>17</v>
      </c>
      <c r="B386" s="10" t="s">
        <v>73</v>
      </c>
      <c r="C386" s="10" t="s">
        <v>67</v>
      </c>
      <c r="D386" s="10" t="s">
        <v>74</v>
      </c>
      <c r="E386" s="10">
        <v>2016</v>
      </c>
      <c r="F386" s="10">
        <v>3</v>
      </c>
    </row>
    <row r="387" spans="1:6">
      <c r="A387" s="10" t="s">
        <v>16</v>
      </c>
      <c r="B387" s="10" t="s">
        <v>75</v>
      </c>
      <c r="C387" s="10" t="s">
        <v>67</v>
      </c>
      <c r="D387" s="10" t="s">
        <v>76</v>
      </c>
      <c r="E387" s="10">
        <v>2016</v>
      </c>
      <c r="F387" s="10">
        <v>78</v>
      </c>
    </row>
    <row r="388" spans="1:6">
      <c r="A388" s="10" t="s">
        <v>17</v>
      </c>
      <c r="B388" s="10" t="s">
        <v>75</v>
      </c>
      <c r="C388" s="10" t="s">
        <v>67</v>
      </c>
      <c r="D388" s="10" t="s">
        <v>76</v>
      </c>
      <c r="E388" s="10">
        <v>2016</v>
      </c>
      <c r="F388" s="10">
        <v>2</v>
      </c>
    </row>
    <row r="389" spans="1:6">
      <c r="A389" s="10" t="s">
        <v>16</v>
      </c>
      <c r="B389" s="10" t="s">
        <v>77</v>
      </c>
      <c r="C389" s="10" t="s">
        <v>67</v>
      </c>
      <c r="D389" s="10" t="s">
        <v>78</v>
      </c>
      <c r="E389" s="10">
        <v>2016</v>
      </c>
      <c r="F389" s="10">
        <v>85</v>
      </c>
    </row>
    <row r="390" spans="1:6">
      <c r="A390" s="10" t="s">
        <v>15</v>
      </c>
      <c r="B390" s="10" t="s">
        <v>79</v>
      </c>
      <c r="C390" s="10" t="s">
        <v>67</v>
      </c>
      <c r="D390" s="10" t="s">
        <v>80</v>
      </c>
      <c r="E390" s="10">
        <v>2016</v>
      </c>
      <c r="F390" s="10">
        <v>3</v>
      </c>
    </row>
    <row r="391" spans="1:6">
      <c r="A391" s="10" t="s">
        <v>16</v>
      </c>
      <c r="B391" s="10" t="s">
        <v>79</v>
      </c>
      <c r="C391" s="10" t="s">
        <v>67</v>
      </c>
      <c r="D391" s="10" t="s">
        <v>80</v>
      </c>
      <c r="E391" s="10">
        <v>2016</v>
      </c>
      <c r="F391" s="10">
        <v>775</v>
      </c>
    </row>
    <row r="392" spans="1:6">
      <c r="A392" s="10" t="s">
        <v>17</v>
      </c>
      <c r="B392" s="10" t="s">
        <v>79</v>
      </c>
      <c r="C392" s="10" t="s">
        <v>67</v>
      </c>
      <c r="D392" s="10" t="s">
        <v>80</v>
      </c>
      <c r="E392" s="10">
        <v>2016</v>
      </c>
      <c r="F392" s="10">
        <v>12</v>
      </c>
    </row>
    <row r="393" spans="1:6">
      <c r="A393" s="10" t="s">
        <v>15</v>
      </c>
      <c r="B393" s="10" t="s">
        <v>81</v>
      </c>
      <c r="C393" s="10" t="s">
        <v>67</v>
      </c>
      <c r="D393" s="10" t="s">
        <v>82</v>
      </c>
      <c r="E393" s="10">
        <v>2016</v>
      </c>
      <c r="F393" s="10">
        <v>1</v>
      </c>
    </row>
    <row r="394" spans="1:6">
      <c r="A394" s="10" t="s">
        <v>16</v>
      </c>
      <c r="B394" s="10" t="s">
        <v>81</v>
      </c>
      <c r="C394" s="10" t="s">
        <v>67</v>
      </c>
      <c r="D394" s="10" t="s">
        <v>82</v>
      </c>
      <c r="E394" s="10">
        <v>2016</v>
      </c>
      <c r="F394" s="10">
        <v>156</v>
      </c>
    </row>
    <row r="395" spans="1:6">
      <c r="A395" s="10" t="s">
        <v>17</v>
      </c>
      <c r="B395" s="10" t="s">
        <v>81</v>
      </c>
      <c r="C395" s="10" t="s">
        <v>67</v>
      </c>
      <c r="D395" s="10" t="s">
        <v>82</v>
      </c>
      <c r="E395" s="10">
        <v>2016</v>
      </c>
      <c r="F395" s="10">
        <v>4</v>
      </c>
    </row>
    <row r="396" spans="1:6">
      <c r="A396" s="10" t="s">
        <v>16</v>
      </c>
      <c r="B396" s="10" t="s">
        <v>83</v>
      </c>
      <c r="C396" s="10" t="s">
        <v>67</v>
      </c>
      <c r="D396" s="10" t="s">
        <v>84</v>
      </c>
      <c r="E396" s="10">
        <v>2016</v>
      </c>
      <c r="F396" s="10">
        <v>20</v>
      </c>
    </row>
    <row r="397" spans="1:6">
      <c r="A397" s="10" t="s">
        <v>15</v>
      </c>
      <c r="B397" s="10" t="s">
        <v>85</v>
      </c>
      <c r="C397" s="10" t="s">
        <v>67</v>
      </c>
      <c r="D397" s="10" t="s">
        <v>86</v>
      </c>
      <c r="E397" s="10">
        <v>2016</v>
      </c>
      <c r="F397" s="10">
        <v>15</v>
      </c>
    </row>
    <row r="398" spans="1:6">
      <c r="A398" s="10" t="s">
        <v>16</v>
      </c>
      <c r="B398" s="10" t="s">
        <v>85</v>
      </c>
      <c r="C398" s="10" t="s">
        <v>67</v>
      </c>
      <c r="D398" s="10" t="s">
        <v>86</v>
      </c>
      <c r="E398" s="10">
        <v>2016</v>
      </c>
      <c r="F398" s="10">
        <v>2706</v>
      </c>
    </row>
    <row r="399" spans="1:6">
      <c r="A399" s="10" t="s">
        <v>17</v>
      </c>
      <c r="B399" s="10" t="s">
        <v>85</v>
      </c>
      <c r="C399" s="10" t="s">
        <v>67</v>
      </c>
      <c r="D399" s="10" t="s">
        <v>86</v>
      </c>
      <c r="E399" s="10">
        <v>2016</v>
      </c>
      <c r="F399" s="10">
        <v>66</v>
      </c>
    </row>
    <row r="400" spans="1:6">
      <c r="A400" s="10" t="s">
        <v>16</v>
      </c>
      <c r="B400" s="10" t="s">
        <v>87</v>
      </c>
      <c r="C400" s="10" t="s">
        <v>67</v>
      </c>
      <c r="D400" s="10" t="s">
        <v>47</v>
      </c>
      <c r="E400" s="10">
        <v>2016</v>
      </c>
      <c r="F400" s="10">
        <v>125</v>
      </c>
    </row>
    <row r="401" spans="1:6">
      <c r="A401" s="10" t="s">
        <v>15</v>
      </c>
      <c r="B401" s="10" t="s">
        <v>88</v>
      </c>
      <c r="C401" s="10" t="s">
        <v>67</v>
      </c>
      <c r="D401" s="10" t="s">
        <v>89</v>
      </c>
      <c r="E401" s="10">
        <v>2016</v>
      </c>
      <c r="F401" s="10">
        <v>2</v>
      </c>
    </row>
    <row r="402" spans="1:6">
      <c r="A402" s="10" t="s">
        <v>16</v>
      </c>
      <c r="B402" s="10" t="s">
        <v>88</v>
      </c>
      <c r="C402" s="10" t="s">
        <v>67</v>
      </c>
      <c r="D402" s="10" t="s">
        <v>89</v>
      </c>
      <c r="E402" s="10">
        <v>2016</v>
      </c>
      <c r="F402" s="10">
        <v>461</v>
      </c>
    </row>
    <row r="403" spans="1:6">
      <c r="A403" s="10" t="s">
        <v>17</v>
      </c>
      <c r="B403" s="10" t="s">
        <v>88</v>
      </c>
      <c r="C403" s="10" t="s">
        <v>67</v>
      </c>
      <c r="D403" s="10" t="s">
        <v>89</v>
      </c>
      <c r="E403" s="10">
        <v>2016</v>
      </c>
      <c r="F403" s="10">
        <v>13</v>
      </c>
    </row>
    <row r="404" spans="1:6">
      <c r="A404" s="10" t="s">
        <v>15</v>
      </c>
      <c r="B404" s="10" t="s">
        <v>90</v>
      </c>
      <c r="C404" s="10" t="s">
        <v>67</v>
      </c>
      <c r="D404" s="10" t="s">
        <v>91</v>
      </c>
      <c r="E404" s="10">
        <v>2016</v>
      </c>
      <c r="F404" s="10">
        <v>3</v>
      </c>
    </row>
    <row r="405" spans="1:6">
      <c r="A405" s="10" t="s">
        <v>16</v>
      </c>
      <c r="B405" s="10" t="s">
        <v>90</v>
      </c>
      <c r="C405" s="10" t="s">
        <v>67</v>
      </c>
      <c r="D405" s="10" t="s">
        <v>91</v>
      </c>
      <c r="E405" s="10">
        <v>2016</v>
      </c>
      <c r="F405" s="10">
        <v>263</v>
      </c>
    </row>
    <row r="406" spans="1:6">
      <c r="A406" s="10" t="s">
        <v>17</v>
      </c>
      <c r="B406" s="10" t="s">
        <v>90</v>
      </c>
      <c r="C406" s="10" t="s">
        <v>67</v>
      </c>
      <c r="D406" s="10" t="s">
        <v>91</v>
      </c>
      <c r="E406" s="10">
        <v>2016</v>
      </c>
      <c r="F406" s="10">
        <v>10</v>
      </c>
    </row>
    <row r="407" spans="1:6">
      <c r="A407" s="10" t="s">
        <v>16</v>
      </c>
      <c r="B407" s="10" t="s">
        <v>92</v>
      </c>
      <c r="C407" s="10" t="s">
        <v>67</v>
      </c>
      <c r="D407" s="10" t="s">
        <v>93</v>
      </c>
      <c r="E407" s="10">
        <v>2016</v>
      </c>
      <c r="F407" s="10">
        <v>127</v>
      </c>
    </row>
    <row r="408" spans="1:6">
      <c r="A408" s="10" t="s">
        <v>17</v>
      </c>
      <c r="B408" s="10" t="s">
        <v>92</v>
      </c>
      <c r="C408" s="10" t="s">
        <v>67</v>
      </c>
      <c r="D408" s="10" t="s">
        <v>93</v>
      </c>
      <c r="E408" s="10">
        <v>2016</v>
      </c>
      <c r="F408" s="10">
        <v>1</v>
      </c>
    </row>
    <row r="409" spans="1:6">
      <c r="A409" s="10" t="s">
        <v>16</v>
      </c>
      <c r="B409" s="10" t="s">
        <v>94</v>
      </c>
      <c r="C409" s="10" t="s">
        <v>67</v>
      </c>
      <c r="D409" s="10" t="s">
        <v>95</v>
      </c>
      <c r="E409" s="10">
        <v>2016</v>
      </c>
      <c r="F409" s="10">
        <v>363</v>
      </c>
    </row>
    <row r="410" spans="1:6">
      <c r="A410" s="10" t="s">
        <v>17</v>
      </c>
      <c r="B410" s="10" t="s">
        <v>94</v>
      </c>
      <c r="C410" s="10" t="s">
        <v>67</v>
      </c>
      <c r="D410" s="10" t="s">
        <v>95</v>
      </c>
      <c r="E410" s="10">
        <v>2016</v>
      </c>
      <c r="F410" s="10">
        <v>5</v>
      </c>
    </row>
    <row r="411" spans="1:6">
      <c r="A411" s="10" t="s">
        <v>14</v>
      </c>
      <c r="B411" s="10" t="s">
        <v>96</v>
      </c>
      <c r="C411" s="10" t="s">
        <v>97</v>
      </c>
      <c r="D411" s="10" t="s">
        <v>98</v>
      </c>
      <c r="E411" s="10">
        <v>2016</v>
      </c>
      <c r="F411" s="10">
        <v>25</v>
      </c>
    </row>
    <row r="412" spans="1:6">
      <c r="A412" s="10" t="s">
        <v>15</v>
      </c>
      <c r="B412" s="10" t="s">
        <v>96</v>
      </c>
      <c r="C412" s="10" t="s">
        <v>97</v>
      </c>
      <c r="D412" s="10" t="s">
        <v>98</v>
      </c>
      <c r="E412" s="10">
        <v>2016</v>
      </c>
      <c r="F412" s="10">
        <v>127</v>
      </c>
    </row>
    <row r="413" spans="1:6">
      <c r="A413" s="10" t="s">
        <v>16</v>
      </c>
      <c r="B413" s="10" t="s">
        <v>96</v>
      </c>
      <c r="C413" s="10" t="s">
        <v>97</v>
      </c>
      <c r="D413" s="10" t="s">
        <v>98</v>
      </c>
      <c r="E413" s="10">
        <v>2016</v>
      </c>
      <c r="F413" s="10">
        <v>14383</v>
      </c>
    </row>
    <row r="414" spans="1:6">
      <c r="A414" s="10" t="s">
        <v>17</v>
      </c>
      <c r="B414" s="10" t="s">
        <v>96</v>
      </c>
      <c r="C414" s="10" t="s">
        <v>97</v>
      </c>
      <c r="D414" s="10" t="s">
        <v>98</v>
      </c>
      <c r="E414" s="10">
        <v>2016</v>
      </c>
      <c r="F414" s="10">
        <v>541</v>
      </c>
    </row>
    <row r="415" spans="1:6">
      <c r="A415" s="10" t="s">
        <v>16</v>
      </c>
      <c r="B415" s="10" t="s">
        <v>99</v>
      </c>
      <c r="C415" s="10" t="s">
        <v>97</v>
      </c>
      <c r="D415" s="10" t="s">
        <v>100</v>
      </c>
      <c r="E415" s="10">
        <v>2016</v>
      </c>
      <c r="F415" s="10">
        <v>101</v>
      </c>
    </row>
    <row r="416" spans="1:6">
      <c r="A416" s="10" t="s">
        <v>16</v>
      </c>
      <c r="B416" s="10" t="s">
        <v>101</v>
      </c>
      <c r="C416" s="10" t="s">
        <v>97</v>
      </c>
      <c r="D416" s="10" t="s">
        <v>102</v>
      </c>
      <c r="E416" s="10">
        <v>2016</v>
      </c>
      <c r="F416" s="10">
        <v>59</v>
      </c>
    </row>
    <row r="417" spans="1:6">
      <c r="A417" s="10" t="s">
        <v>16</v>
      </c>
      <c r="B417" s="10" t="s">
        <v>103</v>
      </c>
      <c r="C417" s="10" t="s">
        <v>97</v>
      </c>
      <c r="D417" s="10" t="s">
        <v>104</v>
      </c>
      <c r="E417" s="10">
        <v>2016</v>
      </c>
      <c r="F417" s="10">
        <v>25</v>
      </c>
    </row>
    <row r="418" spans="1:6">
      <c r="A418" s="10" t="s">
        <v>16</v>
      </c>
      <c r="B418" s="10" t="s">
        <v>105</v>
      </c>
      <c r="C418" s="10" t="s">
        <v>97</v>
      </c>
      <c r="D418" s="10" t="s">
        <v>106</v>
      </c>
      <c r="E418" s="10">
        <v>2016</v>
      </c>
      <c r="F418" s="10">
        <v>61</v>
      </c>
    </row>
    <row r="419" spans="1:6">
      <c r="A419" s="10" t="s">
        <v>16</v>
      </c>
      <c r="B419" s="10" t="s">
        <v>107</v>
      </c>
      <c r="C419" s="10" t="s">
        <v>97</v>
      </c>
      <c r="D419" s="10" t="s">
        <v>108</v>
      </c>
      <c r="E419" s="10">
        <v>2016</v>
      </c>
      <c r="F419" s="10">
        <v>399</v>
      </c>
    </row>
    <row r="420" spans="1:6">
      <c r="A420" s="10" t="s">
        <v>17</v>
      </c>
      <c r="B420" s="10" t="s">
        <v>107</v>
      </c>
      <c r="C420" s="10" t="s">
        <v>97</v>
      </c>
      <c r="D420" s="10" t="s">
        <v>108</v>
      </c>
      <c r="E420" s="10">
        <v>2016</v>
      </c>
      <c r="F420" s="10">
        <v>2</v>
      </c>
    </row>
    <row r="421" spans="1:6">
      <c r="A421" s="10" t="s">
        <v>16</v>
      </c>
      <c r="B421" s="10" t="s">
        <v>109</v>
      </c>
      <c r="C421" s="10" t="s">
        <v>97</v>
      </c>
      <c r="D421" s="10" t="s">
        <v>110</v>
      </c>
      <c r="E421" s="10">
        <v>2016</v>
      </c>
      <c r="F421" s="10">
        <v>152</v>
      </c>
    </row>
    <row r="422" spans="1:6">
      <c r="A422" s="10" t="s">
        <v>16</v>
      </c>
      <c r="B422" s="10" t="s">
        <v>111</v>
      </c>
      <c r="C422" s="10" t="s">
        <v>97</v>
      </c>
      <c r="D422" s="10" t="s">
        <v>112</v>
      </c>
      <c r="E422" s="10">
        <v>2016</v>
      </c>
      <c r="F422" s="10">
        <v>228</v>
      </c>
    </row>
    <row r="423" spans="1:6">
      <c r="A423" s="10" t="s">
        <v>16</v>
      </c>
      <c r="B423" s="10" t="s">
        <v>113</v>
      </c>
      <c r="C423" s="10" t="s">
        <v>97</v>
      </c>
      <c r="D423" s="10" t="s">
        <v>114</v>
      </c>
      <c r="E423" s="10">
        <v>2016</v>
      </c>
      <c r="F423" s="10">
        <v>74</v>
      </c>
    </row>
    <row r="424" spans="1:6">
      <c r="A424" s="10" t="s">
        <v>16</v>
      </c>
      <c r="B424" s="10" t="s">
        <v>115</v>
      </c>
      <c r="C424" s="10" t="s">
        <v>97</v>
      </c>
      <c r="D424" s="10" t="s">
        <v>116</v>
      </c>
      <c r="E424" s="10">
        <v>2016</v>
      </c>
      <c r="F424" s="10">
        <v>115</v>
      </c>
    </row>
    <row r="425" spans="1:6">
      <c r="A425" s="10" t="s">
        <v>16</v>
      </c>
      <c r="B425" s="10" t="s">
        <v>117</v>
      </c>
      <c r="C425" s="10" t="s">
        <v>97</v>
      </c>
      <c r="D425" s="10" t="s">
        <v>118</v>
      </c>
      <c r="E425" s="10">
        <v>2016</v>
      </c>
      <c r="F425" s="10">
        <v>62</v>
      </c>
    </row>
    <row r="426" spans="1:6">
      <c r="A426" s="10" t="s">
        <v>16</v>
      </c>
      <c r="B426" s="10" t="s">
        <v>119</v>
      </c>
      <c r="C426" s="10" t="s">
        <v>97</v>
      </c>
      <c r="D426" s="10" t="s">
        <v>120</v>
      </c>
      <c r="E426" s="10">
        <v>2016</v>
      </c>
      <c r="F426" s="10">
        <v>140</v>
      </c>
    </row>
    <row r="427" spans="1:6">
      <c r="A427" s="10" t="s">
        <v>16</v>
      </c>
      <c r="B427" s="10" t="s">
        <v>121</v>
      </c>
      <c r="C427" s="10" t="s">
        <v>97</v>
      </c>
      <c r="D427" s="10" t="s">
        <v>122</v>
      </c>
      <c r="E427" s="10">
        <v>2016</v>
      </c>
      <c r="F427" s="10">
        <v>45</v>
      </c>
    </row>
    <row r="428" spans="1:6">
      <c r="A428" s="10" t="s">
        <v>16</v>
      </c>
      <c r="B428" s="10" t="s">
        <v>123</v>
      </c>
      <c r="C428" s="10" t="s">
        <v>97</v>
      </c>
      <c r="D428" s="10" t="s">
        <v>124</v>
      </c>
      <c r="E428" s="10">
        <v>2016</v>
      </c>
      <c r="F428" s="10">
        <v>317</v>
      </c>
    </row>
    <row r="429" spans="1:6">
      <c r="A429" s="10" t="s">
        <v>16</v>
      </c>
      <c r="B429" s="10" t="s">
        <v>125</v>
      </c>
      <c r="C429" s="10" t="s">
        <v>97</v>
      </c>
      <c r="D429" s="10" t="s">
        <v>126</v>
      </c>
      <c r="E429" s="10">
        <v>2016</v>
      </c>
      <c r="F429" s="10">
        <v>115</v>
      </c>
    </row>
    <row r="430" spans="1:6">
      <c r="A430" s="10" t="s">
        <v>16</v>
      </c>
      <c r="B430" s="10" t="s">
        <v>127</v>
      </c>
      <c r="C430" s="10" t="s">
        <v>97</v>
      </c>
      <c r="D430" s="10" t="s">
        <v>128</v>
      </c>
      <c r="E430" s="10">
        <v>2016</v>
      </c>
      <c r="F430" s="10">
        <v>196</v>
      </c>
    </row>
    <row r="431" spans="1:6">
      <c r="A431" s="10" t="s">
        <v>17</v>
      </c>
      <c r="B431" s="10" t="s">
        <v>127</v>
      </c>
      <c r="C431" s="10" t="s">
        <v>97</v>
      </c>
      <c r="D431" s="10" t="s">
        <v>128</v>
      </c>
      <c r="E431" s="10">
        <v>2016</v>
      </c>
      <c r="F431" s="10">
        <v>1</v>
      </c>
    </row>
    <row r="432" spans="1:6">
      <c r="A432" s="10" t="s">
        <v>16</v>
      </c>
      <c r="B432" s="10" t="s">
        <v>129</v>
      </c>
      <c r="C432" s="10" t="s">
        <v>97</v>
      </c>
      <c r="D432" s="10" t="s">
        <v>130</v>
      </c>
      <c r="E432" s="10">
        <v>2016</v>
      </c>
      <c r="F432" s="10">
        <v>333</v>
      </c>
    </row>
    <row r="433" spans="1:6">
      <c r="A433" s="10" t="s">
        <v>16</v>
      </c>
      <c r="B433" s="10" t="s">
        <v>131</v>
      </c>
      <c r="C433" s="10" t="s">
        <v>97</v>
      </c>
      <c r="D433" s="10" t="s">
        <v>132</v>
      </c>
      <c r="E433" s="10">
        <v>2016</v>
      </c>
      <c r="F433" s="10">
        <v>44</v>
      </c>
    </row>
    <row r="434" spans="1:6">
      <c r="A434" s="10" t="s">
        <v>16</v>
      </c>
      <c r="B434" s="10" t="s">
        <v>133</v>
      </c>
      <c r="C434" s="10" t="s">
        <v>97</v>
      </c>
      <c r="D434" s="10" t="s">
        <v>134</v>
      </c>
      <c r="E434" s="10">
        <v>2016</v>
      </c>
      <c r="F434" s="10">
        <v>105</v>
      </c>
    </row>
    <row r="435" spans="1:6">
      <c r="A435" s="10" t="s">
        <v>17</v>
      </c>
      <c r="B435" s="10" t="s">
        <v>133</v>
      </c>
      <c r="C435" s="10" t="s">
        <v>97</v>
      </c>
      <c r="D435" s="10" t="s">
        <v>134</v>
      </c>
      <c r="E435" s="10">
        <v>2016</v>
      </c>
      <c r="F435" s="10">
        <v>1</v>
      </c>
    </row>
    <row r="436" spans="1:6">
      <c r="A436" s="10" t="s">
        <v>16</v>
      </c>
      <c r="B436" s="10" t="s">
        <v>135</v>
      </c>
      <c r="C436" s="10" t="s">
        <v>97</v>
      </c>
      <c r="D436" s="10" t="s">
        <v>136</v>
      </c>
      <c r="E436" s="10">
        <v>2016</v>
      </c>
      <c r="F436" s="10">
        <v>178</v>
      </c>
    </row>
    <row r="437" spans="1:6">
      <c r="A437" s="10" t="s">
        <v>16</v>
      </c>
      <c r="B437" s="10" t="s">
        <v>137</v>
      </c>
      <c r="C437" s="10" t="s">
        <v>97</v>
      </c>
      <c r="D437" s="10" t="s">
        <v>138</v>
      </c>
      <c r="E437" s="10">
        <v>2016</v>
      </c>
      <c r="F437" s="10">
        <v>48</v>
      </c>
    </row>
    <row r="438" spans="1:6">
      <c r="A438" s="10" t="s">
        <v>17</v>
      </c>
      <c r="B438" s="10" t="s">
        <v>137</v>
      </c>
      <c r="C438" s="10" t="s">
        <v>97</v>
      </c>
      <c r="D438" s="10" t="s">
        <v>138</v>
      </c>
      <c r="E438" s="10">
        <v>2016</v>
      </c>
      <c r="F438" s="10">
        <v>3</v>
      </c>
    </row>
    <row r="439" spans="1:6">
      <c r="A439" s="10" t="s">
        <v>16</v>
      </c>
      <c r="B439" s="10" t="s">
        <v>139</v>
      </c>
      <c r="C439" s="10" t="s">
        <v>97</v>
      </c>
      <c r="D439" s="10" t="s">
        <v>140</v>
      </c>
      <c r="E439" s="10">
        <v>2016</v>
      </c>
      <c r="F439" s="10">
        <v>213</v>
      </c>
    </row>
    <row r="440" spans="1:6">
      <c r="A440" s="10" t="s">
        <v>17</v>
      </c>
      <c r="B440" s="10" t="s">
        <v>139</v>
      </c>
      <c r="C440" s="10" t="s">
        <v>97</v>
      </c>
      <c r="D440" s="10" t="s">
        <v>140</v>
      </c>
      <c r="E440" s="10">
        <v>2016</v>
      </c>
      <c r="F440" s="10">
        <v>1</v>
      </c>
    </row>
    <row r="441" spans="1:6">
      <c r="A441" s="10" t="s">
        <v>16</v>
      </c>
      <c r="B441" s="10" t="s">
        <v>141</v>
      </c>
      <c r="C441" s="10" t="s">
        <v>97</v>
      </c>
      <c r="D441" s="10" t="s">
        <v>142</v>
      </c>
      <c r="E441" s="10">
        <v>2016</v>
      </c>
      <c r="F441" s="10">
        <v>108</v>
      </c>
    </row>
    <row r="442" spans="1:6">
      <c r="A442" s="10" t="s">
        <v>16</v>
      </c>
      <c r="B442" s="10" t="s">
        <v>143</v>
      </c>
      <c r="C442" s="10" t="s">
        <v>97</v>
      </c>
      <c r="D442" s="10" t="s">
        <v>144</v>
      </c>
      <c r="E442" s="10">
        <v>2016</v>
      </c>
      <c r="F442" s="10">
        <v>99</v>
      </c>
    </row>
    <row r="443" spans="1:6">
      <c r="A443" s="10" t="s">
        <v>16</v>
      </c>
      <c r="B443" s="10" t="s">
        <v>145</v>
      </c>
      <c r="C443" s="10" t="s">
        <v>97</v>
      </c>
      <c r="D443" s="10" t="s">
        <v>146</v>
      </c>
      <c r="E443" s="10">
        <v>2016</v>
      </c>
      <c r="F443" s="10">
        <v>111</v>
      </c>
    </row>
    <row r="444" spans="1:6">
      <c r="A444" s="10" t="s">
        <v>16</v>
      </c>
      <c r="B444" s="10" t="s">
        <v>147</v>
      </c>
      <c r="C444" s="10" t="s">
        <v>97</v>
      </c>
      <c r="D444" s="10" t="s">
        <v>148</v>
      </c>
      <c r="E444" s="10">
        <v>2016</v>
      </c>
      <c r="F444" s="10">
        <v>63</v>
      </c>
    </row>
    <row r="445" spans="1:6">
      <c r="A445" s="10" t="s">
        <v>14</v>
      </c>
      <c r="B445" s="10" t="s">
        <v>149</v>
      </c>
      <c r="C445" s="10" t="s">
        <v>97</v>
      </c>
      <c r="D445" s="10" t="s">
        <v>150</v>
      </c>
      <c r="E445" s="10">
        <v>2016</v>
      </c>
      <c r="F445" s="10">
        <v>1</v>
      </c>
    </row>
    <row r="446" spans="1:6">
      <c r="A446" s="10" t="s">
        <v>15</v>
      </c>
      <c r="B446" s="10" t="s">
        <v>149</v>
      </c>
      <c r="C446" s="10" t="s">
        <v>97</v>
      </c>
      <c r="D446" s="10" t="s">
        <v>150</v>
      </c>
      <c r="E446" s="10">
        <v>2016</v>
      </c>
      <c r="F446" s="10">
        <v>22</v>
      </c>
    </row>
    <row r="447" spans="1:6">
      <c r="A447" s="10" t="s">
        <v>16</v>
      </c>
      <c r="B447" s="10" t="s">
        <v>149</v>
      </c>
      <c r="C447" s="10" t="s">
        <v>97</v>
      </c>
      <c r="D447" s="10" t="s">
        <v>150</v>
      </c>
      <c r="E447" s="10">
        <v>2016</v>
      </c>
      <c r="F447" s="10">
        <v>4247</v>
      </c>
    </row>
    <row r="448" spans="1:6">
      <c r="A448" s="10" t="s">
        <v>17</v>
      </c>
      <c r="B448" s="10" t="s">
        <v>149</v>
      </c>
      <c r="C448" s="10" t="s">
        <v>97</v>
      </c>
      <c r="D448" s="10" t="s">
        <v>150</v>
      </c>
      <c r="E448" s="10">
        <v>2016</v>
      </c>
      <c r="F448" s="10">
        <v>76</v>
      </c>
    </row>
    <row r="449" spans="1:6">
      <c r="A449" s="10" t="s">
        <v>16</v>
      </c>
      <c r="B449" s="10" t="s">
        <v>151</v>
      </c>
      <c r="C449" s="10" t="s">
        <v>97</v>
      </c>
      <c r="D449" s="10" t="s">
        <v>152</v>
      </c>
      <c r="E449" s="10">
        <v>2016</v>
      </c>
      <c r="F449" s="10">
        <v>267</v>
      </c>
    </row>
    <row r="450" spans="1:6">
      <c r="A450" s="10" t="s">
        <v>17</v>
      </c>
      <c r="B450" s="10" t="s">
        <v>151</v>
      </c>
      <c r="C450" s="10" t="s">
        <v>97</v>
      </c>
      <c r="D450" s="10" t="s">
        <v>152</v>
      </c>
      <c r="E450" s="10">
        <v>2016</v>
      </c>
      <c r="F450" s="10">
        <v>3</v>
      </c>
    </row>
    <row r="451" spans="1:6">
      <c r="A451" s="10" t="s">
        <v>16</v>
      </c>
      <c r="B451" s="10" t="s">
        <v>153</v>
      </c>
      <c r="C451" s="10" t="s">
        <v>97</v>
      </c>
      <c r="D451" s="10" t="s">
        <v>154</v>
      </c>
      <c r="E451" s="10">
        <v>2016</v>
      </c>
      <c r="F451" s="10">
        <v>63</v>
      </c>
    </row>
    <row r="452" spans="1:6">
      <c r="A452" s="10" t="s">
        <v>16</v>
      </c>
      <c r="B452" s="10" t="s">
        <v>155</v>
      </c>
      <c r="C452" s="10" t="s">
        <v>97</v>
      </c>
      <c r="D452" s="10" t="s">
        <v>156</v>
      </c>
      <c r="E452" s="10">
        <v>2016</v>
      </c>
      <c r="F452" s="10">
        <v>107</v>
      </c>
    </row>
    <row r="453" spans="1:6">
      <c r="A453" s="10" t="s">
        <v>16</v>
      </c>
      <c r="B453" s="10" t="s">
        <v>157</v>
      </c>
      <c r="C453" s="10" t="s">
        <v>97</v>
      </c>
      <c r="D453" s="10" t="s">
        <v>158</v>
      </c>
      <c r="E453" s="10">
        <v>2016</v>
      </c>
      <c r="F453" s="10">
        <v>71</v>
      </c>
    </row>
    <row r="454" spans="1:6">
      <c r="A454" s="10" t="s">
        <v>16</v>
      </c>
      <c r="B454" s="10" t="s">
        <v>159</v>
      </c>
      <c r="C454" s="10" t="s">
        <v>97</v>
      </c>
      <c r="D454" s="10" t="s">
        <v>160</v>
      </c>
      <c r="E454" s="10">
        <v>2016</v>
      </c>
      <c r="F454" s="10">
        <v>727</v>
      </c>
    </row>
    <row r="455" spans="1:6">
      <c r="A455" s="10" t="s">
        <v>17</v>
      </c>
      <c r="B455" s="10" t="s">
        <v>159</v>
      </c>
      <c r="C455" s="10" t="s">
        <v>97</v>
      </c>
      <c r="D455" s="10" t="s">
        <v>160</v>
      </c>
      <c r="E455" s="10">
        <v>2016</v>
      </c>
      <c r="F455" s="10">
        <v>2</v>
      </c>
    </row>
    <row r="456" spans="1:6">
      <c r="A456" s="10" t="s">
        <v>16</v>
      </c>
      <c r="B456" s="10" t="s">
        <v>161</v>
      </c>
      <c r="C456" s="10" t="s">
        <v>97</v>
      </c>
      <c r="D456" s="10" t="s">
        <v>162</v>
      </c>
      <c r="E456" s="10">
        <v>2016</v>
      </c>
      <c r="F456" s="10">
        <v>96</v>
      </c>
    </row>
    <row r="457" spans="1:6">
      <c r="A457" s="10" t="s">
        <v>16</v>
      </c>
      <c r="B457" s="10" t="s">
        <v>163</v>
      </c>
      <c r="C457" s="10" t="s">
        <v>97</v>
      </c>
      <c r="D457" s="10" t="s">
        <v>164</v>
      </c>
      <c r="E457" s="10">
        <v>2016</v>
      </c>
      <c r="F457" s="10">
        <v>105</v>
      </c>
    </row>
    <row r="458" spans="1:6">
      <c r="A458" s="10" t="s">
        <v>16</v>
      </c>
      <c r="B458" s="10" t="s">
        <v>165</v>
      </c>
      <c r="C458" s="10" t="s">
        <v>97</v>
      </c>
      <c r="D458" s="10" t="s">
        <v>166</v>
      </c>
      <c r="E458" s="10">
        <v>2016</v>
      </c>
      <c r="F458" s="10">
        <v>205</v>
      </c>
    </row>
    <row r="459" spans="1:6">
      <c r="A459" s="10" t="s">
        <v>16</v>
      </c>
      <c r="B459" s="10" t="s">
        <v>167</v>
      </c>
      <c r="C459" s="10" t="s">
        <v>97</v>
      </c>
      <c r="D459" s="10" t="s">
        <v>168</v>
      </c>
      <c r="E459" s="10">
        <v>2016</v>
      </c>
      <c r="F459" s="10">
        <v>101</v>
      </c>
    </row>
    <row r="460" spans="1:6">
      <c r="A460" s="10" t="s">
        <v>16</v>
      </c>
      <c r="B460" s="10" t="s">
        <v>169</v>
      </c>
      <c r="C460" s="10" t="s">
        <v>97</v>
      </c>
      <c r="D460" s="10" t="s">
        <v>170</v>
      </c>
      <c r="E460" s="10">
        <v>2016</v>
      </c>
      <c r="F460" s="10">
        <v>89</v>
      </c>
    </row>
    <row r="461" spans="1:6">
      <c r="A461" s="10" t="s">
        <v>17</v>
      </c>
      <c r="B461" s="10" t="s">
        <v>169</v>
      </c>
      <c r="C461" s="10" t="s">
        <v>97</v>
      </c>
      <c r="D461" s="10" t="s">
        <v>170</v>
      </c>
      <c r="E461" s="10">
        <v>2016</v>
      </c>
      <c r="F461" s="10">
        <v>1</v>
      </c>
    </row>
    <row r="462" spans="1:6">
      <c r="A462" s="10" t="s">
        <v>16</v>
      </c>
      <c r="B462" s="10" t="s">
        <v>171</v>
      </c>
      <c r="C462" s="10" t="s">
        <v>97</v>
      </c>
      <c r="D462" s="10" t="s">
        <v>172</v>
      </c>
      <c r="E462" s="10">
        <v>2016</v>
      </c>
      <c r="F462" s="10">
        <v>101</v>
      </c>
    </row>
    <row r="463" spans="1:6">
      <c r="A463" s="10" t="s">
        <v>16</v>
      </c>
      <c r="B463" s="10" t="s">
        <v>173</v>
      </c>
      <c r="C463" s="10" t="s">
        <v>97</v>
      </c>
      <c r="D463" s="10" t="s">
        <v>174</v>
      </c>
      <c r="E463" s="10">
        <v>2016</v>
      </c>
      <c r="F463" s="10">
        <v>352</v>
      </c>
    </row>
    <row r="464" spans="1:6">
      <c r="A464" s="10" t="s">
        <v>17</v>
      </c>
      <c r="B464" s="10" t="s">
        <v>173</v>
      </c>
      <c r="C464" s="10" t="s">
        <v>97</v>
      </c>
      <c r="D464" s="10" t="s">
        <v>174</v>
      </c>
      <c r="E464" s="10">
        <v>2016</v>
      </c>
      <c r="F464" s="10">
        <v>1</v>
      </c>
    </row>
    <row r="465" spans="1:6">
      <c r="A465" s="10" t="s">
        <v>16</v>
      </c>
      <c r="B465" s="10" t="s">
        <v>175</v>
      </c>
      <c r="C465" s="10" t="s">
        <v>97</v>
      </c>
      <c r="D465" s="10" t="s">
        <v>176</v>
      </c>
      <c r="E465" s="10">
        <v>2016</v>
      </c>
      <c r="F465" s="10">
        <v>31</v>
      </c>
    </row>
    <row r="466" spans="1:6">
      <c r="A466" s="10" t="s">
        <v>16</v>
      </c>
      <c r="B466" s="10" t="s">
        <v>177</v>
      </c>
      <c r="C466" s="10" t="s">
        <v>97</v>
      </c>
      <c r="D466" s="10" t="s">
        <v>178</v>
      </c>
      <c r="E466" s="10">
        <v>2016</v>
      </c>
      <c r="F466" s="10">
        <v>42</v>
      </c>
    </row>
    <row r="467" spans="1:6">
      <c r="A467" s="10" t="s">
        <v>17</v>
      </c>
      <c r="B467" s="10" t="s">
        <v>177</v>
      </c>
      <c r="C467" s="10" t="s">
        <v>97</v>
      </c>
      <c r="D467" s="10" t="s">
        <v>178</v>
      </c>
      <c r="E467" s="10">
        <v>2016</v>
      </c>
      <c r="F467" s="10">
        <v>1</v>
      </c>
    </row>
    <row r="468" spans="1:6">
      <c r="A468" s="10" t="s">
        <v>16</v>
      </c>
      <c r="B468" s="10" t="s">
        <v>179</v>
      </c>
      <c r="C468" s="10" t="s">
        <v>97</v>
      </c>
      <c r="D468" s="10" t="s">
        <v>180</v>
      </c>
      <c r="E468" s="10">
        <v>2016</v>
      </c>
      <c r="F468" s="10">
        <v>163</v>
      </c>
    </row>
    <row r="469" spans="1:6">
      <c r="A469" s="10" t="s">
        <v>17</v>
      </c>
      <c r="B469" s="10" t="s">
        <v>179</v>
      </c>
      <c r="C469" s="10" t="s">
        <v>97</v>
      </c>
      <c r="D469" s="10" t="s">
        <v>180</v>
      </c>
      <c r="E469" s="10">
        <v>2016</v>
      </c>
      <c r="F469" s="10">
        <v>1</v>
      </c>
    </row>
    <row r="470" spans="1:6">
      <c r="A470" s="10" t="s">
        <v>16</v>
      </c>
      <c r="B470" s="10" t="s">
        <v>181</v>
      </c>
      <c r="C470" s="10" t="s">
        <v>97</v>
      </c>
      <c r="D470" s="10" t="s">
        <v>182</v>
      </c>
      <c r="E470" s="10">
        <v>2016</v>
      </c>
      <c r="F470" s="10">
        <v>78</v>
      </c>
    </row>
    <row r="471" spans="1:6">
      <c r="A471" s="10" t="s">
        <v>16</v>
      </c>
      <c r="B471" s="10" t="s">
        <v>183</v>
      </c>
      <c r="C471" s="10" t="s">
        <v>97</v>
      </c>
      <c r="D471" s="10" t="s">
        <v>184</v>
      </c>
      <c r="E471" s="10">
        <v>2016</v>
      </c>
      <c r="F471" s="10">
        <v>43</v>
      </c>
    </row>
    <row r="472" spans="1:6">
      <c r="A472" s="10" t="s">
        <v>16</v>
      </c>
      <c r="B472" s="10" t="s">
        <v>185</v>
      </c>
      <c r="C472" s="10" t="s">
        <v>97</v>
      </c>
      <c r="D472" s="10" t="s">
        <v>186</v>
      </c>
      <c r="E472" s="10">
        <v>2016</v>
      </c>
      <c r="F472" s="10">
        <v>117</v>
      </c>
    </row>
    <row r="473" spans="1:6">
      <c r="A473" s="10" t="s">
        <v>16</v>
      </c>
      <c r="B473" s="10" t="s">
        <v>187</v>
      </c>
      <c r="C473" s="10" t="s">
        <v>97</v>
      </c>
      <c r="D473" s="10" t="s">
        <v>188</v>
      </c>
      <c r="E473" s="10">
        <v>2016</v>
      </c>
      <c r="F473" s="10">
        <v>219</v>
      </c>
    </row>
    <row r="474" spans="1:6">
      <c r="A474" s="10" t="s">
        <v>17</v>
      </c>
      <c r="B474" s="10" t="s">
        <v>187</v>
      </c>
      <c r="C474" s="10" t="s">
        <v>97</v>
      </c>
      <c r="D474" s="10" t="s">
        <v>188</v>
      </c>
      <c r="E474" s="10">
        <v>2016</v>
      </c>
      <c r="F474" s="10">
        <v>3</v>
      </c>
    </row>
    <row r="475" spans="1:6">
      <c r="A475" s="10" t="s">
        <v>16</v>
      </c>
      <c r="B475" s="10" t="s">
        <v>189</v>
      </c>
      <c r="C475" s="10" t="s">
        <v>97</v>
      </c>
      <c r="D475" s="10" t="s">
        <v>190</v>
      </c>
      <c r="E475" s="10">
        <v>2016</v>
      </c>
      <c r="F475" s="10">
        <v>155</v>
      </c>
    </row>
    <row r="476" spans="1:6">
      <c r="A476" s="10" t="s">
        <v>16</v>
      </c>
      <c r="B476" s="10" t="s">
        <v>191</v>
      </c>
      <c r="C476" s="10" t="s">
        <v>97</v>
      </c>
      <c r="D476" s="10" t="s">
        <v>192</v>
      </c>
      <c r="E476" s="10">
        <v>2016</v>
      </c>
      <c r="F476" s="10">
        <v>76</v>
      </c>
    </row>
    <row r="477" spans="1:6">
      <c r="A477" s="10" t="s">
        <v>17</v>
      </c>
      <c r="B477" s="10" t="s">
        <v>191</v>
      </c>
      <c r="C477" s="10" t="s">
        <v>97</v>
      </c>
      <c r="D477" s="10" t="s">
        <v>192</v>
      </c>
      <c r="E477" s="10">
        <v>2016</v>
      </c>
      <c r="F477" s="10">
        <v>1</v>
      </c>
    </row>
    <row r="478" spans="1:6">
      <c r="A478" s="10" t="s">
        <v>16</v>
      </c>
      <c r="B478" s="10" t="s">
        <v>193</v>
      </c>
      <c r="C478" s="10" t="s">
        <v>97</v>
      </c>
      <c r="D478" s="10" t="s">
        <v>194</v>
      </c>
      <c r="E478" s="10">
        <v>2016</v>
      </c>
      <c r="F478" s="10">
        <v>384</v>
      </c>
    </row>
    <row r="479" spans="1:6">
      <c r="A479" s="10" t="s">
        <v>17</v>
      </c>
      <c r="B479" s="10" t="s">
        <v>193</v>
      </c>
      <c r="C479" s="10" t="s">
        <v>97</v>
      </c>
      <c r="D479" s="10" t="s">
        <v>194</v>
      </c>
      <c r="E479" s="10">
        <v>2016</v>
      </c>
      <c r="F479" s="10">
        <v>1</v>
      </c>
    </row>
    <row r="480" spans="1:6">
      <c r="A480" s="10" t="s">
        <v>16</v>
      </c>
      <c r="B480" s="10" t="s">
        <v>195</v>
      </c>
      <c r="C480" s="10" t="s">
        <v>97</v>
      </c>
      <c r="D480" s="10" t="s">
        <v>196</v>
      </c>
      <c r="E480" s="10">
        <v>2016</v>
      </c>
      <c r="F480" s="10">
        <v>374</v>
      </c>
    </row>
    <row r="481" spans="1:6">
      <c r="A481" s="10" t="s">
        <v>17</v>
      </c>
      <c r="B481" s="10" t="s">
        <v>195</v>
      </c>
      <c r="C481" s="10" t="s">
        <v>97</v>
      </c>
      <c r="D481" s="10" t="s">
        <v>196</v>
      </c>
      <c r="E481" s="10">
        <v>2016</v>
      </c>
      <c r="F481" s="10">
        <v>1</v>
      </c>
    </row>
    <row r="482" spans="1:6">
      <c r="A482" s="10" t="s">
        <v>16</v>
      </c>
      <c r="B482" s="10" t="s">
        <v>197</v>
      </c>
      <c r="C482" s="10" t="s">
        <v>97</v>
      </c>
      <c r="D482" s="10" t="s">
        <v>198</v>
      </c>
      <c r="E482" s="10">
        <v>2016</v>
      </c>
      <c r="F482" s="10">
        <v>84</v>
      </c>
    </row>
    <row r="483" spans="1:6">
      <c r="A483" s="10" t="s">
        <v>16</v>
      </c>
      <c r="B483" s="10" t="s">
        <v>199</v>
      </c>
      <c r="C483" s="10" t="s">
        <v>97</v>
      </c>
      <c r="D483" s="10" t="s">
        <v>200</v>
      </c>
      <c r="E483" s="10">
        <v>2016</v>
      </c>
      <c r="F483" s="10">
        <v>78</v>
      </c>
    </row>
    <row r="484" spans="1:6">
      <c r="A484" s="10" t="s">
        <v>16</v>
      </c>
      <c r="B484" s="10" t="s">
        <v>201</v>
      </c>
      <c r="C484" s="10" t="s">
        <v>97</v>
      </c>
      <c r="D484" s="10" t="s">
        <v>202</v>
      </c>
      <c r="E484" s="10">
        <v>2016</v>
      </c>
      <c r="F484" s="10">
        <v>155</v>
      </c>
    </row>
    <row r="485" spans="1:6">
      <c r="A485" s="10" t="s">
        <v>16</v>
      </c>
      <c r="B485" s="10" t="s">
        <v>203</v>
      </c>
      <c r="C485" s="10" t="s">
        <v>97</v>
      </c>
      <c r="D485" s="10" t="s">
        <v>204</v>
      </c>
      <c r="E485" s="10">
        <v>2016</v>
      </c>
      <c r="F485" s="10">
        <v>34</v>
      </c>
    </row>
    <row r="486" spans="1:6">
      <c r="A486" s="10" t="s">
        <v>16</v>
      </c>
      <c r="B486" s="10" t="s">
        <v>205</v>
      </c>
      <c r="C486" s="10" t="s">
        <v>97</v>
      </c>
      <c r="D486" s="10" t="s">
        <v>206</v>
      </c>
      <c r="E486" s="10">
        <v>2016</v>
      </c>
      <c r="F486" s="10">
        <v>161</v>
      </c>
    </row>
    <row r="487" spans="1:6">
      <c r="A487" s="10" t="s">
        <v>17</v>
      </c>
      <c r="B487" s="10" t="s">
        <v>205</v>
      </c>
      <c r="C487" s="10" t="s">
        <v>97</v>
      </c>
      <c r="D487" s="10" t="s">
        <v>206</v>
      </c>
      <c r="E487" s="10">
        <v>2016</v>
      </c>
      <c r="F487" s="10">
        <v>1</v>
      </c>
    </row>
    <row r="488" spans="1:6">
      <c r="A488" s="10" t="s">
        <v>16</v>
      </c>
      <c r="B488" s="10" t="s">
        <v>207</v>
      </c>
      <c r="C488" s="10" t="s">
        <v>97</v>
      </c>
      <c r="D488" s="10" t="s">
        <v>208</v>
      </c>
      <c r="E488" s="10">
        <v>2016</v>
      </c>
      <c r="F488" s="10">
        <v>41</v>
      </c>
    </row>
    <row r="489" spans="1:6">
      <c r="A489" s="10" t="s">
        <v>16</v>
      </c>
      <c r="B489" s="10" t="s">
        <v>209</v>
      </c>
      <c r="C489" s="10" t="s">
        <v>97</v>
      </c>
      <c r="D489" s="10" t="s">
        <v>210</v>
      </c>
      <c r="E489" s="10">
        <v>2016</v>
      </c>
      <c r="F489" s="10">
        <v>64</v>
      </c>
    </row>
    <row r="490" spans="1:6">
      <c r="A490" s="10" t="s">
        <v>15</v>
      </c>
      <c r="B490" s="10" t="s">
        <v>211</v>
      </c>
      <c r="C490" s="10" t="s">
        <v>97</v>
      </c>
      <c r="D490" s="10" t="s">
        <v>212</v>
      </c>
      <c r="E490" s="10">
        <v>2016</v>
      </c>
      <c r="F490" s="10">
        <v>1</v>
      </c>
    </row>
    <row r="491" spans="1:6">
      <c r="A491" s="10" t="s">
        <v>16</v>
      </c>
      <c r="B491" s="10" t="s">
        <v>211</v>
      </c>
      <c r="C491" s="10" t="s">
        <v>97</v>
      </c>
      <c r="D491" s="10" t="s">
        <v>212</v>
      </c>
      <c r="E491" s="10">
        <v>2016</v>
      </c>
      <c r="F491" s="10">
        <v>248</v>
      </c>
    </row>
    <row r="492" spans="1:6">
      <c r="A492" s="10" t="s">
        <v>17</v>
      </c>
      <c r="B492" s="10" t="s">
        <v>211</v>
      </c>
      <c r="C492" s="10" t="s">
        <v>97</v>
      </c>
      <c r="D492" s="10" t="s">
        <v>212</v>
      </c>
      <c r="E492" s="10">
        <v>2016</v>
      </c>
      <c r="F492" s="10">
        <v>1</v>
      </c>
    </row>
    <row r="493" spans="1:6">
      <c r="A493" s="10" t="s">
        <v>16</v>
      </c>
      <c r="B493" s="10" t="s">
        <v>213</v>
      </c>
      <c r="C493" s="10" t="s">
        <v>97</v>
      </c>
      <c r="D493" s="10" t="s">
        <v>214</v>
      </c>
      <c r="E493" s="10">
        <v>2016</v>
      </c>
      <c r="F493" s="10">
        <v>53</v>
      </c>
    </row>
    <row r="494" spans="1:6">
      <c r="A494" s="10" t="s">
        <v>17</v>
      </c>
      <c r="B494" s="10" t="s">
        <v>213</v>
      </c>
      <c r="C494" s="10" t="s">
        <v>97</v>
      </c>
      <c r="D494" s="10" t="s">
        <v>214</v>
      </c>
      <c r="E494" s="10">
        <v>2016</v>
      </c>
      <c r="F494" s="10">
        <v>1</v>
      </c>
    </row>
    <row r="495" spans="1:6">
      <c r="A495" s="10" t="s">
        <v>14</v>
      </c>
      <c r="B495" s="10" t="s">
        <v>215</v>
      </c>
      <c r="C495" s="10" t="s">
        <v>97</v>
      </c>
      <c r="D495" s="10" t="s">
        <v>216</v>
      </c>
      <c r="E495" s="10">
        <v>2016</v>
      </c>
      <c r="F495" s="10">
        <v>4</v>
      </c>
    </row>
    <row r="496" spans="1:6">
      <c r="A496" s="10" t="s">
        <v>15</v>
      </c>
      <c r="B496" s="10" t="s">
        <v>215</v>
      </c>
      <c r="C496" s="10" t="s">
        <v>97</v>
      </c>
      <c r="D496" s="10" t="s">
        <v>216</v>
      </c>
      <c r="E496" s="10">
        <v>2016</v>
      </c>
      <c r="F496" s="10">
        <v>6</v>
      </c>
    </row>
    <row r="497" spans="1:6">
      <c r="A497" s="10" t="s">
        <v>16</v>
      </c>
      <c r="B497" s="10" t="s">
        <v>215</v>
      </c>
      <c r="C497" s="10" t="s">
        <v>97</v>
      </c>
      <c r="D497" s="10" t="s">
        <v>216</v>
      </c>
      <c r="E497" s="10">
        <v>2016</v>
      </c>
      <c r="F497" s="10">
        <v>2929</v>
      </c>
    </row>
    <row r="498" spans="1:6">
      <c r="A498" s="10" t="s">
        <v>17</v>
      </c>
      <c r="B498" s="10" t="s">
        <v>215</v>
      </c>
      <c r="C498" s="10" t="s">
        <v>97</v>
      </c>
      <c r="D498" s="10" t="s">
        <v>216</v>
      </c>
      <c r="E498" s="10">
        <v>2016</v>
      </c>
      <c r="F498" s="10">
        <v>62</v>
      </c>
    </row>
    <row r="499" spans="1:6">
      <c r="A499" s="10" t="s">
        <v>15</v>
      </c>
      <c r="B499" s="10" t="s">
        <v>217</v>
      </c>
      <c r="C499" s="10" t="s">
        <v>97</v>
      </c>
      <c r="D499" s="10" t="s">
        <v>218</v>
      </c>
      <c r="E499" s="10">
        <v>2016</v>
      </c>
      <c r="F499" s="10">
        <v>1</v>
      </c>
    </row>
    <row r="500" spans="1:6">
      <c r="A500" s="10" t="s">
        <v>16</v>
      </c>
      <c r="B500" s="10" t="s">
        <v>217</v>
      </c>
      <c r="C500" s="10" t="s">
        <v>97</v>
      </c>
      <c r="D500" s="10" t="s">
        <v>218</v>
      </c>
      <c r="E500" s="10">
        <v>2016</v>
      </c>
      <c r="F500" s="10">
        <v>731</v>
      </c>
    </row>
    <row r="501" spans="1:6">
      <c r="A501" s="10" t="s">
        <v>17</v>
      </c>
      <c r="B501" s="10" t="s">
        <v>217</v>
      </c>
      <c r="C501" s="10" t="s">
        <v>97</v>
      </c>
      <c r="D501" s="10" t="s">
        <v>218</v>
      </c>
      <c r="E501" s="10">
        <v>2016</v>
      </c>
      <c r="F501" s="10">
        <v>4</v>
      </c>
    </row>
    <row r="502" spans="1:6">
      <c r="A502" s="10" t="s">
        <v>16</v>
      </c>
      <c r="B502" s="10" t="s">
        <v>219</v>
      </c>
      <c r="C502" s="10" t="s">
        <v>97</v>
      </c>
      <c r="D502" s="10" t="s">
        <v>220</v>
      </c>
      <c r="E502" s="10">
        <v>2016</v>
      </c>
      <c r="F502" s="10">
        <v>86</v>
      </c>
    </row>
    <row r="503" spans="1:6">
      <c r="A503" s="10" t="s">
        <v>17</v>
      </c>
      <c r="B503" s="10" t="s">
        <v>219</v>
      </c>
      <c r="C503" s="10" t="s">
        <v>97</v>
      </c>
      <c r="D503" s="10" t="s">
        <v>220</v>
      </c>
      <c r="E503" s="10">
        <v>2016</v>
      </c>
      <c r="F503" s="10">
        <v>2</v>
      </c>
    </row>
    <row r="504" spans="1:6">
      <c r="A504" s="10" t="s">
        <v>14</v>
      </c>
      <c r="B504" s="10" t="s">
        <v>221</v>
      </c>
      <c r="C504" s="10" t="s">
        <v>222</v>
      </c>
      <c r="D504" s="10" t="s">
        <v>223</v>
      </c>
      <c r="E504" s="10">
        <v>2016</v>
      </c>
      <c r="F504" s="10">
        <v>42</v>
      </c>
    </row>
    <row r="505" spans="1:6">
      <c r="A505" s="10" t="s">
        <v>15</v>
      </c>
      <c r="B505" s="10" t="s">
        <v>221</v>
      </c>
      <c r="C505" s="10" t="s">
        <v>222</v>
      </c>
      <c r="D505" s="10" t="s">
        <v>223</v>
      </c>
      <c r="E505" s="10">
        <v>2016</v>
      </c>
      <c r="F505" s="10">
        <v>222</v>
      </c>
    </row>
    <row r="506" spans="1:6">
      <c r="A506" s="10" t="s">
        <v>16</v>
      </c>
      <c r="B506" s="10" t="s">
        <v>221</v>
      </c>
      <c r="C506" s="10" t="s">
        <v>222</v>
      </c>
      <c r="D506" s="10" t="s">
        <v>223</v>
      </c>
      <c r="E506" s="10">
        <v>2016</v>
      </c>
      <c r="F506" s="10">
        <v>28571</v>
      </c>
    </row>
    <row r="507" spans="1:6">
      <c r="A507" s="10" t="s">
        <v>17</v>
      </c>
      <c r="B507" s="10" t="s">
        <v>221</v>
      </c>
      <c r="C507" s="10" t="s">
        <v>222</v>
      </c>
      <c r="D507" s="10" t="s">
        <v>223</v>
      </c>
      <c r="E507" s="10">
        <v>2016</v>
      </c>
      <c r="F507" s="10">
        <v>1084</v>
      </c>
    </row>
    <row r="508" spans="1:6">
      <c r="A508" s="10" t="s">
        <v>15</v>
      </c>
      <c r="B508" s="10" t="s">
        <v>224</v>
      </c>
      <c r="C508" s="10" t="s">
        <v>222</v>
      </c>
      <c r="D508" s="10" t="s">
        <v>225</v>
      </c>
      <c r="E508" s="10">
        <v>2016</v>
      </c>
      <c r="F508" s="10">
        <v>1</v>
      </c>
    </row>
    <row r="509" spans="1:6">
      <c r="A509" s="10" t="s">
        <v>16</v>
      </c>
      <c r="B509" s="10" t="s">
        <v>224</v>
      </c>
      <c r="C509" s="10" t="s">
        <v>222</v>
      </c>
      <c r="D509" s="10" t="s">
        <v>225</v>
      </c>
      <c r="E509" s="10">
        <v>2016</v>
      </c>
      <c r="F509" s="10">
        <v>226</v>
      </c>
    </row>
    <row r="510" spans="1:6">
      <c r="A510" s="10" t="s">
        <v>17</v>
      </c>
      <c r="B510" s="10" t="s">
        <v>224</v>
      </c>
      <c r="C510" s="10" t="s">
        <v>222</v>
      </c>
      <c r="D510" s="10" t="s">
        <v>225</v>
      </c>
      <c r="E510" s="10">
        <v>2016</v>
      </c>
      <c r="F510" s="10">
        <v>1</v>
      </c>
    </row>
    <row r="511" spans="1:6">
      <c r="A511" s="10" t="s">
        <v>16</v>
      </c>
      <c r="B511" s="10" t="s">
        <v>226</v>
      </c>
      <c r="C511" s="10" t="s">
        <v>222</v>
      </c>
      <c r="D511" s="10" t="s">
        <v>227</v>
      </c>
      <c r="E511" s="10">
        <v>2016</v>
      </c>
      <c r="F511" s="10">
        <v>81</v>
      </c>
    </row>
    <row r="512" spans="1:6">
      <c r="A512" s="10" t="s">
        <v>16</v>
      </c>
      <c r="B512" s="10" t="s">
        <v>228</v>
      </c>
      <c r="C512" s="10" t="s">
        <v>222</v>
      </c>
      <c r="D512" s="10" t="s">
        <v>229</v>
      </c>
      <c r="E512" s="10">
        <v>2016</v>
      </c>
      <c r="F512" s="10">
        <v>108</v>
      </c>
    </row>
    <row r="513" spans="1:6">
      <c r="A513" s="10" t="s">
        <v>16</v>
      </c>
      <c r="B513" s="10" t="s">
        <v>230</v>
      </c>
      <c r="C513" s="10" t="s">
        <v>222</v>
      </c>
      <c r="D513" s="10" t="s">
        <v>231</v>
      </c>
      <c r="E513" s="10">
        <v>2016</v>
      </c>
      <c r="F513" s="10">
        <v>39</v>
      </c>
    </row>
    <row r="514" spans="1:6">
      <c r="A514" s="10" t="s">
        <v>17</v>
      </c>
      <c r="B514" s="10" t="s">
        <v>230</v>
      </c>
      <c r="C514" s="10" t="s">
        <v>222</v>
      </c>
      <c r="D514" s="10" t="s">
        <v>231</v>
      </c>
      <c r="E514" s="10">
        <v>2016</v>
      </c>
      <c r="F514" s="10">
        <v>1</v>
      </c>
    </row>
    <row r="515" spans="1:6">
      <c r="A515" s="10" t="s">
        <v>16</v>
      </c>
      <c r="B515" s="10" t="s">
        <v>232</v>
      </c>
      <c r="C515" s="10" t="s">
        <v>222</v>
      </c>
      <c r="D515" s="10" t="s">
        <v>233</v>
      </c>
      <c r="E515" s="10">
        <v>2016</v>
      </c>
      <c r="F515" s="10">
        <v>32</v>
      </c>
    </row>
    <row r="516" spans="1:6">
      <c r="A516" s="10" t="s">
        <v>16</v>
      </c>
      <c r="B516" s="10" t="s">
        <v>234</v>
      </c>
      <c r="C516" s="10" t="s">
        <v>222</v>
      </c>
      <c r="D516" s="10" t="s">
        <v>235</v>
      </c>
      <c r="E516" s="10">
        <v>2016</v>
      </c>
      <c r="F516" s="10">
        <v>50</v>
      </c>
    </row>
    <row r="517" spans="1:6">
      <c r="A517" s="10" t="s">
        <v>16</v>
      </c>
      <c r="B517" s="10" t="s">
        <v>236</v>
      </c>
      <c r="C517" s="10" t="s">
        <v>222</v>
      </c>
      <c r="D517" s="10" t="s">
        <v>237</v>
      </c>
      <c r="E517" s="10">
        <v>2016</v>
      </c>
      <c r="F517" s="10">
        <v>497</v>
      </c>
    </row>
    <row r="518" spans="1:6">
      <c r="A518" s="10" t="s">
        <v>17</v>
      </c>
      <c r="B518" s="10" t="s">
        <v>236</v>
      </c>
      <c r="C518" s="10" t="s">
        <v>222</v>
      </c>
      <c r="D518" s="10" t="s">
        <v>237</v>
      </c>
      <c r="E518" s="10">
        <v>2016</v>
      </c>
      <c r="F518" s="10">
        <v>2</v>
      </c>
    </row>
    <row r="519" spans="1:6">
      <c r="A519" s="10" t="s">
        <v>16</v>
      </c>
      <c r="B519" s="10" t="s">
        <v>238</v>
      </c>
      <c r="C519" s="10" t="s">
        <v>222</v>
      </c>
      <c r="D519" s="10" t="s">
        <v>239</v>
      </c>
      <c r="E519" s="10">
        <v>2016</v>
      </c>
      <c r="F519" s="10">
        <v>120</v>
      </c>
    </row>
    <row r="520" spans="1:6">
      <c r="A520" s="10" t="s">
        <v>16</v>
      </c>
      <c r="B520" s="10" t="s">
        <v>240</v>
      </c>
      <c r="C520" s="10" t="s">
        <v>222</v>
      </c>
      <c r="D520" s="10" t="s">
        <v>241</v>
      </c>
      <c r="E520" s="10">
        <v>2016</v>
      </c>
      <c r="F520" s="10">
        <v>116</v>
      </c>
    </row>
    <row r="521" spans="1:6">
      <c r="A521" s="10" t="s">
        <v>16</v>
      </c>
      <c r="B521" s="10" t="s">
        <v>242</v>
      </c>
      <c r="C521" s="10" t="s">
        <v>222</v>
      </c>
      <c r="D521" s="10" t="s">
        <v>243</v>
      </c>
      <c r="E521" s="10">
        <v>2016</v>
      </c>
      <c r="F521" s="10">
        <v>46</v>
      </c>
    </row>
    <row r="522" spans="1:6">
      <c r="A522" s="10" t="s">
        <v>16</v>
      </c>
      <c r="B522" s="10" t="s">
        <v>244</v>
      </c>
      <c r="C522" s="10" t="s">
        <v>222</v>
      </c>
      <c r="D522" s="10" t="s">
        <v>245</v>
      </c>
      <c r="E522" s="10">
        <v>2016</v>
      </c>
      <c r="F522" s="10">
        <v>42</v>
      </c>
    </row>
    <row r="523" spans="1:6">
      <c r="A523" s="10" t="s">
        <v>16</v>
      </c>
      <c r="B523" s="10" t="s">
        <v>246</v>
      </c>
      <c r="C523" s="10" t="s">
        <v>222</v>
      </c>
      <c r="D523" s="10" t="s">
        <v>247</v>
      </c>
      <c r="E523" s="10">
        <v>2016</v>
      </c>
      <c r="F523" s="10">
        <v>72</v>
      </c>
    </row>
    <row r="524" spans="1:6">
      <c r="A524" s="10" t="s">
        <v>16</v>
      </c>
      <c r="B524" s="10" t="s">
        <v>248</v>
      </c>
      <c r="C524" s="10" t="s">
        <v>222</v>
      </c>
      <c r="D524" s="10" t="s">
        <v>249</v>
      </c>
      <c r="E524" s="10">
        <v>2016</v>
      </c>
      <c r="F524" s="10">
        <v>105</v>
      </c>
    </row>
    <row r="525" spans="1:6">
      <c r="A525" s="10" t="s">
        <v>15</v>
      </c>
      <c r="B525" s="10" t="s">
        <v>250</v>
      </c>
      <c r="C525" s="10" t="s">
        <v>222</v>
      </c>
      <c r="D525" s="10" t="s">
        <v>251</v>
      </c>
      <c r="E525" s="10">
        <v>2016</v>
      </c>
      <c r="F525" s="10">
        <v>1</v>
      </c>
    </row>
    <row r="526" spans="1:6">
      <c r="A526" s="10" t="s">
        <v>16</v>
      </c>
      <c r="B526" s="10" t="s">
        <v>250</v>
      </c>
      <c r="C526" s="10" t="s">
        <v>222</v>
      </c>
      <c r="D526" s="10" t="s">
        <v>251</v>
      </c>
      <c r="E526" s="10">
        <v>2016</v>
      </c>
      <c r="F526" s="10">
        <v>497</v>
      </c>
    </row>
    <row r="527" spans="1:6">
      <c r="A527" s="10" t="s">
        <v>17</v>
      </c>
      <c r="B527" s="10" t="s">
        <v>250</v>
      </c>
      <c r="C527" s="10" t="s">
        <v>222</v>
      </c>
      <c r="D527" s="10" t="s">
        <v>251</v>
      </c>
      <c r="E527" s="10">
        <v>2016</v>
      </c>
      <c r="F527" s="10">
        <v>7</v>
      </c>
    </row>
    <row r="528" spans="1:6">
      <c r="A528" s="10" t="s">
        <v>16</v>
      </c>
      <c r="B528" s="10" t="s">
        <v>252</v>
      </c>
      <c r="C528" s="10" t="s">
        <v>222</v>
      </c>
      <c r="D528" s="10" t="s">
        <v>253</v>
      </c>
      <c r="E528" s="10">
        <v>2016</v>
      </c>
      <c r="F528" s="10">
        <v>32</v>
      </c>
    </row>
    <row r="529" spans="1:6">
      <c r="A529" s="10" t="s">
        <v>16</v>
      </c>
      <c r="B529" s="10" t="s">
        <v>254</v>
      </c>
      <c r="C529" s="10" t="s">
        <v>222</v>
      </c>
      <c r="D529" s="10" t="s">
        <v>255</v>
      </c>
      <c r="E529" s="10">
        <v>2016</v>
      </c>
      <c r="F529" s="10">
        <v>32</v>
      </c>
    </row>
    <row r="530" spans="1:6">
      <c r="A530" s="10" t="s">
        <v>16</v>
      </c>
      <c r="B530" s="10" t="s">
        <v>256</v>
      </c>
      <c r="C530" s="10" t="s">
        <v>222</v>
      </c>
      <c r="D530" s="10" t="s">
        <v>257</v>
      </c>
      <c r="E530" s="10">
        <v>2016</v>
      </c>
      <c r="F530" s="10">
        <v>21</v>
      </c>
    </row>
    <row r="531" spans="1:6">
      <c r="A531" s="10" t="s">
        <v>16</v>
      </c>
      <c r="B531" s="10" t="s">
        <v>258</v>
      </c>
      <c r="C531" s="10" t="s">
        <v>222</v>
      </c>
      <c r="D531" s="10" t="s">
        <v>259</v>
      </c>
      <c r="E531" s="10">
        <v>2016</v>
      </c>
      <c r="F531" s="10">
        <v>55</v>
      </c>
    </row>
    <row r="532" spans="1:6">
      <c r="A532" s="10" t="s">
        <v>16</v>
      </c>
      <c r="B532" s="10" t="s">
        <v>260</v>
      </c>
      <c r="C532" s="10" t="s">
        <v>222</v>
      </c>
      <c r="D532" s="10" t="s">
        <v>261</v>
      </c>
      <c r="E532" s="10">
        <v>2016</v>
      </c>
      <c r="F532" s="10">
        <v>59</v>
      </c>
    </row>
    <row r="533" spans="1:6">
      <c r="A533" s="10" t="s">
        <v>16</v>
      </c>
      <c r="B533" s="10" t="s">
        <v>262</v>
      </c>
      <c r="C533" s="10" t="s">
        <v>222</v>
      </c>
      <c r="D533" s="10" t="s">
        <v>263</v>
      </c>
      <c r="E533" s="10">
        <v>2016</v>
      </c>
      <c r="F533" s="10">
        <v>25</v>
      </c>
    </row>
    <row r="534" spans="1:6">
      <c r="A534" s="10" t="s">
        <v>14</v>
      </c>
      <c r="B534" s="10" t="s">
        <v>264</v>
      </c>
      <c r="C534" s="10" t="s">
        <v>222</v>
      </c>
      <c r="D534" s="10" t="s">
        <v>265</v>
      </c>
      <c r="E534" s="10">
        <v>2016</v>
      </c>
      <c r="F534" s="10">
        <v>1</v>
      </c>
    </row>
    <row r="535" spans="1:6">
      <c r="A535" s="10" t="s">
        <v>15</v>
      </c>
      <c r="B535" s="10" t="s">
        <v>264</v>
      </c>
      <c r="C535" s="10" t="s">
        <v>222</v>
      </c>
      <c r="D535" s="10" t="s">
        <v>265</v>
      </c>
      <c r="E535" s="10">
        <v>2016</v>
      </c>
      <c r="F535" s="10">
        <v>14</v>
      </c>
    </row>
    <row r="536" spans="1:6">
      <c r="A536" s="10" t="s">
        <v>16</v>
      </c>
      <c r="B536" s="10" t="s">
        <v>264</v>
      </c>
      <c r="C536" s="10" t="s">
        <v>222</v>
      </c>
      <c r="D536" s="10" t="s">
        <v>265</v>
      </c>
      <c r="E536" s="10">
        <v>2016</v>
      </c>
      <c r="F536" s="10">
        <v>2644</v>
      </c>
    </row>
    <row r="537" spans="1:6">
      <c r="A537" s="10" t="s">
        <v>17</v>
      </c>
      <c r="B537" s="10" t="s">
        <v>264</v>
      </c>
      <c r="C537" s="10" t="s">
        <v>222</v>
      </c>
      <c r="D537" s="10" t="s">
        <v>265</v>
      </c>
      <c r="E537" s="10">
        <v>2016</v>
      </c>
      <c r="F537" s="10">
        <v>51</v>
      </c>
    </row>
    <row r="538" spans="1:6">
      <c r="A538" s="10" t="s">
        <v>16</v>
      </c>
      <c r="B538" s="10" t="s">
        <v>266</v>
      </c>
      <c r="C538" s="10" t="s">
        <v>222</v>
      </c>
      <c r="D538" s="10" t="s">
        <v>267</v>
      </c>
      <c r="E538" s="10">
        <v>2016</v>
      </c>
      <c r="F538" s="10">
        <v>37</v>
      </c>
    </row>
    <row r="539" spans="1:6">
      <c r="A539" s="10" t="s">
        <v>16</v>
      </c>
      <c r="B539" s="10" t="s">
        <v>268</v>
      </c>
      <c r="C539" s="10" t="s">
        <v>222</v>
      </c>
      <c r="D539" s="10" t="s">
        <v>269</v>
      </c>
      <c r="E539" s="10">
        <v>2016</v>
      </c>
      <c r="F539" s="10">
        <v>71</v>
      </c>
    </row>
    <row r="540" spans="1:6">
      <c r="A540" s="10" t="s">
        <v>15</v>
      </c>
      <c r="B540" s="10" t="s">
        <v>270</v>
      </c>
      <c r="C540" s="10" t="s">
        <v>222</v>
      </c>
      <c r="D540" s="10" t="s">
        <v>271</v>
      </c>
      <c r="E540" s="10">
        <v>2016</v>
      </c>
      <c r="F540" s="10">
        <v>4</v>
      </c>
    </row>
    <row r="541" spans="1:6">
      <c r="A541" s="10" t="s">
        <v>16</v>
      </c>
      <c r="B541" s="10" t="s">
        <v>270</v>
      </c>
      <c r="C541" s="10" t="s">
        <v>222</v>
      </c>
      <c r="D541" s="10" t="s">
        <v>271</v>
      </c>
      <c r="E541" s="10">
        <v>2016</v>
      </c>
      <c r="F541" s="10">
        <v>3246</v>
      </c>
    </row>
    <row r="542" spans="1:6">
      <c r="A542" s="10" t="s">
        <v>17</v>
      </c>
      <c r="B542" s="10" t="s">
        <v>270</v>
      </c>
      <c r="C542" s="10" t="s">
        <v>222</v>
      </c>
      <c r="D542" s="10" t="s">
        <v>271</v>
      </c>
      <c r="E542" s="10">
        <v>2016</v>
      </c>
      <c r="F542" s="10">
        <v>43</v>
      </c>
    </row>
    <row r="543" spans="1:6">
      <c r="A543" s="10" t="s">
        <v>14</v>
      </c>
      <c r="B543" s="10" t="s">
        <v>272</v>
      </c>
      <c r="C543" s="10" t="s">
        <v>222</v>
      </c>
      <c r="D543" s="10" t="s">
        <v>273</v>
      </c>
      <c r="E543" s="10">
        <v>2016</v>
      </c>
      <c r="F543" s="10">
        <v>1</v>
      </c>
    </row>
    <row r="544" spans="1:6">
      <c r="A544" s="10" t="s">
        <v>15</v>
      </c>
      <c r="B544" s="10" t="s">
        <v>272</v>
      </c>
      <c r="C544" s="10" t="s">
        <v>222</v>
      </c>
      <c r="D544" s="10" t="s">
        <v>273</v>
      </c>
      <c r="E544" s="10">
        <v>2016</v>
      </c>
      <c r="F544" s="10">
        <v>2</v>
      </c>
    </row>
    <row r="545" spans="1:6">
      <c r="A545" s="10" t="s">
        <v>16</v>
      </c>
      <c r="B545" s="10" t="s">
        <v>272</v>
      </c>
      <c r="C545" s="10" t="s">
        <v>222</v>
      </c>
      <c r="D545" s="10" t="s">
        <v>273</v>
      </c>
      <c r="E545" s="10">
        <v>2016</v>
      </c>
      <c r="F545" s="10">
        <v>1641</v>
      </c>
    </row>
    <row r="546" spans="1:6">
      <c r="A546" s="10" t="s">
        <v>17</v>
      </c>
      <c r="B546" s="10" t="s">
        <v>272</v>
      </c>
      <c r="C546" s="10" t="s">
        <v>222</v>
      </c>
      <c r="D546" s="10" t="s">
        <v>273</v>
      </c>
      <c r="E546" s="10">
        <v>2016</v>
      </c>
      <c r="F546" s="10">
        <v>19</v>
      </c>
    </row>
    <row r="547" spans="1:6">
      <c r="A547" s="10" t="s">
        <v>16</v>
      </c>
      <c r="B547" s="10" t="s">
        <v>274</v>
      </c>
      <c r="C547" s="10" t="s">
        <v>222</v>
      </c>
      <c r="D547" s="10" t="s">
        <v>275</v>
      </c>
      <c r="E547" s="10">
        <v>2016</v>
      </c>
      <c r="F547" s="10">
        <v>53</v>
      </c>
    </row>
    <row r="548" spans="1:6">
      <c r="A548" s="10" t="s">
        <v>16</v>
      </c>
      <c r="B548" s="10" t="s">
        <v>276</v>
      </c>
      <c r="C548" s="10" t="s">
        <v>222</v>
      </c>
      <c r="D548" s="10" t="s">
        <v>277</v>
      </c>
      <c r="E548" s="10">
        <v>2016</v>
      </c>
      <c r="F548" s="10">
        <v>321</v>
      </c>
    </row>
    <row r="549" spans="1:6">
      <c r="A549" s="10" t="s">
        <v>16</v>
      </c>
      <c r="B549" s="10" t="s">
        <v>278</v>
      </c>
      <c r="C549" s="10" t="s">
        <v>222</v>
      </c>
      <c r="D549" s="10" t="s">
        <v>279</v>
      </c>
      <c r="E549" s="10">
        <v>2016</v>
      </c>
      <c r="F549" s="10">
        <v>55</v>
      </c>
    </row>
    <row r="550" spans="1:6">
      <c r="A550" s="10" t="s">
        <v>16</v>
      </c>
      <c r="B550" s="10" t="s">
        <v>280</v>
      </c>
      <c r="C550" s="10" t="s">
        <v>222</v>
      </c>
      <c r="D550" s="10" t="s">
        <v>281</v>
      </c>
      <c r="E550" s="10">
        <v>2016</v>
      </c>
      <c r="F550" s="10">
        <v>98</v>
      </c>
    </row>
    <row r="551" spans="1:6">
      <c r="A551" s="10" t="s">
        <v>16</v>
      </c>
      <c r="B551" s="10" t="s">
        <v>282</v>
      </c>
      <c r="C551" s="10" t="s">
        <v>222</v>
      </c>
      <c r="D551" s="10" t="s">
        <v>283</v>
      </c>
      <c r="E551" s="10">
        <v>2016</v>
      </c>
      <c r="F551" s="10">
        <v>27</v>
      </c>
    </row>
    <row r="552" spans="1:6">
      <c r="A552" s="10" t="s">
        <v>14</v>
      </c>
      <c r="B552" s="10" t="s">
        <v>284</v>
      </c>
      <c r="C552" s="10" t="s">
        <v>222</v>
      </c>
      <c r="D552" s="10" t="s">
        <v>285</v>
      </c>
      <c r="E552" s="10">
        <v>2016</v>
      </c>
      <c r="F552" s="10">
        <v>1</v>
      </c>
    </row>
    <row r="553" spans="1:6">
      <c r="A553" s="10" t="s">
        <v>15</v>
      </c>
      <c r="B553" s="10" t="s">
        <v>284</v>
      </c>
      <c r="C553" s="10" t="s">
        <v>222</v>
      </c>
      <c r="D553" s="10" t="s">
        <v>285</v>
      </c>
      <c r="E553" s="10">
        <v>2016</v>
      </c>
      <c r="F553" s="10">
        <v>1</v>
      </c>
    </row>
    <row r="554" spans="1:6">
      <c r="A554" s="10" t="s">
        <v>16</v>
      </c>
      <c r="B554" s="10" t="s">
        <v>284</v>
      </c>
      <c r="C554" s="10" t="s">
        <v>222</v>
      </c>
      <c r="D554" s="10" t="s">
        <v>285</v>
      </c>
      <c r="E554" s="10">
        <v>2016</v>
      </c>
      <c r="F554" s="10">
        <v>85</v>
      </c>
    </row>
    <row r="555" spans="1:6">
      <c r="A555" s="10" t="s">
        <v>17</v>
      </c>
      <c r="B555" s="10" t="s">
        <v>284</v>
      </c>
      <c r="C555" s="10" t="s">
        <v>222</v>
      </c>
      <c r="D555" s="10" t="s">
        <v>285</v>
      </c>
      <c r="E555" s="10">
        <v>2016</v>
      </c>
      <c r="F555" s="10">
        <v>1</v>
      </c>
    </row>
    <row r="556" spans="1:6">
      <c r="A556" s="10" t="s">
        <v>16</v>
      </c>
      <c r="B556" s="10" t="s">
        <v>286</v>
      </c>
      <c r="C556" s="10" t="s">
        <v>222</v>
      </c>
      <c r="D556" s="10" t="s">
        <v>287</v>
      </c>
      <c r="E556" s="10">
        <v>2016</v>
      </c>
      <c r="F556" s="10">
        <v>26</v>
      </c>
    </row>
    <row r="557" spans="1:6">
      <c r="A557" s="10" t="s">
        <v>16</v>
      </c>
      <c r="B557" s="10" t="s">
        <v>288</v>
      </c>
      <c r="C557" s="10" t="s">
        <v>222</v>
      </c>
      <c r="D557" s="10" t="s">
        <v>289</v>
      </c>
      <c r="E557" s="10">
        <v>2016</v>
      </c>
      <c r="F557" s="10">
        <v>251</v>
      </c>
    </row>
    <row r="558" spans="1:6">
      <c r="A558" s="10" t="s">
        <v>17</v>
      </c>
      <c r="B558" s="10" t="s">
        <v>288</v>
      </c>
      <c r="C558" s="10" t="s">
        <v>222</v>
      </c>
      <c r="D558" s="10" t="s">
        <v>289</v>
      </c>
      <c r="E558" s="10">
        <v>2016</v>
      </c>
      <c r="F558" s="10">
        <v>1</v>
      </c>
    </row>
    <row r="559" spans="1:6">
      <c r="A559" s="10" t="s">
        <v>16</v>
      </c>
      <c r="B559" s="10" t="s">
        <v>290</v>
      </c>
      <c r="C559" s="10" t="s">
        <v>222</v>
      </c>
      <c r="D559" s="10" t="s">
        <v>291</v>
      </c>
      <c r="E559" s="10">
        <v>2016</v>
      </c>
      <c r="F559" s="10">
        <v>95</v>
      </c>
    </row>
    <row r="560" spans="1:6">
      <c r="A560" s="10" t="s">
        <v>16</v>
      </c>
      <c r="B560" s="10" t="s">
        <v>292</v>
      </c>
      <c r="C560" s="10" t="s">
        <v>222</v>
      </c>
      <c r="D560" s="10" t="s">
        <v>293</v>
      </c>
      <c r="E560" s="10">
        <v>2016</v>
      </c>
      <c r="F560" s="10">
        <v>53</v>
      </c>
    </row>
    <row r="561" spans="1:6">
      <c r="A561" s="10" t="s">
        <v>14</v>
      </c>
      <c r="B561" s="10" t="s">
        <v>294</v>
      </c>
      <c r="C561" s="10" t="s">
        <v>222</v>
      </c>
      <c r="D561" s="10" t="s">
        <v>295</v>
      </c>
      <c r="E561" s="10">
        <v>2016</v>
      </c>
      <c r="F561" s="10">
        <v>1</v>
      </c>
    </row>
    <row r="562" spans="1:6">
      <c r="A562" s="10" t="s">
        <v>15</v>
      </c>
      <c r="B562" s="10" t="s">
        <v>294</v>
      </c>
      <c r="C562" s="10" t="s">
        <v>222</v>
      </c>
      <c r="D562" s="10" t="s">
        <v>295</v>
      </c>
      <c r="E562" s="10">
        <v>2016</v>
      </c>
      <c r="F562" s="10">
        <v>1</v>
      </c>
    </row>
    <row r="563" spans="1:6">
      <c r="A563" s="10" t="s">
        <v>16</v>
      </c>
      <c r="B563" s="10" t="s">
        <v>294</v>
      </c>
      <c r="C563" s="10" t="s">
        <v>222</v>
      </c>
      <c r="D563" s="10" t="s">
        <v>295</v>
      </c>
      <c r="E563" s="10">
        <v>2016</v>
      </c>
      <c r="F563" s="10">
        <v>1058</v>
      </c>
    </row>
    <row r="564" spans="1:6">
      <c r="A564" s="10" t="s">
        <v>17</v>
      </c>
      <c r="B564" s="10" t="s">
        <v>294</v>
      </c>
      <c r="C564" s="10" t="s">
        <v>222</v>
      </c>
      <c r="D564" s="10" t="s">
        <v>295</v>
      </c>
      <c r="E564" s="10">
        <v>2016</v>
      </c>
      <c r="F564" s="10">
        <v>12</v>
      </c>
    </row>
    <row r="565" spans="1:6">
      <c r="A565" s="10" t="s">
        <v>15</v>
      </c>
      <c r="B565" s="10" t="s">
        <v>296</v>
      </c>
      <c r="C565" s="10" t="s">
        <v>222</v>
      </c>
      <c r="D565" s="10" t="s">
        <v>297</v>
      </c>
      <c r="E565" s="10">
        <v>2016</v>
      </c>
      <c r="F565" s="10">
        <v>1</v>
      </c>
    </row>
    <row r="566" spans="1:6">
      <c r="A566" s="10" t="s">
        <v>16</v>
      </c>
      <c r="B566" s="10" t="s">
        <v>296</v>
      </c>
      <c r="C566" s="10" t="s">
        <v>222</v>
      </c>
      <c r="D566" s="10" t="s">
        <v>297</v>
      </c>
      <c r="E566" s="10">
        <v>2016</v>
      </c>
      <c r="F566" s="10">
        <v>273</v>
      </c>
    </row>
    <row r="567" spans="1:6">
      <c r="A567" s="10" t="s">
        <v>17</v>
      </c>
      <c r="B567" s="10" t="s">
        <v>296</v>
      </c>
      <c r="C567" s="10" t="s">
        <v>222</v>
      </c>
      <c r="D567" s="10" t="s">
        <v>297</v>
      </c>
      <c r="E567" s="10">
        <v>2016</v>
      </c>
      <c r="F567" s="10">
        <v>7</v>
      </c>
    </row>
    <row r="568" spans="1:6">
      <c r="A568" s="10" t="s">
        <v>16</v>
      </c>
      <c r="B568" s="10" t="s">
        <v>298</v>
      </c>
      <c r="C568" s="10" t="s">
        <v>222</v>
      </c>
      <c r="D568" s="10" t="s">
        <v>299</v>
      </c>
      <c r="E568" s="10">
        <v>2016</v>
      </c>
      <c r="F568" s="10">
        <v>12</v>
      </c>
    </row>
    <row r="569" spans="1:6">
      <c r="A569" s="10" t="s">
        <v>15</v>
      </c>
      <c r="B569" s="10" t="s">
        <v>300</v>
      </c>
      <c r="C569" s="10" t="s">
        <v>222</v>
      </c>
      <c r="D569" s="10" t="s">
        <v>301</v>
      </c>
      <c r="E569" s="10">
        <v>2016</v>
      </c>
      <c r="F569" s="10">
        <v>12</v>
      </c>
    </row>
    <row r="570" spans="1:6">
      <c r="A570" s="10" t="s">
        <v>16</v>
      </c>
      <c r="B570" s="10" t="s">
        <v>300</v>
      </c>
      <c r="C570" s="10" t="s">
        <v>222</v>
      </c>
      <c r="D570" s="10" t="s">
        <v>301</v>
      </c>
      <c r="E570" s="10">
        <v>2016</v>
      </c>
      <c r="F570" s="10">
        <v>2679</v>
      </c>
    </row>
    <row r="571" spans="1:6">
      <c r="A571" s="10" t="s">
        <v>17</v>
      </c>
      <c r="B571" s="10" t="s">
        <v>300</v>
      </c>
      <c r="C571" s="10" t="s">
        <v>222</v>
      </c>
      <c r="D571" s="10" t="s">
        <v>301</v>
      </c>
      <c r="E571" s="10">
        <v>2016</v>
      </c>
      <c r="F571" s="10">
        <v>35</v>
      </c>
    </row>
    <row r="572" spans="1:6">
      <c r="A572" s="10" t="s">
        <v>14</v>
      </c>
      <c r="B572" s="10" t="s">
        <v>302</v>
      </c>
      <c r="C572" s="10" t="s">
        <v>303</v>
      </c>
      <c r="D572" s="10" t="s">
        <v>303</v>
      </c>
      <c r="E572" s="10">
        <v>2016</v>
      </c>
      <c r="F572" s="10">
        <v>4</v>
      </c>
    </row>
    <row r="573" spans="1:6">
      <c r="A573" s="10" t="s">
        <v>15</v>
      </c>
      <c r="B573" s="10" t="s">
        <v>302</v>
      </c>
      <c r="C573" s="10" t="s">
        <v>303</v>
      </c>
      <c r="D573" s="10" t="s">
        <v>303</v>
      </c>
      <c r="E573" s="10">
        <v>2016</v>
      </c>
      <c r="F573" s="10">
        <v>28</v>
      </c>
    </row>
    <row r="574" spans="1:6">
      <c r="A574" s="10" t="s">
        <v>16</v>
      </c>
      <c r="B574" s="10" t="s">
        <v>302</v>
      </c>
      <c r="C574" s="10" t="s">
        <v>303</v>
      </c>
      <c r="D574" s="10" t="s">
        <v>303</v>
      </c>
      <c r="E574" s="10">
        <v>2016</v>
      </c>
      <c r="F574" s="10">
        <v>3493</v>
      </c>
    </row>
    <row r="575" spans="1:6">
      <c r="A575" s="10" t="s">
        <v>17</v>
      </c>
      <c r="B575" s="10" t="s">
        <v>302</v>
      </c>
      <c r="C575" s="10" t="s">
        <v>303</v>
      </c>
      <c r="D575" s="10" t="s">
        <v>303</v>
      </c>
      <c r="E575" s="10">
        <v>2016</v>
      </c>
      <c r="F575" s="10">
        <v>278</v>
      </c>
    </row>
    <row r="576" spans="1:6">
      <c r="A576" s="10" t="s">
        <v>16</v>
      </c>
      <c r="B576" s="10" t="s">
        <v>304</v>
      </c>
      <c r="C576" s="10" t="s">
        <v>303</v>
      </c>
      <c r="D576" s="10" t="s">
        <v>305</v>
      </c>
      <c r="E576" s="10">
        <v>2016</v>
      </c>
      <c r="F576" s="10">
        <v>907</v>
      </c>
    </row>
    <row r="577" spans="1:6">
      <c r="A577" s="10" t="s">
        <v>17</v>
      </c>
      <c r="B577" s="10" t="s">
        <v>304</v>
      </c>
      <c r="C577" s="10" t="s">
        <v>303</v>
      </c>
      <c r="D577" s="10" t="s">
        <v>305</v>
      </c>
      <c r="E577" s="10">
        <v>2016</v>
      </c>
      <c r="F577" s="10">
        <v>25</v>
      </c>
    </row>
    <row r="578" spans="1:6">
      <c r="A578" s="10" t="s">
        <v>16</v>
      </c>
      <c r="B578" s="10" t="s">
        <v>306</v>
      </c>
      <c r="C578" s="10" t="s">
        <v>303</v>
      </c>
      <c r="D578" s="10" t="s">
        <v>307</v>
      </c>
      <c r="E578" s="10">
        <v>2016</v>
      </c>
      <c r="F578" s="10">
        <v>128</v>
      </c>
    </row>
    <row r="579" spans="1:6">
      <c r="A579" s="10" t="s">
        <v>17</v>
      </c>
      <c r="B579" s="10" t="s">
        <v>306</v>
      </c>
      <c r="C579" s="10" t="s">
        <v>303</v>
      </c>
      <c r="D579" s="10" t="s">
        <v>307</v>
      </c>
      <c r="E579" s="10">
        <v>2016</v>
      </c>
      <c r="F579" s="10">
        <v>4</v>
      </c>
    </row>
    <row r="580" spans="1:6">
      <c r="A580" s="10" t="s">
        <v>15</v>
      </c>
      <c r="B580" s="10" t="s">
        <v>308</v>
      </c>
      <c r="C580" s="10" t="s">
        <v>303</v>
      </c>
      <c r="D580" s="10" t="s">
        <v>309</v>
      </c>
      <c r="E580" s="10">
        <v>2016</v>
      </c>
      <c r="F580" s="10">
        <v>2</v>
      </c>
    </row>
    <row r="581" spans="1:6">
      <c r="A581" s="10" t="s">
        <v>16</v>
      </c>
      <c r="B581" s="10" t="s">
        <v>308</v>
      </c>
      <c r="C581" s="10" t="s">
        <v>303</v>
      </c>
      <c r="D581" s="10" t="s">
        <v>309</v>
      </c>
      <c r="E581" s="10">
        <v>2016</v>
      </c>
      <c r="F581" s="10">
        <v>396</v>
      </c>
    </row>
    <row r="582" spans="1:6">
      <c r="A582" s="10" t="s">
        <v>17</v>
      </c>
      <c r="B582" s="10" t="s">
        <v>308</v>
      </c>
      <c r="C582" s="10" t="s">
        <v>303</v>
      </c>
      <c r="D582" s="10" t="s">
        <v>309</v>
      </c>
      <c r="E582" s="10">
        <v>2016</v>
      </c>
      <c r="F582" s="10">
        <v>6</v>
      </c>
    </row>
    <row r="583" spans="1:6">
      <c r="A583" s="10" t="s">
        <v>16</v>
      </c>
      <c r="B583" s="10" t="s">
        <v>310</v>
      </c>
      <c r="C583" s="10" t="s">
        <v>303</v>
      </c>
      <c r="D583" s="10" t="s">
        <v>311</v>
      </c>
      <c r="E583" s="10">
        <v>2016</v>
      </c>
      <c r="F583" s="10">
        <v>96</v>
      </c>
    </row>
    <row r="584" spans="1:6">
      <c r="A584" s="10" t="s">
        <v>15</v>
      </c>
      <c r="B584" s="10" t="s">
        <v>312</v>
      </c>
      <c r="C584" s="10" t="s">
        <v>303</v>
      </c>
      <c r="D584" s="10" t="s">
        <v>313</v>
      </c>
      <c r="E584" s="10">
        <v>2016</v>
      </c>
      <c r="F584" s="10">
        <v>2</v>
      </c>
    </row>
    <row r="585" spans="1:6">
      <c r="A585" s="10" t="s">
        <v>16</v>
      </c>
      <c r="B585" s="10" t="s">
        <v>312</v>
      </c>
      <c r="C585" s="10" t="s">
        <v>303</v>
      </c>
      <c r="D585" s="10" t="s">
        <v>313</v>
      </c>
      <c r="E585" s="10">
        <v>2016</v>
      </c>
      <c r="F585" s="10">
        <v>2383</v>
      </c>
    </row>
    <row r="586" spans="1:6">
      <c r="A586" s="10" t="s">
        <v>17</v>
      </c>
      <c r="B586" s="10" t="s">
        <v>312</v>
      </c>
      <c r="C586" s="10" t="s">
        <v>303</v>
      </c>
      <c r="D586" s="10" t="s">
        <v>313</v>
      </c>
      <c r="E586" s="10">
        <v>2016</v>
      </c>
      <c r="F586" s="10">
        <v>69</v>
      </c>
    </row>
    <row r="587" spans="1:6">
      <c r="A587" s="10" t="s">
        <v>15</v>
      </c>
      <c r="B587" s="10" t="s">
        <v>314</v>
      </c>
      <c r="C587" s="10" t="s">
        <v>303</v>
      </c>
      <c r="D587" s="10" t="s">
        <v>315</v>
      </c>
      <c r="E587" s="10">
        <v>2016</v>
      </c>
      <c r="F587" s="10">
        <v>1</v>
      </c>
    </row>
    <row r="588" spans="1:6">
      <c r="A588" s="10" t="s">
        <v>16</v>
      </c>
      <c r="B588" s="10" t="s">
        <v>314</v>
      </c>
      <c r="C588" s="10" t="s">
        <v>303</v>
      </c>
      <c r="D588" s="10" t="s">
        <v>315</v>
      </c>
      <c r="E588" s="10">
        <v>2016</v>
      </c>
      <c r="F588" s="10">
        <v>1259</v>
      </c>
    </row>
    <row r="589" spans="1:6">
      <c r="A589" s="10" t="s">
        <v>17</v>
      </c>
      <c r="B589" s="10" t="s">
        <v>314</v>
      </c>
      <c r="C589" s="10" t="s">
        <v>303</v>
      </c>
      <c r="D589" s="10" t="s">
        <v>315</v>
      </c>
      <c r="E589" s="10">
        <v>2016</v>
      </c>
      <c r="F589" s="10">
        <v>35</v>
      </c>
    </row>
    <row r="590" spans="1:6">
      <c r="A590" s="10" t="s">
        <v>14</v>
      </c>
      <c r="B590" s="10" t="s">
        <v>316</v>
      </c>
      <c r="C590" s="10" t="s">
        <v>317</v>
      </c>
      <c r="D590" s="10" t="s">
        <v>318</v>
      </c>
      <c r="E590" s="10">
        <v>2016</v>
      </c>
      <c r="F590" s="10">
        <v>1</v>
      </c>
    </row>
    <row r="591" spans="1:6">
      <c r="A591" s="10" t="s">
        <v>15</v>
      </c>
      <c r="B591" s="10" t="s">
        <v>316</v>
      </c>
      <c r="C591" s="10" t="s">
        <v>317</v>
      </c>
      <c r="D591" s="10" t="s">
        <v>318</v>
      </c>
      <c r="E591" s="10">
        <v>2016</v>
      </c>
      <c r="F591" s="10">
        <v>7</v>
      </c>
    </row>
    <row r="592" spans="1:6">
      <c r="A592" s="10" t="s">
        <v>16</v>
      </c>
      <c r="B592" s="10" t="s">
        <v>316</v>
      </c>
      <c r="C592" s="10" t="s">
        <v>317</v>
      </c>
      <c r="D592" s="10" t="s">
        <v>318</v>
      </c>
      <c r="E592" s="10">
        <v>2016</v>
      </c>
      <c r="F592" s="10">
        <v>1891</v>
      </c>
    </row>
    <row r="593" spans="1:6">
      <c r="A593" s="10" t="s">
        <v>17</v>
      </c>
      <c r="B593" s="10" t="s">
        <v>316</v>
      </c>
      <c r="C593" s="10" t="s">
        <v>317</v>
      </c>
      <c r="D593" s="10" t="s">
        <v>318</v>
      </c>
      <c r="E593" s="10">
        <v>2016</v>
      </c>
      <c r="F593" s="10">
        <v>104</v>
      </c>
    </row>
    <row r="594" spans="1:6">
      <c r="A594" s="10" t="s">
        <v>16</v>
      </c>
      <c r="B594" s="10" t="s">
        <v>319</v>
      </c>
      <c r="C594" s="10" t="s">
        <v>317</v>
      </c>
      <c r="D594" s="10" t="s">
        <v>114</v>
      </c>
      <c r="E594" s="10">
        <v>2016</v>
      </c>
      <c r="F594" s="10">
        <v>69</v>
      </c>
    </row>
    <row r="595" spans="1:6">
      <c r="A595" s="10" t="s">
        <v>17</v>
      </c>
      <c r="B595" s="10" t="s">
        <v>319</v>
      </c>
      <c r="C595" s="10" t="s">
        <v>317</v>
      </c>
      <c r="D595" s="10" t="s">
        <v>114</v>
      </c>
      <c r="E595" s="10">
        <v>2016</v>
      </c>
      <c r="F595" s="10">
        <v>3</v>
      </c>
    </row>
    <row r="596" spans="1:6">
      <c r="A596" s="10" t="s">
        <v>14</v>
      </c>
      <c r="B596" s="10" t="s">
        <v>320</v>
      </c>
      <c r="C596" s="10" t="s">
        <v>317</v>
      </c>
      <c r="D596" s="10" t="s">
        <v>321</v>
      </c>
      <c r="E596" s="10">
        <v>2016</v>
      </c>
      <c r="F596" s="10">
        <v>3</v>
      </c>
    </row>
    <row r="597" spans="1:6">
      <c r="A597" s="10" t="s">
        <v>15</v>
      </c>
      <c r="B597" s="10" t="s">
        <v>320</v>
      </c>
      <c r="C597" s="10" t="s">
        <v>317</v>
      </c>
      <c r="D597" s="10" t="s">
        <v>321</v>
      </c>
      <c r="E597" s="10">
        <v>2016</v>
      </c>
      <c r="F597" s="10">
        <v>6</v>
      </c>
    </row>
    <row r="598" spans="1:6">
      <c r="A598" s="10" t="s">
        <v>16</v>
      </c>
      <c r="B598" s="10" t="s">
        <v>320</v>
      </c>
      <c r="C598" s="10" t="s">
        <v>317</v>
      </c>
      <c r="D598" s="10" t="s">
        <v>321</v>
      </c>
      <c r="E598" s="10">
        <v>2016</v>
      </c>
      <c r="F598" s="10">
        <v>1127</v>
      </c>
    </row>
    <row r="599" spans="1:6">
      <c r="A599" s="10" t="s">
        <v>17</v>
      </c>
      <c r="B599" s="10" t="s">
        <v>320</v>
      </c>
      <c r="C599" s="10" t="s">
        <v>317</v>
      </c>
      <c r="D599" s="10" t="s">
        <v>321</v>
      </c>
      <c r="E599" s="10">
        <v>2016</v>
      </c>
      <c r="F599" s="10">
        <v>48</v>
      </c>
    </row>
    <row r="600" spans="1:6">
      <c r="A600" s="10" t="s">
        <v>14</v>
      </c>
      <c r="B600" s="10" t="s">
        <v>322</v>
      </c>
      <c r="C600" s="10" t="s">
        <v>317</v>
      </c>
      <c r="D600" s="10" t="s">
        <v>323</v>
      </c>
      <c r="E600" s="10">
        <v>2016</v>
      </c>
      <c r="F600" s="10">
        <v>1</v>
      </c>
    </row>
    <row r="601" spans="1:6">
      <c r="A601" s="10" t="s">
        <v>15</v>
      </c>
      <c r="B601" s="10" t="s">
        <v>322</v>
      </c>
      <c r="C601" s="10" t="s">
        <v>317</v>
      </c>
      <c r="D601" s="10" t="s">
        <v>323</v>
      </c>
      <c r="E601" s="10">
        <v>2016</v>
      </c>
      <c r="F601" s="10">
        <v>5</v>
      </c>
    </row>
    <row r="602" spans="1:6">
      <c r="A602" s="10" t="s">
        <v>16</v>
      </c>
      <c r="B602" s="10" t="s">
        <v>322</v>
      </c>
      <c r="C602" s="10" t="s">
        <v>317</v>
      </c>
      <c r="D602" s="10" t="s">
        <v>323</v>
      </c>
      <c r="E602" s="10">
        <v>2016</v>
      </c>
      <c r="F602" s="10">
        <v>2109</v>
      </c>
    </row>
    <row r="603" spans="1:6">
      <c r="A603" s="10" t="s">
        <v>17</v>
      </c>
      <c r="B603" s="10" t="s">
        <v>322</v>
      </c>
      <c r="C603" s="10" t="s">
        <v>317</v>
      </c>
      <c r="D603" s="10" t="s">
        <v>323</v>
      </c>
      <c r="E603" s="10">
        <v>2016</v>
      </c>
      <c r="F603" s="10">
        <v>51</v>
      </c>
    </row>
    <row r="604" spans="1:6">
      <c r="A604" s="10" t="s">
        <v>16</v>
      </c>
      <c r="B604" s="10" t="s">
        <v>324</v>
      </c>
      <c r="C604" s="10" t="s">
        <v>317</v>
      </c>
      <c r="D604" s="10" t="s">
        <v>325</v>
      </c>
      <c r="E604" s="10">
        <v>2016</v>
      </c>
      <c r="F604" s="10">
        <v>256</v>
      </c>
    </row>
    <row r="605" spans="1:6">
      <c r="A605" s="10" t="s">
        <v>17</v>
      </c>
      <c r="B605" s="10" t="s">
        <v>324</v>
      </c>
      <c r="C605" s="10" t="s">
        <v>317</v>
      </c>
      <c r="D605" s="10" t="s">
        <v>325</v>
      </c>
      <c r="E605" s="10">
        <v>2016</v>
      </c>
      <c r="F605" s="10">
        <v>2</v>
      </c>
    </row>
    <row r="606" spans="1:6">
      <c r="A606" s="10" t="s">
        <v>16</v>
      </c>
      <c r="B606" s="10" t="s">
        <v>326</v>
      </c>
      <c r="C606" s="10" t="s">
        <v>317</v>
      </c>
      <c r="D606" s="10" t="s">
        <v>327</v>
      </c>
      <c r="E606" s="10">
        <v>2016</v>
      </c>
      <c r="F606" s="10">
        <v>176</v>
      </c>
    </row>
    <row r="607" spans="1:6">
      <c r="A607" s="10" t="s">
        <v>17</v>
      </c>
      <c r="B607" s="10" t="s">
        <v>326</v>
      </c>
      <c r="C607" s="10" t="s">
        <v>317</v>
      </c>
      <c r="D607" s="10" t="s">
        <v>327</v>
      </c>
      <c r="E607" s="10">
        <v>2016</v>
      </c>
      <c r="F607" s="10">
        <v>5</v>
      </c>
    </row>
    <row r="608" spans="1:6">
      <c r="A608" s="10" t="s">
        <v>16</v>
      </c>
      <c r="B608" s="10" t="s">
        <v>328</v>
      </c>
      <c r="C608" s="10" t="s">
        <v>317</v>
      </c>
      <c r="D608" s="10" t="s">
        <v>329</v>
      </c>
      <c r="E608" s="10">
        <v>2016</v>
      </c>
      <c r="F608" s="10">
        <v>477</v>
      </c>
    </row>
    <row r="609" spans="1:6">
      <c r="A609" s="10" t="s">
        <v>17</v>
      </c>
      <c r="B609" s="10" t="s">
        <v>328</v>
      </c>
      <c r="C609" s="10" t="s">
        <v>317</v>
      </c>
      <c r="D609" s="10" t="s">
        <v>329</v>
      </c>
      <c r="E609" s="10">
        <v>2016</v>
      </c>
      <c r="F609" s="10">
        <v>8</v>
      </c>
    </row>
    <row r="610" spans="1:6">
      <c r="A610" s="10" t="s">
        <v>15</v>
      </c>
      <c r="B610" s="10" t="s">
        <v>330</v>
      </c>
      <c r="C610" s="10" t="s">
        <v>317</v>
      </c>
      <c r="D610" s="10" t="s">
        <v>331</v>
      </c>
      <c r="E610" s="10">
        <v>2016</v>
      </c>
      <c r="F610" s="10">
        <v>1</v>
      </c>
    </row>
    <row r="611" spans="1:6">
      <c r="A611" s="10" t="s">
        <v>16</v>
      </c>
      <c r="B611" s="10" t="s">
        <v>330</v>
      </c>
      <c r="C611" s="10" t="s">
        <v>317</v>
      </c>
      <c r="D611" s="10" t="s">
        <v>331</v>
      </c>
      <c r="E611" s="10">
        <v>2016</v>
      </c>
      <c r="F611" s="10">
        <v>431</v>
      </c>
    </row>
    <row r="612" spans="1:6">
      <c r="A612" s="10" t="s">
        <v>17</v>
      </c>
      <c r="B612" s="10" t="s">
        <v>330</v>
      </c>
      <c r="C612" s="10" t="s">
        <v>317</v>
      </c>
      <c r="D612" s="10" t="s">
        <v>331</v>
      </c>
      <c r="E612" s="10">
        <v>2016</v>
      </c>
      <c r="F612" s="10">
        <v>6</v>
      </c>
    </row>
    <row r="613" spans="1:6">
      <c r="A613" s="10" t="s">
        <v>16</v>
      </c>
      <c r="B613" s="10" t="s">
        <v>332</v>
      </c>
      <c r="C613" s="10" t="s">
        <v>317</v>
      </c>
      <c r="D613" s="10" t="s">
        <v>333</v>
      </c>
      <c r="E613" s="10">
        <v>2016</v>
      </c>
      <c r="F613" s="10">
        <v>106</v>
      </c>
    </row>
    <row r="614" spans="1:6">
      <c r="A614" s="10" t="s">
        <v>17</v>
      </c>
      <c r="B614" s="10" t="s">
        <v>332</v>
      </c>
      <c r="C614" s="10" t="s">
        <v>317</v>
      </c>
      <c r="D614" s="10" t="s">
        <v>333</v>
      </c>
      <c r="E614" s="10">
        <v>2016</v>
      </c>
      <c r="F614" s="10">
        <v>1</v>
      </c>
    </row>
    <row r="615" spans="1:6">
      <c r="A615" s="10" t="s">
        <v>16</v>
      </c>
      <c r="B615" s="10" t="s">
        <v>334</v>
      </c>
      <c r="C615" s="10" t="s">
        <v>317</v>
      </c>
      <c r="D615" s="10" t="s">
        <v>287</v>
      </c>
      <c r="E615" s="10">
        <v>2016</v>
      </c>
      <c r="F615" s="10">
        <v>71</v>
      </c>
    </row>
    <row r="616" spans="1:6">
      <c r="A616" s="10" t="s">
        <v>17</v>
      </c>
      <c r="B616" s="10" t="s">
        <v>334</v>
      </c>
      <c r="C616" s="10" t="s">
        <v>317</v>
      </c>
      <c r="D616" s="10" t="s">
        <v>287</v>
      </c>
      <c r="E616" s="10">
        <v>2016</v>
      </c>
      <c r="F616" s="10">
        <v>1</v>
      </c>
    </row>
    <row r="617" spans="1:6">
      <c r="A617" s="10" t="s">
        <v>16</v>
      </c>
      <c r="B617" s="10" t="s">
        <v>335</v>
      </c>
      <c r="C617" s="10" t="s">
        <v>317</v>
      </c>
      <c r="D617" s="10" t="s">
        <v>336</v>
      </c>
      <c r="E617" s="10">
        <v>2016</v>
      </c>
      <c r="F617" s="10">
        <v>1037</v>
      </c>
    </row>
    <row r="618" spans="1:6">
      <c r="A618" s="10" t="s">
        <v>17</v>
      </c>
      <c r="B618" s="10" t="s">
        <v>335</v>
      </c>
      <c r="C618" s="10" t="s">
        <v>317</v>
      </c>
      <c r="D618" s="10" t="s">
        <v>336</v>
      </c>
      <c r="E618" s="10">
        <v>2016</v>
      </c>
      <c r="F618" s="10">
        <v>11</v>
      </c>
    </row>
    <row r="619" spans="1:6">
      <c r="A619" s="10" t="s">
        <v>15</v>
      </c>
      <c r="B619" s="10" t="s">
        <v>337</v>
      </c>
      <c r="C619" s="10" t="s">
        <v>317</v>
      </c>
      <c r="D619" s="10" t="s">
        <v>338</v>
      </c>
      <c r="E619" s="10">
        <v>2016</v>
      </c>
      <c r="F619" s="10">
        <v>3</v>
      </c>
    </row>
    <row r="620" spans="1:6">
      <c r="A620" s="10" t="s">
        <v>16</v>
      </c>
      <c r="B620" s="10" t="s">
        <v>337</v>
      </c>
      <c r="C620" s="10" t="s">
        <v>317</v>
      </c>
      <c r="D620" s="10" t="s">
        <v>338</v>
      </c>
      <c r="E620" s="10">
        <v>2016</v>
      </c>
      <c r="F620" s="10">
        <v>713</v>
      </c>
    </row>
    <row r="621" spans="1:6">
      <c r="A621" s="10" t="s">
        <v>17</v>
      </c>
      <c r="B621" s="10" t="s">
        <v>337</v>
      </c>
      <c r="C621" s="10" t="s">
        <v>317</v>
      </c>
      <c r="D621" s="10" t="s">
        <v>338</v>
      </c>
      <c r="E621" s="10">
        <v>2016</v>
      </c>
      <c r="F621" s="10">
        <v>29</v>
      </c>
    </row>
    <row r="622" spans="1:6">
      <c r="A622" s="10" t="s">
        <v>14</v>
      </c>
      <c r="B622" s="10" t="s">
        <v>11</v>
      </c>
      <c r="C622" s="10" t="s">
        <v>12</v>
      </c>
      <c r="D622" s="10" t="s">
        <v>13</v>
      </c>
      <c r="E622" s="10">
        <v>2017</v>
      </c>
      <c r="F622" s="10">
        <v>25</v>
      </c>
    </row>
    <row r="623" spans="1:6">
      <c r="A623" s="10" t="s">
        <v>15</v>
      </c>
      <c r="B623" s="10" t="s">
        <v>11</v>
      </c>
      <c r="C623" s="10" t="s">
        <v>12</v>
      </c>
      <c r="D623" s="10" t="s">
        <v>13</v>
      </c>
      <c r="E623" s="10">
        <v>2017</v>
      </c>
      <c r="F623" s="10">
        <v>103</v>
      </c>
    </row>
    <row r="624" spans="1:6">
      <c r="A624" s="10" t="s">
        <v>16</v>
      </c>
      <c r="B624" s="10" t="s">
        <v>11</v>
      </c>
      <c r="C624" s="10" t="s">
        <v>12</v>
      </c>
      <c r="D624" s="10" t="s">
        <v>13</v>
      </c>
      <c r="E624" s="10">
        <v>2017</v>
      </c>
      <c r="F624" s="10">
        <v>10270</v>
      </c>
    </row>
    <row r="625" spans="1:6">
      <c r="A625" s="10" t="s">
        <v>17</v>
      </c>
      <c r="B625" s="10" t="s">
        <v>11</v>
      </c>
      <c r="C625" s="10" t="s">
        <v>12</v>
      </c>
      <c r="D625" s="10" t="s">
        <v>13</v>
      </c>
      <c r="E625" s="10">
        <v>2017</v>
      </c>
      <c r="F625" s="10">
        <v>540</v>
      </c>
    </row>
    <row r="626" spans="1:6">
      <c r="A626" s="10" t="s">
        <v>15</v>
      </c>
      <c r="B626" s="10" t="s">
        <v>18</v>
      </c>
      <c r="C626" s="10" t="s">
        <v>12</v>
      </c>
      <c r="D626" s="10" t="s">
        <v>19</v>
      </c>
      <c r="E626" s="10">
        <v>2017</v>
      </c>
      <c r="F626" s="10">
        <v>7</v>
      </c>
    </row>
    <row r="627" spans="1:6">
      <c r="A627" s="10" t="s">
        <v>16</v>
      </c>
      <c r="B627" s="10" t="s">
        <v>18</v>
      </c>
      <c r="C627" s="10" t="s">
        <v>12</v>
      </c>
      <c r="D627" s="10" t="s">
        <v>19</v>
      </c>
      <c r="E627" s="10">
        <v>2017</v>
      </c>
      <c r="F627" s="10">
        <v>2645</v>
      </c>
    </row>
    <row r="628" spans="1:6">
      <c r="A628" s="10" t="s">
        <v>17</v>
      </c>
      <c r="B628" s="10" t="s">
        <v>18</v>
      </c>
      <c r="C628" s="10" t="s">
        <v>12</v>
      </c>
      <c r="D628" s="10" t="s">
        <v>19</v>
      </c>
      <c r="E628" s="10">
        <v>2017</v>
      </c>
      <c r="F628" s="10">
        <v>33</v>
      </c>
    </row>
    <row r="629" spans="1:6">
      <c r="A629" s="10" t="s">
        <v>16</v>
      </c>
      <c r="B629" s="10" t="s">
        <v>20</v>
      </c>
      <c r="C629" s="10" t="s">
        <v>12</v>
      </c>
      <c r="D629" s="10" t="s">
        <v>21</v>
      </c>
      <c r="E629" s="10">
        <v>2017</v>
      </c>
      <c r="F629" s="10">
        <v>639</v>
      </c>
    </row>
    <row r="630" spans="1:6">
      <c r="A630" s="10" t="s">
        <v>17</v>
      </c>
      <c r="B630" s="10" t="s">
        <v>20</v>
      </c>
      <c r="C630" s="10" t="s">
        <v>12</v>
      </c>
      <c r="D630" s="10" t="s">
        <v>21</v>
      </c>
      <c r="E630" s="10">
        <v>2017</v>
      </c>
      <c r="F630" s="10">
        <v>6</v>
      </c>
    </row>
    <row r="631" spans="1:6">
      <c r="A631" s="10" t="s">
        <v>16</v>
      </c>
      <c r="B631" s="10" t="s">
        <v>22</v>
      </c>
      <c r="C631" s="10" t="s">
        <v>12</v>
      </c>
      <c r="D631" s="10" t="s">
        <v>23</v>
      </c>
      <c r="E631" s="10">
        <v>2017</v>
      </c>
      <c r="F631" s="10">
        <v>186</v>
      </c>
    </row>
    <row r="632" spans="1:6">
      <c r="A632" s="10" t="s">
        <v>17</v>
      </c>
      <c r="B632" s="10" t="s">
        <v>22</v>
      </c>
      <c r="C632" s="10" t="s">
        <v>12</v>
      </c>
      <c r="D632" s="10" t="s">
        <v>23</v>
      </c>
      <c r="E632" s="10">
        <v>2017</v>
      </c>
      <c r="F632" s="10">
        <v>1</v>
      </c>
    </row>
    <row r="633" spans="1:6">
      <c r="A633" s="10" t="s">
        <v>16</v>
      </c>
      <c r="B633" s="10" t="s">
        <v>24</v>
      </c>
      <c r="C633" s="10" t="s">
        <v>12</v>
      </c>
      <c r="D633" s="10" t="s">
        <v>25</v>
      </c>
      <c r="E633" s="10">
        <v>2017</v>
      </c>
      <c r="F633" s="10">
        <v>218</v>
      </c>
    </row>
    <row r="634" spans="1:6">
      <c r="A634" s="10" t="s">
        <v>17</v>
      </c>
      <c r="B634" s="10" t="s">
        <v>24</v>
      </c>
      <c r="C634" s="10" t="s">
        <v>12</v>
      </c>
      <c r="D634" s="10" t="s">
        <v>25</v>
      </c>
      <c r="E634" s="10">
        <v>2017</v>
      </c>
      <c r="F634" s="10">
        <v>1</v>
      </c>
    </row>
    <row r="635" spans="1:6">
      <c r="A635" s="10" t="s">
        <v>15</v>
      </c>
      <c r="B635" s="10" t="s">
        <v>26</v>
      </c>
      <c r="C635" s="10" t="s">
        <v>12</v>
      </c>
      <c r="D635" s="10" t="s">
        <v>27</v>
      </c>
      <c r="E635" s="10">
        <v>2017</v>
      </c>
      <c r="F635" s="10">
        <v>1</v>
      </c>
    </row>
    <row r="636" spans="1:6">
      <c r="A636" s="10" t="s">
        <v>16</v>
      </c>
      <c r="B636" s="10" t="s">
        <v>26</v>
      </c>
      <c r="C636" s="10" t="s">
        <v>12</v>
      </c>
      <c r="D636" s="10" t="s">
        <v>27</v>
      </c>
      <c r="E636" s="10">
        <v>2017</v>
      </c>
      <c r="F636" s="10">
        <v>649</v>
      </c>
    </row>
    <row r="637" spans="1:6">
      <c r="A637" s="10" t="s">
        <v>17</v>
      </c>
      <c r="B637" s="10" t="s">
        <v>26</v>
      </c>
      <c r="C637" s="10" t="s">
        <v>12</v>
      </c>
      <c r="D637" s="10" t="s">
        <v>27</v>
      </c>
      <c r="E637" s="10">
        <v>2017</v>
      </c>
      <c r="F637" s="10">
        <v>11</v>
      </c>
    </row>
    <row r="638" spans="1:6">
      <c r="A638" s="10" t="s">
        <v>16</v>
      </c>
      <c r="B638" s="10" t="s">
        <v>28</v>
      </c>
      <c r="C638" s="10" t="s">
        <v>12</v>
      </c>
      <c r="D638" s="10" t="s">
        <v>29</v>
      </c>
      <c r="E638" s="10">
        <v>2017</v>
      </c>
      <c r="F638" s="10">
        <v>218</v>
      </c>
    </row>
    <row r="639" spans="1:6">
      <c r="A639" s="10" t="s">
        <v>15</v>
      </c>
      <c r="B639" s="10" t="s">
        <v>30</v>
      </c>
      <c r="C639" s="10" t="s">
        <v>12</v>
      </c>
      <c r="D639" s="10" t="s">
        <v>31</v>
      </c>
      <c r="E639" s="10">
        <v>2017</v>
      </c>
      <c r="F639" s="10">
        <v>2</v>
      </c>
    </row>
    <row r="640" spans="1:6">
      <c r="A640" s="10" t="s">
        <v>16</v>
      </c>
      <c r="B640" s="10" t="s">
        <v>30</v>
      </c>
      <c r="C640" s="10" t="s">
        <v>12</v>
      </c>
      <c r="D640" s="10" t="s">
        <v>31</v>
      </c>
      <c r="E640" s="10">
        <v>2017</v>
      </c>
      <c r="F640" s="10">
        <v>319</v>
      </c>
    </row>
    <row r="641" spans="1:6">
      <c r="A641" s="10" t="s">
        <v>17</v>
      </c>
      <c r="B641" s="10" t="s">
        <v>30</v>
      </c>
      <c r="C641" s="10" t="s">
        <v>12</v>
      </c>
      <c r="D641" s="10" t="s">
        <v>31</v>
      </c>
      <c r="E641" s="10">
        <v>2017</v>
      </c>
      <c r="F641" s="10">
        <v>3</v>
      </c>
    </row>
    <row r="642" spans="1:6">
      <c r="A642" s="10" t="s">
        <v>15</v>
      </c>
      <c r="B642" s="10" t="s">
        <v>32</v>
      </c>
      <c r="C642" s="10" t="s">
        <v>12</v>
      </c>
      <c r="D642" s="10" t="s">
        <v>33</v>
      </c>
      <c r="E642" s="10">
        <v>2017</v>
      </c>
      <c r="F642" s="10">
        <v>1</v>
      </c>
    </row>
    <row r="643" spans="1:6">
      <c r="A643" s="10" t="s">
        <v>16</v>
      </c>
      <c r="B643" s="10" t="s">
        <v>32</v>
      </c>
      <c r="C643" s="10" t="s">
        <v>12</v>
      </c>
      <c r="D643" s="10" t="s">
        <v>33</v>
      </c>
      <c r="E643" s="10">
        <v>2017</v>
      </c>
      <c r="F643" s="10">
        <v>485</v>
      </c>
    </row>
    <row r="644" spans="1:6">
      <c r="A644" s="10" t="s">
        <v>17</v>
      </c>
      <c r="B644" s="10" t="s">
        <v>32</v>
      </c>
      <c r="C644" s="10" t="s">
        <v>12</v>
      </c>
      <c r="D644" s="10" t="s">
        <v>33</v>
      </c>
      <c r="E644" s="10">
        <v>2017</v>
      </c>
      <c r="F644" s="10">
        <v>4</v>
      </c>
    </row>
    <row r="645" spans="1:6">
      <c r="A645" s="10" t="s">
        <v>16</v>
      </c>
      <c r="B645" s="10" t="s">
        <v>34</v>
      </c>
      <c r="C645" s="10" t="s">
        <v>12</v>
      </c>
      <c r="D645" s="10" t="s">
        <v>35</v>
      </c>
      <c r="E645" s="10">
        <v>2017</v>
      </c>
      <c r="F645" s="10">
        <v>364</v>
      </c>
    </row>
    <row r="646" spans="1:6">
      <c r="A646" s="10" t="s">
        <v>17</v>
      </c>
      <c r="B646" s="10" t="s">
        <v>34</v>
      </c>
      <c r="C646" s="10" t="s">
        <v>12</v>
      </c>
      <c r="D646" s="10" t="s">
        <v>35</v>
      </c>
      <c r="E646" s="10">
        <v>2017</v>
      </c>
      <c r="F646" s="10">
        <v>9</v>
      </c>
    </row>
    <row r="647" spans="1:6">
      <c r="A647" s="10" t="s">
        <v>15</v>
      </c>
      <c r="B647" s="10" t="s">
        <v>36</v>
      </c>
      <c r="C647" s="10" t="s">
        <v>12</v>
      </c>
      <c r="D647" s="10" t="s">
        <v>37</v>
      </c>
      <c r="E647" s="10">
        <v>2017</v>
      </c>
      <c r="F647" s="10">
        <v>1</v>
      </c>
    </row>
    <row r="648" spans="1:6">
      <c r="A648" s="10" t="s">
        <v>16</v>
      </c>
      <c r="B648" s="10" t="s">
        <v>36</v>
      </c>
      <c r="C648" s="10" t="s">
        <v>12</v>
      </c>
      <c r="D648" s="10" t="s">
        <v>37</v>
      </c>
      <c r="E648" s="10">
        <v>2017</v>
      </c>
      <c r="F648" s="10">
        <v>463</v>
      </c>
    </row>
    <row r="649" spans="1:6">
      <c r="A649" s="10" t="s">
        <v>17</v>
      </c>
      <c r="B649" s="10" t="s">
        <v>36</v>
      </c>
      <c r="C649" s="10" t="s">
        <v>12</v>
      </c>
      <c r="D649" s="10" t="s">
        <v>37</v>
      </c>
      <c r="E649" s="10">
        <v>2017</v>
      </c>
      <c r="F649" s="10">
        <v>8</v>
      </c>
    </row>
    <row r="650" spans="1:6">
      <c r="A650" s="10" t="s">
        <v>16</v>
      </c>
      <c r="B650" s="10" t="s">
        <v>38</v>
      </c>
      <c r="C650" s="10" t="s">
        <v>12</v>
      </c>
      <c r="D650" s="10" t="s">
        <v>39</v>
      </c>
      <c r="E650" s="10">
        <v>2017</v>
      </c>
      <c r="F650" s="10">
        <v>136</v>
      </c>
    </row>
    <row r="651" spans="1:6">
      <c r="A651" s="10" t="s">
        <v>17</v>
      </c>
      <c r="B651" s="10" t="s">
        <v>38</v>
      </c>
      <c r="C651" s="10" t="s">
        <v>12</v>
      </c>
      <c r="D651" s="10" t="s">
        <v>39</v>
      </c>
      <c r="E651" s="10">
        <v>2017</v>
      </c>
      <c r="F651" s="10">
        <v>4</v>
      </c>
    </row>
    <row r="652" spans="1:6">
      <c r="A652" s="10" t="s">
        <v>16</v>
      </c>
      <c r="B652" s="10" t="s">
        <v>40</v>
      </c>
      <c r="C652" s="10" t="s">
        <v>12</v>
      </c>
      <c r="D652" s="10" t="s">
        <v>41</v>
      </c>
      <c r="E652" s="10">
        <v>2017</v>
      </c>
      <c r="F652" s="10">
        <v>18</v>
      </c>
    </row>
    <row r="653" spans="1:6">
      <c r="A653" s="10" t="s">
        <v>14</v>
      </c>
      <c r="B653" s="10" t="s">
        <v>42</v>
      </c>
      <c r="C653" s="10" t="s">
        <v>12</v>
      </c>
      <c r="D653" s="10" t="s">
        <v>43</v>
      </c>
      <c r="E653" s="10">
        <v>2017</v>
      </c>
      <c r="F653" s="10">
        <v>1</v>
      </c>
    </row>
    <row r="654" spans="1:6">
      <c r="A654" s="10" t="s">
        <v>15</v>
      </c>
      <c r="B654" s="10" t="s">
        <v>42</v>
      </c>
      <c r="C654" s="10" t="s">
        <v>12</v>
      </c>
      <c r="D654" s="10" t="s">
        <v>43</v>
      </c>
      <c r="E654" s="10">
        <v>2017</v>
      </c>
      <c r="F654" s="10">
        <v>2</v>
      </c>
    </row>
    <row r="655" spans="1:6">
      <c r="A655" s="10" t="s">
        <v>16</v>
      </c>
      <c r="B655" s="10" t="s">
        <v>42</v>
      </c>
      <c r="C655" s="10" t="s">
        <v>12</v>
      </c>
      <c r="D655" s="10" t="s">
        <v>43</v>
      </c>
      <c r="E655" s="10">
        <v>2017</v>
      </c>
      <c r="F655" s="10">
        <v>141</v>
      </c>
    </row>
    <row r="656" spans="1:6">
      <c r="A656" s="10" t="s">
        <v>17</v>
      </c>
      <c r="B656" s="10" t="s">
        <v>42</v>
      </c>
      <c r="C656" s="10" t="s">
        <v>12</v>
      </c>
      <c r="D656" s="10" t="s">
        <v>43</v>
      </c>
      <c r="E656" s="10">
        <v>2017</v>
      </c>
      <c r="F656" s="10">
        <v>5</v>
      </c>
    </row>
    <row r="657" spans="1:6">
      <c r="A657" s="10" t="s">
        <v>15</v>
      </c>
      <c r="B657" s="10" t="s">
        <v>44</v>
      </c>
      <c r="C657" s="10" t="s">
        <v>12</v>
      </c>
      <c r="D657" s="10" t="s">
        <v>45</v>
      </c>
      <c r="E657" s="10">
        <v>2017</v>
      </c>
      <c r="F657" s="10">
        <v>2</v>
      </c>
    </row>
    <row r="658" spans="1:6">
      <c r="A658" s="10" t="s">
        <v>16</v>
      </c>
      <c r="B658" s="10" t="s">
        <v>44</v>
      </c>
      <c r="C658" s="10" t="s">
        <v>12</v>
      </c>
      <c r="D658" s="10" t="s">
        <v>45</v>
      </c>
      <c r="E658" s="10">
        <v>2017</v>
      </c>
      <c r="F658" s="10">
        <v>574</v>
      </c>
    </row>
    <row r="659" spans="1:6">
      <c r="A659" s="10" t="s">
        <v>17</v>
      </c>
      <c r="B659" s="10" t="s">
        <v>44</v>
      </c>
      <c r="C659" s="10" t="s">
        <v>12</v>
      </c>
      <c r="D659" s="10" t="s">
        <v>45</v>
      </c>
      <c r="E659" s="10">
        <v>2017</v>
      </c>
      <c r="F659" s="10">
        <v>12</v>
      </c>
    </row>
    <row r="660" spans="1:6">
      <c r="A660" s="10" t="s">
        <v>16</v>
      </c>
      <c r="B660" s="10" t="s">
        <v>46</v>
      </c>
      <c r="C660" s="10" t="s">
        <v>12</v>
      </c>
      <c r="D660" s="10" t="s">
        <v>47</v>
      </c>
      <c r="E660" s="10">
        <v>2017</v>
      </c>
      <c r="F660" s="10">
        <v>57</v>
      </c>
    </row>
    <row r="661" spans="1:6">
      <c r="A661" s="10" t="s">
        <v>17</v>
      </c>
      <c r="B661" s="10" t="s">
        <v>46</v>
      </c>
      <c r="C661" s="10" t="s">
        <v>12</v>
      </c>
      <c r="D661" s="10" t="s">
        <v>47</v>
      </c>
      <c r="E661" s="10">
        <v>2017</v>
      </c>
      <c r="F661" s="10">
        <v>1</v>
      </c>
    </row>
    <row r="662" spans="1:6">
      <c r="A662" s="10" t="s">
        <v>16</v>
      </c>
      <c r="B662" s="10" t="s">
        <v>48</v>
      </c>
      <c r="C662" s="10" t="s">
        <v>12</v>
      </c>
      <c r="D662" s="10" t="s">
        <v>49</v>
      </c>
      <c r="E662" s="10">
        <v>2017</v>
      </c>
      <c r="F662" s="10">
        <v>284</v>
      </c>
    </row>
    <row r="663" spans="1:6">
      <c r="A663" s="10" t="s">
        <v>17</v>
      </c>
      <c r="B663" s="10" t="s">
        <v>48</v>
      </c>
      <c r="C663" s="10" t="s">
        <v>12</v>
      </c>
      <c r="D663" s="10" t="s">
        <v>49</v>
      </c>
      <c r="E663" s="10">
        <v>2017</v>
      </c>
      <c r="F663" s="10">
        <v>3</v>
      </c>
    </row>
    <row r="664" spans="1:6">
      <c r="A664" s="10" t="s">
        <v>15</v>
      </c>
      <c r="B664" s="10" t="s">
        <v>50</v>
      </c>
      <c r="C664" s="10" t="s">
        <v>12</v>
      </c>
      <c r="D664" s="10" t="s">
        <v>51</v>
      </c>
      <c r="E664" s="10">
        <v>2017</v>
      </c>
      <c r="F664" s="10">
        <v>1</v>
      </c>
    </row>
    <row r="665" spans="1:6">
      <c r="A665" s="10" t="s">
        <v>16</v>
      </c>
      <c r="B665" s="10" t="s">
        <v>50</v>
      </c>
      <c r="C665" s="10" t="s">
        <v>12</v>
      </c>
      <c r="D665" s="10" t="s">
        <v>51</v>
      </c>
      <c r="E665" s="10">
        <v>2017</v>
      </c>
      <c r="F665" s="10">
        <v>230</v>
      </c>
    </row>
    <row r="666" spans="1:6">
      <c r="A666" s="10" t="s">
        <v>17</v>
      </c>
      <c r="B666" s="10" t="s">
        <v>50</v>
      </c>
      <c r="C666" s="10" t="s">
        <v>12</v>
      </c>
      <c r="D666" s="10" t="s">
        <v>51</v>
      </c>
      <c r="E666" s="10">
        <v>2017</v>
      </c>
      <c r="F666" s="10">
        <v>4</v>
      </c>
    </row>
    <row r="667" spans="1:6">
      <c r="A667" s="10" t="s">
        <v>16</v>
      </c>
      <c r="B667" s="10" t="s">
        <v>52</v>
      </c>
      <c r="C667" s="10" t="s">
        <v>12</v>
      </c>
      <c r="D667" s="10" t="s">
        <v>53</v>
      </c>
      <c r="E667" s="10">
        <v>2017</v>
      </c>
      <c r="F667" s="10">
        <v>138</v>
      </c>
    </row>
    <row r="668" spans="1:6">
      <c r="A668" s="10" t="s">
        <v>17</v>
      </c>
      <c r="B668" s="10" t="s">
        <v>52</v>
      </c>
      <c r="C668" s="10" t="s">
        <v>12</v>
      </c>
      <c r="D668" s="10" t="s">
        <v>53</v>
      </c>
      <c r="E668" s="10">
        <v>2017</v>
      </c>
      <c r="F668" s="10">
        <v>2</v>
      </c>
    </row>
    <row r="669" spans="1:6">
      <c r="A669" s="10" t="s">
        <v>16</v>
      </c>
      <c r="B669" s="10" t="s">
        <v>54</v>
      </c>
      <c r="C669" s="10" t="s">
        <v>12</v>
      </c>
      <c r="D669" s="10" t="s">
        <v>55</v>
      </c>
      <c r="E669" s="10">
        <v>2017</v>
      </c>
      <c r="F669" s="10">
        <v>130</v>
      </c>
    </row>
    <row r="670" spans="1:6">
      <c r="A670" s="10" t="s">
        <v>17</v>
      </c>
      <c r="B670" s="10" t="s">
        <v>54</v>
      </c>
      <c r="C670" s="10" t="s">
        <v>12</v>
      </c>
      <c r="D670" s="10" t="s">
        <v>55</v>
      </c>
      <c r="E670" s="10">
        <v>2017</v>
      </c>
      <c r="F670" s="10">
        <v>4</v>
      </c>
    </row>
    <row r="671" spans="1:6">
      <c r="A671" s="10" t="s">
        <v>16</v>
      </c>
      <c r="B671" s="10" t="s">
        <v>56</v>
      </c>
      <c r="C671" s="10" t="s">
        <v>12</v>
      </c>
      <c r="D671" s="10" t="s">
        <v>57</v>
      </c>
      <c r="E671" s="10">
        <v>2017</v>
      </c>
      <c r="F671" s="10">
        <v>255</v>
      </c>
    </row>
    <row r="672" spans="1:6">
      <c r="A672" s="10" t="s">
        <v>17</v>
      </c>
      <c r="B672" s="10" t="s">
        <v>56</v>
      </c>
      <c r="C672" s="10" t="s">
        <v>12</v>
      </c>
      <c r="D672" s="10" t="s">
        <v>57</v>
      </c>
      <c r="E672" s="10">
        <v>2017</v>
      </c>
      <c r="F672" s="10">
        <v>6</v>
      </c>
    </row>
    <row r="673" spans="1:6">
      <c r="A673" s="10" t="s">
        <v>14</v>
      </c>
      <c r="B673" s="10" t="s">
        <v>58</v>
      </c>
      <c r="C673" s="10" t="s">
        <v>12</v>
      </c>
      <c r="D673" s="10" t="s">
        <v>59</v>
      </c>
      <c r="E673" s="10">
        <v>2017</v>
      </c>
      <c r="F673" s="10">
        <v>1</v>
      </c>
    </row>
    <row r="674" spans="1:6">
      <c r="A674" s="10" t="s">
        <v>15</v>
      </c>
      <c r="B674" s="10" t="s">
        <v>58</v>
      </c>
      <c r="C674" s="10" t="s">
        <v>12</v>
      </c>
      <c r="D674" s="10" t="s">
        <v>59</v>
      </c>
      <c r="E674" s="10">
        <v>2017</v>
      </c>
      <c r="F674" s="10">
        <v>3</v>
      </c>
    </row>
    <row r="675" spans="1:6">
      <c r="A675" s="10" t="s">
        <v>16</v>
      </c>
      <c r="B675" s="10" t="s">
        <v>58</v>
      </c>
      <c r="C675" s="10" t="s">
        <v>12</v>
      </c>
      <c r="D675" s="10" t="s">
        <v>59</v>
      </c>
      <c r="E675" s="10">
        <v>2017</v>
      </c>
      <c r="F675" s="10">
        <v>703</v>
      </c>
    </row>
    <row r="676" spans="1:6">
      <c r="A676" s="10" t="s">
        <v>17</v>
      </c>
      <c r="B676" s="10" t="s">
        <v>58</v>
      </c>
      <c r="C676" s="10" t="s">
        <v>12</v>
      </c>
      <c r="D676" s="10" t="s">
        <v>59</v>
      </c>
      <c r="E676" s="10">
        <v>2017</v>
      </c>
      <c r="F676" s="10">
        <v>8</v>
      </c>
    </row>
    <row r="677" spans="1:6">
      <c r="A677" s="10" t="s">
        <v>15</v>
      </c>
      <c r="B677" s="10" t="s">
        <v>60</v>
      </c>
      <c r="C677" s="10" t="s">
        <v>12</v>
      </c>
      <c r="D677" s="10" t="s">
        <v>61</v>
      </c>
      <c r="E677" s="10">
        <v>2017</v>
      </c>
      <c r="F677" s="10">
        <v>1</v>
      </c>
    </row>
    <row r="678" spans="1:6">
      <c r="A678" s="10" t="s">
        <v>16</v>
      </c>
      <c r="B678" s="10" t="s">
        <v>60</v>
      </c>
      <c r="C678" s="10" t="s">
        <v>12</v>
      </c>
      <c r="D678" s="10" t="s">
        <v>61</v>
      </c>
      <c r="E678" s="10">
        <v>2017</v>
      </c>
      <c r="F678" s="10">
        <v>158</v>
      </c>
    </row>
    <row r="679" spans="1:6">
      <c r="A679" s="10" t="s">
        <v>17</v>
      </c>
      <c r="B679" s="10" t="s">
        <v>60</v>
      </c>
      <c r="C679" s="10" t="s">
        <v>12</v>
      </c>
      <c r="D679" s="10" t="s">
        <v>61</v>
      </c>
      <c r="E679" s="10">
        <v>2017</v>
      </c>
      <c r="F679" s="10">
        <v>2</v>
      </c>
    </row>
    <row r="680" spans="1:6">
      <c r="A680" s="10" t="s">
        <v>15</v>
      </c>
      <c r="B680" s="10" t="s">
        <v>62</v>
      </c>
      <c r="C680" s="10" t="s">
        <v>12</v>
      </c>
      <c r="D680" s="10" t="s">
        <v>63</v>
      </c>
      <c r="E680" s="10">
        <v>2017</v>
      </c>
      <c r="F680" s="10">
        <v>1</v>
      </c>
    </row>
    <row r="681" spans="1:6">
      <c r="A681" s="10" t="s">
        <v>16</v>
      </c>
      <c r="B681" s="10" t="s">
        <v>62</v>
      </c>
      <c r="C681" s="10" t="s">
        <v>12</v>
      </c>
      <c r="D681" s="10" t="s">
        <v>63</v>
      </c>
      <c r="E681" s="10">
        <v>2017</v>
      </c>
      <c r="F681" s="10">
        <v>427</v>
      </c>
    </row>
    <row r="682" spans="1:6">
      <c r="A682" s="10" t="s">
        <v>17</v>
      </c>
      <c r="B682" s="10" t="s">
        <v>62</v>
      </c>
      <c r="C682" s="10" t="s">
        <v>12</v>
      </c>
      <c r="D682" s="10" t="s">
        <v>63</v>
      </c>
      <c r="E682" s="10">
        <v>2017</v>
      </c>
      <c r="F682" s="10">
        <v>13</v>
      </c>
    </row>
    <row r="683" spans="1:6">
      <c r="A683" s="10" t="s">
        <v>16</v>
      </c>
      <c r="B683" s="10" t="s">
        <v>64</v>
      </c>
      <c r="C683" s="10" t="s">
        <v>12</v>
      </c>
      <c r="D683" s="10" t="s">
        <v>65</v>
      </c>
      <c r="E683" s="10">
        <v>2017</v>
      </c>
      <c r="F683" s="10">
        <v>96</v>
      </c>
    </row>
    <row r="684" spans="1:6">
      <c r="A684" s="10" t="s">
        <v>14</v>
      </c>
      <c r="B684" s="10" t="s">
        <v>66</v>
      </c>
      <c r="C684" s="10" t="s">
        <v>67</v>
      </c>
      <c r="D684" s="10" t="s">
        <v>68</v>
      </c>
      <c r="E684" s="10">
        <v>2017</v>
      </c>
      <c r="F684" s="10">
        <v>9</v>
      </c>
    </row>
    <row r="685" spans="1:6">
      <c r="A685" s="10" t="s">
        <v>15</v>
      </c>
      <c r="B685" s="10" t="s">
        <v>66</v>
      </c>
      <c r="C685" s="10" t="s">
        <v>67</v>
      </c>
      <c r="D685" s="10" t="s">
        <v>68</v>
      </c>
      <c r="E685" s="10">
        <v>2017</v>
      </c>
      <c r="F685" s="10">
        <v>12</v>
      </c>
    </row>
    <row r="686" spans="1:6">
      <c r="A686" s="10" t="s">
        <v>16</v>
      </c>
      <c r="B686" s="10" t="s">
        <v>66</v>
      </c>
      <c r="C686" s="10" t="s">
        <v>67</v>
      </c>
      <c r="D686" s="10" t="s">
        <v>68</v>
      </c>
      <c r="E686" s="10">
        <v>2017</v>
      </c>
      <c r="F686" s="10">
        <v>3974</v>
      </c>
    </row>
    <row r="687" spans="1:6">
      <c r="A687" s="10" t="s">
        <v>17</v>
      </c>
      <c r="B687" s="10" t="s">
        <v>66</v>
      </c>
      <c r="C687" s="10" t="s">
        <v>67</v>
      </c>
      <c r="D687" s="10" t="s">
        <v>68</v>
      </c>
      <c r="E687" s="10">
        <v>2017</v>
      </c>
      <c r="F687" s="10">
        <v>139</v>
      </c>
    </row>
    <row r="688" spans="1:6">
      <c r="A688" s="10" t="s">
        <v>16</v>
      </c>
      <c r="B688" s="10" t="s">
        <v>69</v>
      </c>
      <c r="C688" s="10" t="s">
        <v>67</v>
      </c>
      <c r="D688" s="10" t="s">
        <v>70</v>
      </c>
      <c r="E688" s="10">
        <v>2017</v>
      </c>
      <c r="F688" s="10">
        <v>233</v>
      </c>
    </row>
    <row r="689" spans="1:6">
      <c r="A689" s="10" t="s">
        <v>17</v>
      </c>
      <c r="B689" s="10" t="s">
        <v>69</v>
      </c>
      <c r="C689" s="10" t="s">
        <v>67</v>
      </c>
      <c r="D689" s="10" t="s">
        <v>70</v>
      </c>
      <c r="E689" s="10">
        <v>2017</v>
      </c>
      <c r="F689" s="10">
        <v>10</v>
      </c>
    </row>
    <row r="690" spans="1:6">
      <c r="A690" s="10" t="s">
        <v>15</v>
      </c>
      <c r="B690" s="10" t="s">
        <v>71</v>
      </c>
      <c r="C690" s="10" t="s">
        <v>67</v>
      </c>
      <c r="D690" s="10" t="s">
        <v>72</v>
      </c>
      <c r="E690" s="10">
        <v>2017</v>
      </c>
      <c r="F690" s="10">
        <v>2</v>
      </c>
    </row>
    <row r="691" spans="1:6">
      <c r="A691" s="10" t="s">
        <v>16</v>
      </c>
      <c r="B691" s="10" t="s">
        <v>71</v>
      </c>
      <c r="C691" s="10" t="s">
        <v>67</v>
      </c>
      <c r="D691" s="10" t="s">
        <v>72</v>
      </c>
      <c r="E691" s="10">
        <v>2017</v>
      </c>
      <c r="F691" s="10">
        <v>292</v>
      </c>
    </row>
    <row r="692" spans="1:6">
      <c r="A692" s="10" t="s">
        <v>17</v>
      </c>
      <c r="B692" s="10" t="s">
        <v>71</v>
      </c>
      <c r="C692" s="10" t="s">
        <v>67</v>
      </c>
      <c r="D692" s="10" t="s">
        <v>72</v>
      </c>
      <c r="E692" s="10">
        <v>2017</v>
      </c>
      <c r="F692" s="10">
        <v>14</v>
      </c>
    </row>
    <row r="693" spans="1:6">
      <c r="A693" s="10" t="s">
        <v>16</v>
      </c>
      <c r="B693" s="10" t="s">
        <v>73</v>
      </c>
      <c r="C693" s="10" t="s">
        <v>67</v>
      </c>
      <c r="D693" s="10" t="s">
        <v>74</v>
      </c>
      <c r="E693" s="10">
        <v>2017</v>
      </c>
      <c r="F693" s="10">
        <v>363</v>
      </c>
    </row>
    <row r="694" spans="1:6">
      <c r="A694" s="10" t="s">
        <v>17</v>
      </c>
      <c r="B694" s="10" t="s">
        <v>73</v>
      </c>
      <c r="C694" s="10" t="s">
        <v>67</v>
      </c>
      <c r="D694" s="10" t="s">
        <v>74</v>
      </c>
      <c r="E694" s="10">
        <v>2017</v>
      </c>
      <c r="F694" s="10">
        <v>4</v>
      </c>
    </row>
    <row r="695" spans="1:6">
      <c r="A695" s="10" t="s">
        <v>16</v>
      </c>
      <c r="B695" s="10" t="s">
        <v>75</v>
      </c>
      <c r="C695" s="10" t="s">
        <v>67</v>
      </c>
      <c r="D695" s="10" t="s">
        <v>76</v>
      </c>
      <c r="E695" s="10">
        <v>2017</v>
      </c>
      <c r="F695" s="10">
        <v>108</v>
      </c>
    </row>
    <row r="696" spans="1:6">
      <c r="A696" s="10" t="s">
        <v>16</v>
      </c>
      <c r="B696" s="10" t="s">
        <v>77</v>
      </c>
      <c r="C696" s="10" t="s">
        <v>67</v>
      </c>
      <c r="D696" s="10" t="s">
        <v>78</v>
      </c>
      <c r="E696" s="10">
        <v>2017</v>
      </c>
      <c r="F696" s="10">
        <v>70</v>
      </c>
    </row>
    <row r="697" spans="1:6">
      <c r="A697" s="10" t="s">
        <v>15</v>
      </c>
      <c r="B697" s="10" t="s">
        <v>79</v>
      </c>
      <c r="C697" s="10" t="s">
        <v>67</v>
      </c>
      <c r="D697" s="10" t="s">
        <v>80</v>
      </c>
      <c r="E697" s="10">
        <v>2017</v>
      </c>
      <c r="F697" s="10">
        <v>2</v>
      </c>
    </row>
    <row r="698" spans="1:6">
      <c r="A698" s="10" t="s">
        <v>16</v>
      </c>
      <c r="B698" s="10" t="s">
        <v>79</v>
      </c>
      <c r="C698" s="10" t="s">
        <v>67</v>
      </c>
      <c r="D698" s="10" t="s">
        <v>80</v>
      </c>
      <c r="E698" s="10">
        <v>2017</v>
      </c>
      <c r="F698" s="10">
        <v>725</v>
      </c>
    </row>
    <row r="699" spans="1:6">
      <c r="A699" s="10" t="s">
        <v>17</v>
      </c>
      <c r="B699" s="10" t="s">
        <v>79</v>
      </c>
      <c r="C699" s="10" t="s">
        <v>67</v>
      </c>
      <c r="D699" s="10" t="s">
        <v>80</v>
      </c>
      <c r="E699" s="10">
        <v>2017</v>
      </c>
      <c r="F699" s="10">
        <v>10</v>
      </c>
    </row>
    <row r="700" spans="1:6">
      <c r="A700" s="10" t="s">
        <v>15</v>
      </c>
      <c r="B700" s="10" t="s">
        <v>81</v>
      </c>
      <c r="C700" s="10" t="s">
        <v>67</v>
      </c>
      <c r="D700" s="10" t="s">
        <v>82</v>
      </c>
      <c r="E700" s="10">
        <v>2017</v>
      </c>
      <c r="F700" s="10">
        <v>1</v>
      </c>
    </row>
    <row r="701" spans="1:6">
      <c r="A701" s="10" t="s">
        <v>16</v>
      </c>
      <c r="B701" s="10" t="s">
        <v>81</v>
      </c>
      <c r="C701" s="10" t="s">
        <v>67</v>
      </c>
      <c r="D701" s="10" t="s">
        <v>82</v>
      </c>
      <c r="E701" s="10">
        <v>2017</v>
      </c>
      <c r="F701" s="10">
        <v>167</v>
      </c>
    </row>
    <row r="702" spans="1:6">
      <c r="A702" s="10" t="s">
        <v>17</v>
      </c>
      <c r="B702" s="10" t="s">
        <v>81</v>
      </c>
      <c r="C702" s="10" t="s">
        <v>67</v>
      </c>
      <c r="D702" s="10" t="s">
        <v>82</v>
      </c>
      <c r="E702" s="10">
        <v>2017</v>
      </c>
      <c r="F702" s="10">
        <v>3</v>
      </c>
    </row>
    <row r="703" spans="1:6">
      <c r="A703" s="10" t="s">
        <v>16</v>
      </c>
      <c r="B703" s="10" t="s">
        <v>83</v>
      </c>
      <c r="C703" s="10" t="s">
        <v>67</v>
      </c>
      <c r="D703" s="10" t="s">
        <v>84</v>
      </c>
      <c r="E703" s="10">
        <v>2017</v>
      </c>
      <c r="F703" s="10">
        <v>13</v>
      </c>
    </row>
    <row r="704" spans="1:6">
      <c r="A704" s="10" t="s">
        <v>14</v>
      </c>
      <c r="B704" s="10" t="s">
        <v>85</v>
      </c>
      <c r="C704" s="10" t="s">
        <v>67</v>
      </c>
      <c r="D704" s="10" t="s">
        <v>86</v>
      </c>
      <c r="E704" s="10">
        <v>2017</v>
      </c>
      <c r="F704" s="10">
        <v>1</v>
      </c>
    </row>
    <row r="705" spans="1:6">
      <c r="A705" s="10" t="s">
        <v>15</v>
      </c>
      <c r="B705" s="10" t="s">
        <v>85</v>
      </c>
      <c r="C705" s="10" t="s">
        <v>67</v>
      </c>
      <c r="D705" s="10" t="s">
        <v>86</v>
      </c>
      <c r="E705" s="10">
        <v>2017</v>
      </c>
      <c r="F705" s="10">
        <v>10</v>
      </c>
    </row>
    <row r="706" spans="1:6">
      <c r="A706" s="10" t="s">
        <v>16</v>
      </c>
      <c r="B706" s="10" t="s">
        <v>85</v>
      </c>
      <c r="C706" s="10" t="s">
        <v>67</v>
      </c>
      <c r="D706" s="10" t="s">
        <v>86</v>
      </c>
      <c r="E706" s="10">
        <v>2017</v>
      </c>
      <c r="F706" s="10">
        <v>2724</v>
      </c>
    </row>
    <row r="707" spans="1:6">
      <c r="A707" s="10" t="s">
        <v>17</v>
      </c>
      <c r="B707" s="10" t="s">
        <v>85</v>
      </c>
      <c r="C707" s="10" t="s">
        <v>67</v>
      </c>
      <c r="D707" s="10" t="s">
        <v>86</v>
      </c>
      <c r="E707" s="10">
        <v>2017</v>
      </c>
      <c r="F707" s="10">
        <v>48</v>
      </c>
    </row>
    <row r="708" spans="1:6">
      <c r="A708" s="10" t="s">
        <v>16</v>
      </c>
      <c r="B708" s="10" t="s">
        <v>87</v>
      </c>
      <c r="C708" s="10" t="s">
        <v>67</v>
      </c>
      <c r="D708" s="10" t="s">
        <v>47</v>
      </c>
      <c r="E708" s="10">
        <v>2017</v>
      </c>
      <c r="F708" s="10">
        <v>168</v>
      </c>
    </row>
    <row r="709" spans="1:6">
      <c r="A709" s="10" t="s">
        <v>15</v>
      </c>
      <c r="B709" s="10" t="s">
        <v>88</v>
      </c>
      <c r="C709" s="10" t="s">
        <v>67</v>
      </c>
      <c r="D709" s="10" t="s">
        <v>89</v>
      </c>
      <c r="E709" s="10">
        <v>2017</v>
      </c>
      <c r="F709" s="10">
        <v>3</v>
      </c>
    </row>
    <row r="710" spans="1:6">
      <c r="A710" s="10" t="s">
        <v>16</v>
      </c>
      <c r="B710" s="10" t="s">
        <v>88</v>
      </c>
      <c r="C710" s="10" t="s">
        <v>67</v>
      </c>
      <c r="D710" s="10" t="s">
        <v>89</v>
      </c>
      <c r="E710" s="10">
        <v>2017</v>
      </c>
      <c r="F710" s="10">
        <v>446</v>
      </c>
    </row>
    <row r="711" spans="1:6">
      <c r="A711" s="10" t="s">
        <v>17</v>
      </c>
      <c r="B711" s="10" t="s">
        <v>88</v>
      </c>
      <c r="C711" s="10" t="s">
        <v>67</v>
      </c>
      <c r="D711" s="10" t="s">
        <v>89</v>
      </c>
      <c r="E711" s="10">
        <v>2017</v>
      </c>
      <c r="F711" s="10">
        <v>11</v>
      </c>
    </row>
    <row r="712" spans="1:6">
      <c r="A712" s="10" t="s">
        <v>15</v>
      </c>
      <c r="B712" s="10" t="s">
        <v>90</v>
      </c>
      <c r="C712" s="10" t="s">
        <v>67</v>
      </c>
      <c r="D712" s="10" t="s">
        <v>91</v>
      </c>
      <c r="E712" s="10">
        <v>2017</v>
      </c>
      <c r="F712" s="10">
        <v>3</v>
      </c>
    </row>
    <row r="713" spans="1:6">
      <c r="A713" s="10" t="s">
        <v>16</v>
      </c>
      <c r="B713" s="10" t="s">
        <v>90</v>
      </c>
      <c r="C713" s="10" t="s">
        <v>67</v>
      </c>
      <c r="D713" s="10" t="s">
        <v>91</v>
      </c>
      <c r="E713" s="10">
        <v>2017</v>
      </c>
      <c r="F713" s="10">
        <v>305</v>
      </c>
    </row>
    <row r="714" spans="1:6">
      <c r="A714" s="10" t="s">
        <v>17</v>
      </c>
      <c r="B714" s="10" t="s">
        <v>90</v>
      </c>
      <c r="C714" s="10" t="s">
        <v>67</v>
      </c>
      <c r="D714" s="10" t="s">
        <v>91</v>
      </c>
      <c r="E714" s="10">
        <v>2017</v>
      </c>
      <c r="F714" s="10">
        <v>6</v>
      </c>
    </row>
    <row r="715" spans="1:6">
      <c r="A715" s="10" t="s">
        <v>16</v>
      </c>
      <c r="B715" s="10" t="s">
        <v>92</v>
      </c>
      <c r="C715" s="10" t="s">
        <v>67</v>
      </c>
      <c r="D715" s="10" t="s">
        <v>93</v>
      </c>
      <c r="E715" s="10">
        <v>2017</v>
      </c>
      <c r="F715" s="10">
        <v>117</v>
      </c>
    </row>
    <row r="716" spans="1:6">
      <c r="A716" s="10" t="s">
        <v>17</v>
      </c>
      <c r="B716" s="10" t="s">
        <v>92</v>
      </c>
      <c r="C716" s="10" t="s">
        <v>67</v>
      </c>
      <c r="D716" s="10" t="s">
        <v>93</v>
      </c>
      <c r="E716" s="10">
        <v>2017</v>
      </c>
      <c r="F716" s="10">
        <v>1</v>
      </c>
    </row>
    <row r="717" spans="1:6">
      <c r="A717" s="10" t="s">
        <v>16</v>
      </c>
      <c r="B717" s="10" t="s">
        <v>94</v>
      </c>
      <c r="C717" s="10" t="s">
        <v>67</v>
      </c>
      <c r="D717" s="10" t="s">
        <v>95</v>
      </c>
      <c r="E717" s="10">
        <v>2017</v>
      </c>
      <c r="F717" s="10">
        <v>301</v>
      </c>
    </row>
    <row r="718" spans="1:6">
      <c r="A718" s="10" t="s">
        <v>17</v>
      </c>
      <c r="B718" s="10" t="s">
        <v>94</v>
      </c>
      <c r="C718" s="10" t="s">
        <v>67</v>
      </c>
      <c r="D718" s="10" t="s">
        <v>95</v>
      </c>
      <c r="E718" s="10">
        <v>2017</v>
      </c>
      <c r="F718" s="10">
        <v>4</v>
      </c>
    </row>
    <row r="719" spans="1:6">
      <c r="A719" s="10" t="s">
        <v>14</v>
      </c>
      <c r="B719" s="10" t="s">
        <v>96</v>
      </c>
      <c r="C719" s="10" t="s">
        <v>97</v>
      </c>
      <c r="D719" s="10" t="s">
        <v>98</v>
      </c>
      <c r="E719" s="10">
        <v>2017</v>
      </c>
      <c r="F719" s="10">
        <v>21</v>
      </c>
    </row>
    <row r="720" spans="1:6">
      <c r="A720" s="10" t="s">
        <v>15</v>
      </c>
      <c r="B720" s="10" t="s">
        <v>96</v>
      </c>
      <c r="C720" s="10" t="s">
        <v>97</v>
      </c>
      <c r="D720" s="10" t="s">
        <v>98</v>
      </c>
      <c r="E720" s="10">
        <v>2017</v>
      </c>
      <c r="F720" s="10">
        <v>138</v>
      </c>
    </row>
    <row r="721" spans="1:6">
      <c r="A721" s="10" t="s">
        <v>16</v>
      </c>
      <c r="B721" s="10" t="s">
        <v>96</v>
      </c>
      <c r="C721" s="10" t="s">
        <v>97</v>
      </c>
      <c r="D721" s="10" t="s">
        <v>98</v>
      </c>
      <c r="E721" s="10">
        <v>2017</v>
      </c>
      <c r="F721" s="10">
        <v>14772</v>
      </c>
    </row>
    <row r="722" spans="1:6">
      <c r="A722" s="10" t="s">
        <v>17</v>
      </c>
      <c r="B722" s="10" t="s">
        <v>96</v>
      </c>
      <c r="C722" s="10" t="s">
        <v>97</v>
      </c>
      <c r="D722" s="10" t="s">
        <v>98</v>
      </c>
      <c r="E722" s="10">
        <v>2017</v>
      </c>
      <c r="F722" s="10">
        <v>602</v>
      </c>
    </row>
    <row r="723" spans="1:6">
      <c r="A723" s="10" t="s">
        <v>16</v>
      </c>
      <c r="B723" s="10" t="s">
        <v>99</v>
      </c>
      <c r="C723" s="10" t="s">
        <v>97</v>
      </c>
      <c r="D723" s="10" t="s">
        <v>100</v>
      </c>
      <c r="E723" s="10">
        <v>2017</v>
      </c>
      <c r="F723" s="10">
        <v>106</v>
      </c>
    </row>
    <row r="724" spans="1:6">
      <c r="A724" s="10" t="s">
        <v>16</v>
      </c>
      <c r="B724" s="10" t="s">
        <v>101</v>
      </c>
      <c r="C724" s="10" t="s">
        <v>97</v>
      </c>
      <c r="D724" s="10" t="s">
        <v>102</v>
      </c>
      <c r="E724" s="10">
        <v>2017</v>
      </c>
      <c r="F724" s="10">
        <v>59</v>
      </c>
    </row>
    <row r="725" spans="1:6">
      <c r="A725" s="10" t="s">
        <v>16</v>
      </c>
      <c r="B725" s="10" t="s">
        <v>103</v>
      </c>
      <c r="C725" s="10" t="s">
        <v>97</v>
      </c>
      <c r="D725" s="10" t="s">
        <v>104</v>
      </c>
      <c r="E725" s="10">
        <v>2017</v>
      </c>
      <c r="F725" s="10">
        <v>77</v>
      </c>
    </row>
    <row r="726" spans="1:6">
      <c r="A726" s="10" t="s">
        <v>16</v>
      </c>
      <c r="B726" s="10" t="s">
        <v>105</v>
      </c>
      <c r="C726" s="10" t="s">
        <v>97</v>
      </c>
      <c r="D726" s="10" t="s">
        <v>106</v>
      </c>
      <c r="E726" s="10">
        <v>2017</v>
      </c>
      <c r="F726" s="10">
        <v>84</v>
      </c>
    </row>
    <row r="727" spans="1:6">
      <c r="A727" s="10" t="s">
        <v>16</v>
      </c>
      <c r="B727" s="10" t="s">
        <v>107</v>
      </c>
      <c r="C727" s="10" t="s">
        <v>97</v>
      </c>
      <c r="D727" s="10" t="s">
        <v>108</v>
      </c>
      <c r="E727" s="10">
        <v>2017</v>
      </c>
      <c r="F727" s="10">
        <v>420</v>
      </c>
    </row>
    <row r="728" spans="1:6">
      <c r="A728" s="10" t="s">
        <v>17</v>
      </c>
      <c r="B728" s="10" t="s">
        <v>107</v>
      </c>
      <c r="C728" s="10" t="s">
        <v>97</v>
      </c>
      <c r="D728" s="10" t="s">
        <v>108</v>
      </c>
      <c r="E728" s="10">
        <v>2017</v>
      </c>
      <c r="F728" s="10">
        <v>4</v>
      </c>
    </row>
    <row r="729" spans="1:6">
      <c r="A729" s="10" t="s">
        <v>16</v>
      </c>
      <c r="B729" s="10" t="s">
        <v>109</v>
      </c>
      <c r="C729" s="10" t="s">
        <v>97</v>
      </c>
      <c r="D729" s="10" t="s">
        <v>110</v>
      </c>
      <c r="E729" s="10">
        <v>2017</v>
      </c>
      <c r="F729" s="10">
        <v>148</v>
      </c>
    </row>
    <row r="730" spans="1:6">
      <c r="A730" s="10" t="s">
        <v>16</v>
      </c>
      <c r="B730" s="10" t="s">
        <v>111</v>
      </c>
      <c r="C730" s="10" t="s">
        <v>97</v>
      </c>
      <c r="D730" s="10" t="s">
        <v>112</v>
      </c>
      <c r="E730" s="10">
        <v>2017</v>
      </c>
      <c r="F730" s="10">
        <v>297</v>
      </c>
    </row>
    <row r="731" spans="1:6">
      <c r="A731" s="10" t="s">
        <v>17</v>
      </c>
      <c r="B731" s="10" t="s">
        <v>111</v>
      </c>
      <c r="C731" s="10" t="s">
        <v>97</v>
      </c>
      <c r="D731" s="10" t="s">
        <v>112</v>
      </c>
      <c r="E731" s="10">
        <v>2017</v>
      </c>
      <c r="F731" s="10">
        <v>3</v>
      </c>
    </row>
    <row r="732" spans="1:6">
      <c r="A732" s="10" t="s">
        <v>16</v>
      </c>
      <c r="B732" s="10" t="s">
        <v>113</v>
      </c>
      <c r="C732" s="10" t="s">
        <v>97</v>
      </c>
      <c r="D732" s="10" t="s">
        <v>114</v>
      </c>
      <c r="E732" s="10">
        <v>2017</v>
      </c>
      <c r="F732" s="10">
        <v>78</v>
      </c>
    </row>
    <row r="733" spans="1:6">
      <c r="A733" s="10" t="s">
        <v>16</v>
      </c>
      <c r="B733" s="10" t="s">
        <v>115</v>
      </c>
      <c r="C733" s="10" t="s">
        <v>97</v>
      </c>
      <c r="D733" s="10" t="s">
        <v>116</v>
      </c>
      <c r="E733" s="10">
        <v>2017</v>
      </c>
      <c r="F733" s="10">
        <v>121</v>
      </c>
    </row>
    <row r="734" spans="1:6">
      <c r="A734" s="10" t="s">
        <v>16</v>
      </c>
      <c r="B734" s="10" t="s">
        <v>117</v>
      </c>
      <c r="C734" s="10" t="s">
        <v>97</v>
      </c>
      <c r="D734" s="10" t="s">
        <v>118</v>
      </c>
      <c r="E734" s="10">
        <v>2017</v>
      </c>
      <c r="F734" s="10">
        <v>57</v>
      </c>
    </row>
    <row r="735" spans="1:6">
      <c r="A735" s="10" t="s">
        <v>16</v>
      </c>
      <c r="B735" s="10" t="s">
        <v>119</v>
      </c>
      <c r="C735" s="10" t="s">
        <v>97</v>
      </c>
      <c r="D735" s="10" t="s">
        <v>120</v>
      </c>
      <c r="E735" s="10">
        <v>2017</v>
      </c>
      <c r="F735" s="10">
        <v>154</v>
      </c>
    </row>
    <row r="736" spans="1:6">
      <c r="A736" s="10" t="s">
        <v>16</v>
      </c>
      <c r="B736" s="10" t="s">
        <v>121</v>
      </c>
      <c r="C736" s="10" t="s">
        <v>97</v>
      </c>
      <c r="D736" s="10" t="s">
        <v>122</v>
      </c>
      <c r="E736" s="10">
        <v>2017</v>
      </c>
      <c r="F736" s="10">
        <v>45</v>
      </c>
    </row>
    <row r="737" spans="1:6">
      <c r="A737" s="10" t="s">
        <v>16</v>
      </c>
      <c r="B737" s="10" t="s">
        <v>123</v>
      </c>
      <c r="C737" s="10" t="s">
        <v>97</v>
      </c>
      <c r="D737" s="10" t="s">
        <v>124</v>
      </c>
      <c r="E737" s="10">
        <v>2017</v>
      </c>
      <c r="F737" s="10">
        <v>357</v>
      </c>
    </row>
    <row r="738" spans="1:6">
      <c r="A738" s="10" t="s">
        <v>16</v>
      </c>
      <c r="B738" s="10" t="s">
        <v>125</v>
      </c>
      <c r="C738" s="10" t="s">
        <v>97</v>
      </c>
      <c r="D738" s="10" t="s">
        <v>126</v>
      </c>
      <c r="E738" s="10">
        <v>2017</v>
      </c>
      <c r="F738" s="10">
        <v>124</v>
      </c>
    </row>
    <row r="739" spans="1:6">
      <c r="A739" s="10" t="s">
        <v>15</v>
      </c>
      <c r="B739" s="10" t="s">
        <v>127</v>
      </c>
      <c r="C739" s="10" t="s">
        <v>97</v>
      </c>
      <c r="D739" s="10" t="s">
        <v>128</v>
      </c>
      <c r="E739" s="10">
        <v>2017</v>
      </c>
      <c r="F739" s="10">
        <v>2</v>
      </c>
    </row>
    <row r="740" spans="1:6">
      <c r="A740" s="10" t="s">
        <v>16</v>
      </c>
      <c r="B740" s="10" t="s">
        <v>127</v>
      </c>
      <c r="C740" s="10" t="s">
        <v>97</v>
      </c>
      <c r="D740" s="10" t="s">
        <v>128</v>
      </c>
      <c r="E740" s="10">
        <v>2017</v>
      </c>
      <c r="F740" s="10">
        <v>262</v>
      </c>
    </row>
    <row r="741" spans="1:6">
      <c r="A741" s="10" t="s">
        <v>17</v>
      </c>
      <c r="B741" s="10" t="s">
        <v>127</v>
      </c>
      <c r="C741" s="10" t="s">
        <v>97</v>
      </c>
      <c r="D741" s="10" t="s">
        <v>128</v>
      </c>
      <c r="E741" s="10">
        <v>2017</v>
      </c>
      <c r="F741" s="10">
        <v>2</v>
      </c>
    </row>
    <row r="742" spans="1:6">
      <c r="A742" s="10" t="s">
        <v>16</v>
      </c>
      <c r="B742" s="10" t="s">
        <v>129</v>
      </c>
      <c r="C742" s="10" t="s">
        <v>97</v>
      </c>
      <c r="D742" s="10" t="s">
        <v>130</v>
      </c>
      <c r="E742" s="10">
        <v>2017</v>
      </c>
      <c r="F742" s="10">
        <v>323</v>
      </c>
    </row>
    <row r="743" spans="1:6">
      <c r="A743" s="10" t="s">
        <v>17</v>
      </c>
      <c r="B743" s="10" t="s">
        <v>129</v>
      </c>
      <c r="C743" s="10" t="s">
        <v>97</v>
      </c>
      <c r="D743" s="10" t="s">
        <v>130</v>
      </c>
      <c r="E743" s="10">
        <v>2017</v>
      </c>
      <c r="F743" s="10">
        <v>2</v>
      </c>
    </row>
    <row r="744" spans="1:6">
      <c r="A744" s="10" t="s">
        <v>16</v>
      </c>
      <c r="B744" s="10" t="s">
        <v>131</v>
      </c>
      <c r="C744" s="10" t="s">
        <v>97</v>
      </c>
      <c r="D744" s="10" t="s">
        <v>132</v>
      </c>
      <c r="E744" s="10">
        <v>2017</v>
      </c>
      <c r="F744" s="10">
        <v>40</v>
      </c>
    </row>
    <row r="745" spans="1:6">
      <c r="A745" s="10" t="s">
        <v>16</v>
      </c>
      <c r="B745" s="10" t="s">
        <v>133</v>
      </c>
      <c r="C745" s="10" t="s">
        <v>97</v>
      </c>
      <c r="D745" s="10" t="s">
        <v>134</v>
      </c>
      <c r="E745" s="10">
        <v>2017</v>
      </c>
      <c r="F745" s="10">
        <v>116</v>
      </c>
    </row>
    <row r="746" spans="1:6">
      <c r="A746" s="10" t="s">
        <v>17</v>
      </c>
      <c r="B746" s="10" t="s">
        <v>133</v>
      </c>
      <c r="C746" s="10" t="s">
        <v>97</v>
      </c>
      <c r="D746" s="10" t="s">
        <v>134</v>
      </c>
      <c r="E746" s="10">
        <v>2017</v>
      </c>
      <c r="F746" s="10">
        <v>1</v>
      </c>
    </row>
    <row r="747" spans="1:6">
      <c r="A747" s="10" t="s">
        <v>16</v>
      </c>
      <c r="B747" s="10" t="s">
        <v>135</v>
      </c>
      <c r="C747" s="10" t="s">
        <v>97</v>
      </c>
      <c r="D747" s="10" t="s">
        <v>136</v>
      </c>
      <c r="E747" s="10">
        <v>2017</v>
      </c>
      <c r="F747" s="10">
        <v>185</v>
      </c>
    </row>
    <row r="748" spans="1:6">
      <c r="A748" s="10" t="s">
        <v>16</v>
      </c>
      <c r="B748" s="10" t="s">
        <v>137</v>
      </c>
      <c r="C748" s="10" t="s">
        <v>97</v>
      </c>
      <c r="D748" s="10" t="s">
        <v>138</v>
      </c>
      <c r="E748" s="10">
        <v>2017</v>
      </c>
      <c r="F748" s="10">
        <v>38</v>
      </c>
    </row>
    <row r="749" spans="1:6">
      <c r="A749" s="10" t="s">
        <v>17</v>
      </c>
      <c r="B749" s="10" t="s">
        <v>137</v>
      </c>
      <c r="C749" s="10" t="s">
        <v>97</v>
      </c>
      <c r="D749" s="10" t="s">
        <v>138</v>
      </c>
      <c r="E749" s="10">
        <v>2017</v>
      </c>
      <c r="F749" s="10">
        <v>3</v>
      </c>
    </row>
    <row r="750" spans="1:6">
      <c r="A750" s="10" t="s">
        <v>16</v>
      </c>
      <c r="B750" s="10" t="s">
        <v>139</v>
      </c>
      <c r="C750" s="10" t="s">
        <v>97</v>
      </c>
      <c r="D750" s="10" t="s">
        <v>140</v>
      </c>
      <c r="E750" s="10">
        <v>2017</v>
      </c>
      <c r="F750" s="10">
        <v>223</v>
      </c>
    </row>
    <row r="751" spans="1:6">
      <c r="A751" s="10" t="s">
        <v>17</v>
      </c>
      <c r="B751" s="10" t="s">
        <v>139</v>
      </c>
      <c r="C751" s="10" t="s">
        <v>97</v>
      </c>
      <c r="D751" s="10" t="s">
        <v>140</v>
      </c>
      <c r="E751" s="10">
        <v>2017</v>
      </c>
      <c r="F751" s="10">
        <v>1</v>
      </c>
    </row>
    <row r="752" spans="1:6">
      <c r="A752" s="10" t="s">
        <v>16</v>
      </c>
      <c r="B752" s="10" t="s">
        <v>141</v>
      </c>
      <c r="C752" s="10" t="s">
        <v>97</v>
      </c>
      <c r="D752" s="10" t="s">
        <v>142</v>
      </c>
      <c r="E752" s="10">
        <v>2017</v>
      </c>
      <c r="F752" s="10">
        <v>125</v>
      </c>
    </row>
    <row r="753" spans="1:6">
      <c r="A753" s="10" t="s">
        <v>16</v>
      </c>
      <c r="B753" s="10" t="s">
        <v>143</v>
      </c>
      <c r="C753" s="10" t="s">
        <v>97</v>
      </c>
      <c r="D753" s="10" t="s">
        <v>144</v>
      </c>
      <c r="E753" s="10">
        <v>2017</v>
      </c>
      <c r="F753" s="10">
        <v>112</v>
      </c>
    </row>
    <row r="754" spans="1:6">
      <c r="A754" s="10" t="s">
        <v>16</v>
      </c>
      <c r="B754" s="10" t="s">
        <v>145</v>
      </c>
      <c r="C754" s="10" t="s">
        <v>97</v>
      </c>
      <c r="D754" s="10" t="s">
        <v>146</v>
      </c>
      <c r="E754" s="10">
        <v>2017</v>
      </c>
      <c r="F754" s="10">
        <v>117</v>
      </c>
    </row>
    <row r="755" spans="1:6">
      <c r="A755" s="10" t="s">
        <v>16</v>
      </c>
      <c r="B755" s="10" t="s">
        <v>147</v>
      </c>
      <c r="C755" s="10" t="s">
        <v>97</v>
      </c>
      <c r="D755" s="10" t="s">
        <v>148</v>
      </c>
      <c r="E755" s="10">
        <v>2017</v>
      </c>
      <c r="F755" s="10">
        <v>87</v>
      </c>
    </row>
    <row r="756" spans="1:6">
      <c r="A756" s="10" t="s">
        <v>17</v>
      </c>
      <c r="B756" s="10" t="s">
        <v>147</v>
      </c>
      <c r="C756" s="10" t="s">
        <v>97</v>
      </c>
      <c r="D756" s="10" t="s">
        <v>148</v>
      </c>
      <c r="E756" s="10">
        <v>2017</v>
      </c>
      <c r="F756" s="10">
        <v>1</v>
      </c>
    </row>
    <row r="757" spans="1:6">
      <c r="A757" s="10" t="s">
        <v>15</v>
      </c>
      <c r="B757" s="10" t="s">
        <v>149</v>
      </c>
      <c r="C757" s="10" t="s">
        <v>97</v>
      </c>
      <c r="D757" s="10" t="s">
        <v>150</v>
      </c>
      <c r="E757" s="10">
        <v>2017</v>
      </c>
      <c r="F757" s="10">
        <v>17</v>
      </c>
    </row>
    <row r="758" spans="1:6">
      <c r="A758" s="10" t="s">
        <v>16</v>
      </c>
      <c r="B758" s="10" t="s">
        <v>149</v>
      </c>
      <c r="C758" s="10" t="s">
        <v>97</v>
      </c>
      <c r="D758" s="10" t="s">
        <v>150</v>
      </c>
      <c r="E758" s="10">
        <v>2017</v>
      </c>
      <c r="F758" s="10">
        <v>4307</v>
      </c>
    </row>
    <row r="759" spans="1:6">
      <c r="A759" s="10" t="s">
        <v>17</v>
      </c>
      <c r="B759" s="10" t="s">
        <v>149</v>
      </c>
      <c r="C759" s="10" t="s">
        <v>97</v>
      </c>
      <c r="D759" s="10" t="s">
        <v>150</v>
      </c>
      <c r="E759" s="10">
        <v>2017</v>
      </c>
      <c r="F759" s="10">
        <v>75</v>
      </c>
    </row>
    <row r="760" spans="1:6">
      <c r="A760" s="10" t="s">
        <v>16</v>
      </c>
      <c r="B760" s="10" t="s">
        <v>151</v>
      </c>
      <c r="C760" s="10" t="s">
        <v>97</v>
      </c>
      <c r="D760" s="10" t="s">
        <v>152</v>
      </c>
      <c r="E760" s="10">
        <v>2017</v>
      </c>
      <c r="F760" s="10">
        <v>264</v>
      </c>
    </row>
    <row r="761" spans="1:6">
      <c r="A761" s="10" t="s">
        <v>17</v>
      </c>
      <c r="B761" s="10" t="s">
        <v>151</v>
      </c>
      <c r="C761" s="10" t="s">
        <v>97</v>
      </c>
      <c r="D761" s="10" t="s">
        <v>152</v>
      </c>
      <c r="E761" s="10">
        <v>2017</v>
      </c>
      <c r="F761" s="10">
        <v>3</v>
      </c>
    </row>
    <row r="762" spans="1:6">
      <c r="A762" s="10" t="s">
        <v>16</v>
      </c>
      <c r="B762" s="10" t="s">
        <v>153</v>
      </c>
      <c r="C762" s="10" t="s">
        <v>97</v>
      </c>
      <c r="D762" s="10" t="s">
        <v>154</v>
      </c>
      <c r="E762" s="10">
        <v>2017</v>
      </c>
      <c r="F762" s="10">
        <v>70</v>
      </c>
    </row>
    <row r="763" spans="1:6">
      <c r="A763" s="10" t="s">
        <v>16</v>
      </c>
      <c r="B763" s="10" t="s">
        <v>155</v>
      </c>
      <c r="C763" s="10" t="s">
        <v>97</v>
      </c>
      <c r="D763" s="10" t="s">
        <v>156</v>
      </c>
      <c r="E763" s="10">
        <v>2017</v>
      </c>
      <c r="F763" s="10">
        <v>171</v>
      </c>
    </row>
    <row r="764" spans="1:6">
      <c r="A764" s="10" t="s">
        <v>16</v>
      </c>
      <c r="B764" s="10" t="s">
        <v>157</v>
      </c>
      <c r="C764" s="10" t="s">
        <v>97</v>
      </c>
      <c r="D764" s="10" t="s">
        <v>158</v>
      </c>
      <c r="E764" s="10">
        <v>2017</v>
      </c>
      <c r="F764" s="10">
        <v>66</v>
      </c>
    </row>
    <row r="765" spans="1:6">
      <c r="A765" s="10" t="s">
        <v>16</v>
      </c>
      <c r="B765" s="10" t="s">
        <v>159</v>
      </c>
      <c r="C765" s="10" t="s">
        <v>97</v>
      </c>
      <c r="D765" s="10" t="s">
        <v>160</v>
      </c>
      <c r="E765" s="10">
        <v>2017</v>
      </c>
      <c r="F765" s="10">
        <v>721</v>
      </c>
    </row>
    <row r="766" spans="1:6">
      <c r="A766" s="10" t="s">
        <v>17</v>
      </c>
      <c r="B766" s="10" t="s">
        <v>159</v>
      </c>
      <c r="C766" s="10" t="s">
        <v>97</v>
      </c>
      <c r="D766" s="10" t="s">
        <v>160</v>
      </c>
      <c r="E766" s="10">
        <v>2017</v>
      </c>
      <c r="F766" s="10">
        <v>7</v>
      </c>
    </row>
    <row r="767" spans="1:6">
      <c r="A767" s="10" t="s">
        <v>16</v>
      </c>
      <c r="B767" s="10" t="s">
        <v>161</v>
      </c>
      <c r="C767" s="10" t="s">
        <v>97</v>
      </c>
      <c r="D767" s="10" t="s">
        <v>162</v>
      </c>
      <c r="E767" s="10">
        <v>2017</v>
      </c>
      <c r="F767" s="10">
        <v>95</v>
      </c>
    </row>
    <row r="768" spans="1:6">
      <c r="A768" s="10" t="s">
        <v>16</v>
      </c>
      <c r="B768" s="10" t="s">
        <v>163</v>
      </c>
      <c r="C768" s="10" t="s">
        <v>97</v>
      </c>
      <c r="D768" s="10" t="s">
        <v>164</v>
      </c>
      <c r="E768" s="10">
        <v>2017</v>
      </c>
      <c r="F768" s="10">
        <v>101</v>
      </c>
    </row>
    <row r="769" spans="1:6">
      <c r="A769" s="10" t="s">
        <v>17</v>
      </c>
      <c r="B769" s="10" t="s">
        <v>163</v>
      </c>
      <c r="C769" s="10" t="s">
        <v>97</v>
      </c>
      <c r="D769" s="10" t="s">
        <v>164</v>
      </c>
      <c r="E769" s="10">
        <v>2017</v>
      </c>
      <c r="F769" s="10">
        <v>1</v>
      </c>
    </row>
    <row r="770" spans="1:6">
      <c r="A770" s="10" t="s">
        <v>16</v>
      </c>
      <c r="B770" s="10" t="s">
        <v>165</v>
      </c>
      <c r="C770" s="10" t="s">
        <v>97</v>
      </c>
      <c r="D770" s="10" t="s">
        <v>166</v>
      </c>
      <c r="E770" s="10">
        <v>2017</v>
      </c>
      <c r="F770" s="10">
        <v>212</v>
      </c>
    </row>
    <row r="771" spans="1:6">
      <c r="A771" s="10" t="s">
        <v>16</v>
      </c>
      <c r="B771" s="10" t="s">
        <v>167</v>
      </c>
      <c r="C771" s="10" t="s">
        <v>97</v>
      </c>
      <c r="D771" s="10" t="s">
        <v>168</v>
      </c>
      <c r="E771" s="10">
        <v>2017</v>
      </c>
      <c r="F771" s="10">
        <v>91</v>
      </c>
    </row>
    <row r="772" spans="1:6">
      <c r="A772" s="10" t="s">
        <v>16</v>
      </c>
      <c r="B772" s="10" t="s">
        <v>169</v>
      </c>
      <c r="C772" s="10" t="s">
        <v>97</v>
      </c>
      <c r="D772" s="10" t="s">
        <v>170</v>
      </c>
      <c r="E772" s="10">
        <v>2017</v>
      </c>
      <c r="F772" s="10">
        <v>96</v>
      </c>
    </row>
    <row r="773" spans="1:6">
      <c r="A773" s="10" t="s">
        <v>16</v>
      </c>
      <c r="B773" s="10" t="s">
        <v>171</v>
      </c>
      <c r="C773" s="10" t="s">
        <v>97</v>
      </c>
      <c r="D773" s="10" t="s">
        <v>172</v>
      </c>
      <c r="E773" s="10">
        <v>2017</v>
      </c>
      <c r="F773" s="10">
        <v>95</v>
      </c>
    </row>
    <row r="774" spans="1:6">
      <c r="A774" s="10" t="s">
        <v>16</v>
      </c>
      <c r="B774" s="10" t="s">
        <v>173</v>
      </c>
      <c r="C774" s="10" t="s">
        <v>97</v>
      </c>
      <c r="D774" s="10" t="s">
        <v>174</v>
      </c>
      <c r="E774" s="10">
        <v>2017</v>
      </c>
      <c r="F774" s="10">
        <v>405</v>
      </c>
    </row>
    <row r="775" spans="1:6">
      <c r="A775" s="10" t="s">
        <v>17</v>
      </c>
      <c r="B775" s="10" t="s">
        <v>173</v>
      </c>
      <c r="C775" s="10" t="s">
        <v>97</v>
      </c>
      <c r="D775" s="10" t="s">
        <v>174</v>
      </c>
      <c r="E775" s="10">
        <v>2017</v>
      </c>
      <c r="F775" s="10">
        <v>1</v>
      </c>
    </row>
    <row r="776" spans="1:6">
      <c r="A776" s="10" t="s">
        <v>16</v>
      </c>
      <c r="B776" s="10" t="s">
        <v>175</v>
      </c>
      <c r="C776" s="10" t="s">
        <v>97</v>
      </c>
      <c r="D776" s="10" t="s">
        <v>176</v>
      </c>
      <c r="E776" s="10">
        <v>2017</v>
      </c>
      <c r="F776" s="10">
        <v>33</v>
      </c>
    </row>
    <row r="777" spans="1:6">
      <c r="A777" s="10" t="s">
        <v>16</v>
      </c>
      <c r="B777" s="10" t="s">
        <v>177</v>
      </c>
      <c r="C777" s="10" t="s">
        <v>97</v>
      </c>
      <c r="D777" s="10" t="s">
        <v>178</v>
      </c>
      <c r="E777" s="10">
        <v>2017</v>
      </c>
      <c r="F777" s="10">
        <v>35</v>
      </c>
    </row>
    <row r="778" spans="1:6">
      <c r="A778" s="10" t="s">
        <v>17</v>
      </c>
      <c r="B778" s="10" t="s">
        <v>177</v>
      </c>
      <c r="C778" s="10" t="s">
        <v>97</v>
      </c>
      <c r="D778" s="10" t="s">
        <v>178</v>
      </c>
      <c r="E778" s="10">
        <v>2017</v>
      </c>
      <c r="F778" s="10">
        <v>1</v>
      </c>
    </row>
    <row r="779" spans="1:6">
      <c r="A779" s="10" t="s">
        <v>16</v>
      </c>
      <c r="B779" s="10" t="s">
        <v>179</v>
      </c>
      <c r="C779" s="10" t="s">
        <v>97</v>
      </c>
      <c r="D779" s="10" t="s">
        <v>180</v>
      </c>
      <c r="E779" s="10">
        <v>2017</v>
      </c>
      <c r="F779" s="10">
        <v>145</v>
      </c>
    </row>
    <row r="780" spans="1:6">
      <c r="A780" s="10" t="s">
        <v>17</v>
      </c>
      <c r="B780" s="10" t="s">
        <v>179</v>
      </c>
      <c r="C780" s="10" t="s">
        <v>97</v>
      </c>
      <c r="D780" s="10" t="s">
        <v>180</v>
      </c>
      <c r="E780" s="10">
        <v>2017</v>
      </c>
      <c r="F780" s="10">
        <v>1</v>
      </c>
    </row>
    <row r="781" spans="1:6">
      <c r="A781" s="10" t="s">
        <v>16</v>
      </c>
      <c r="B781" s="10" t="s">
        <v>181</v>
      </c>
      <c r="C781" s="10" t="s">
        <v>97</v>
      </c>
      <c r="D781" s="10" t="s">
        <v>182</v>
      </c>
      <c r="E781" s="10">
        <v>2017</v>
      </c>
      <c r="F781" s="10">
        <v>89</v>
      </c>
    </row>
    <row r="782" spans="1:6">
      <c r="A782" s="10" t="s">
        <v>16</v>
      </c>
      <c r="B782" s="10" t="s">
        <v>183</v>
      </c>
      <c r="C782" s="10" t="s">
        <v>97</v>
      </c>
      <c r="D782" s="10" t="s">
        <v>184</v>
      </c>
      <c r="E782" s="10">
        <v>2017</v>
      </c>
      <c r="F782" s="10">
        <v>43</v>
      </c>
    </row>
    <row r="783" spans="1:6">
      <c r="A783" s="10" t="s">
        <v>16</v>
      </c>
      <c r="B783" s="10" t="s">
        <v>185</v>
      </c>
      <c r="C783" s="10" t="s">
        <v>97</v>
      </c>
      <c r="D783" s="10" t="s">
        <v>186</v>
      </c>
      <c r="E783" s="10">
        <v>2017</v>
      </c>
      <c r="F783" s="10">
        <v>118</v>
      </c>
    </row>
    <row r="784" spans="1:6">
      <c r="A784" s="10" t="s">
        <v>17</v>
      </c>
      <c r="B784" s="10" t="s">
        <v>185</v>
      </c>
      <c r="C784" s="10" t="s">
        <v>97</v>
      </c>
      <c r="D784" s="10" t="s">
        <v>186</v>
      </c>
      <c r="E784" s="10">
        <v>2017</v>
      </c>
      <c r="F784" s="10">
        <v>1</v>
      </c>
    </row>
    <row r="785" spans="1:6">
      <c r="A785" s="10" t="s">
        <v>16</v>
      </c>
      <c r="B785" s="10" t="s">
        <v>187</v>
      </c>
      <c r="C785" s="10" t="s">
        <v>97</v>
      </c>
      <c r="D785" s="10" t="s">
        <v>188</v>
      </c>
      <c r="E785" s="10">
        <v>2017</v>
      </c>
      <c r="F785" s="10">
        <v>238</v>
      </c>
    </row>
    <row r="786" spans="1:6">
      <c r="A786" s="10" t="s">
        <v>17</v>
      </c>
      <c r="B786" s="10" t="s">
        <v>187</v>
      </c>
      <c r="C786" s="10" t="s">
        <v>97</v>
      </c>
      <c r="D786" s="10" t="s">
        <v>188</v>
      </c>
      <c r="E786" s="10">
        <v>2017</v>
      </c>
      <c r="F786" s="10">
        <v>3</v>
      </c>
    </row>
    <row r="787" spans="1:6">
      <c r="A787" s="10" t="s">
        <v>16</v>
      </c>
      <c r="B787" s="10" t="s">
        <v>189</v>
      </c>
      <c r="C787" s="10" t="s">
        <v>97</v>
      </c>
      <c r="D787" s="10" t="s">
        <v>190</v>
      </c>
      <c r="E787" s="10">
        <v>2017</v>
      </c>
      <c r="F787" s="10">
        <v>165</v>
      </c>
    </row>
    <row r="788" spans="1:6">
      <c r="A788" s="10" t="s">
        <v>17</v>
      </c>
      <c r="B788" s="10" t="s">
        <v>189</v>
      </c>
      <c r="C788" s="10" t="s">
        <v>97</v>
      </c>
      <c r="D788" s="10" t="s">
        <v>190</v>
      </c>
      <c r="E788" s="10">
        <v>2017</v>
      </c>
      <c r="F788" s="10">
        <v>1</v>
      </c>
    </row>
    <row r="789" spans="1:6">
      <c r="A789" s="10" t="s">
        <v>16</v>
      </c>
      <c r="B789" s="10" t="s">
        <v>191</v>
      </c>
      <c r="C789" s="10" t="s">
        <v>97</v>
      </c>
      <c r="D789" s="10" t="s">
        <v>192</v>
      </c>
      <c r="E789" s="10">
        <v>2017</v>
      </c>
      <c r="F789" s="10">
        <v>70</v>
      </c>
    </row>
    <row r="790" spans="1:6">
      <c r="A790" s="10" t="s">
        <v>16</v>
      </c>
      <c r="B790" s="10" t="s">
        <v>193</v>
      </c>
      <c r="C790" s="10" t="s">
        <v>97</v>
      </c>
      <c r="D790" s="10" t="s">
        <v>194</v>
      </c>
      <c r="E790" s="10">
        <v>2017</v>
      </c>
      <c r="F790" s="10">
        <v>367</v>
      </c>
    </row>
    <row r="791" spans="1:6">
      <c r="A791" s="10" t="s">
        <v>17</v>
      </c>
      <c r="B791" s="10" t="s">
        <v>193</v>
      </c>
      <c r="C791" s="10" t="s">
        <v>97</v>
      </c>
      <c r="D791" s="10" t="s">
        <v>194</v>
      </c>
      <c r="E791" s="10">
        <v>2017</v>
      </c>
      <c r="F791" s="10">
        <v>4</v>
      </c>
    </row>
    <row r="792" spans="1:6">
      <c r="A792" s="10" t="s">
        <v>16</v>
      </c>
      <c r="B792" s="10" t="s">
        <v>195</v>
      </c>
      <c r="C792" s="10" t="s">
        <v>97</v>
      </c>
      <c r="D792" s="10" t="s">
        <v>196</v>
      </c>
      <c r="E792" s="10">
        <v>2017</v>
      </c>
      <c r="F792" s="10">
        <v>387</v>
      </c>
    </row>
    <row r="793" spans="1:6">
      <c r="A793" s="10" t="s">
        <v>17</v>
      </c>
      <c r="B793" s="10" t="s">
        <v>195</v>
      </c>
      <c r="C793" s="10" t="s">
        <v>97</v>
      </c>
      <c r="D793" s="10" t="s">
        <v>196</v>
      </c>
      <c r="E793" s="10">
        <v>2017</v>
      </c>
      <c r="F793" s="10">
        <v>2</v>
      </c>
    </row>
    <row r="794" spans="1:6">
      <c r="A794" s="10" t="s">
        <v>16</v>
      </c>
      <c r="B794" s="10" t="s">
        <v>197</v>
      </c>
      <c r="C794" s="10" t="s">
        <v>97</v>
      </c>
      <c r="D794" s="10" t="s">
        <v>198</v>
      </c>
      <c r="E794" s="10">
        <v>2017</v>
      </c>
      <c r="F794" s="10">
        <v>74</v>
      </c>
    </row>
    <row r="795" spans="1:6">
      <c r="A795" s="10" t="s">
        <v>16</v>
      </c>
      <c r="B795" s="10" t="s">
        <v>199</v>
      </c>
      <c r="C795" s="10" t="s">
        <v>97</v>
      </c>
      <c r="D795" s="10" t="s">
        <v>200</v>
      </c>
      <c r="E795" s="10">
        <v>2017</v>
      </c>
      <c r="F795" s="10">
        <v>124</v>
      </c>
    </row>
    <row r="796" spans="1:6">
      <c r="A796" s="10" t="s">
        <v>16</v>
      </c>
      <c r="B796" s="10" t="s">
        <v>201</v>
      </c>
      <c r="C796" s="10" t="s">
        <v>97</v>
      </c>
      <c r="D796" s="10" t="s">
        <v>202</v>
      </c>
      <c r="E796" s="10">
        <v>2017</v>
      </c>
      <c r="F796" s="10">
        <v>171</v>
      </c>
    </row>
    <row r="797" spans="1:6">
      <c r="A797" s="10" t="s">
        <v>16</v>
      </c>
      <c r="B797" s="10" t="s">
        <v>203</v>
      </c>
      <c r="C797" s="10" t="s">
        <v>97</v>
      </c>
      <c r="D797" s="10" t="s">
        <v>204</v>
      </c>
      <c r="E797" s="10">
        <v>2017</v>
      </c>
      <c r="F797" s="10">
        <v>58</v>
      </c>
    </row>
    <row r="798" spans="1:6">
      <c r="A798" s="10" t="s">
        <v>16</v>
      </c>
      <c r="B798" s="10" t="s">
        <v>205</v>
      </c>
      <c r="C798" s="10" t="s">
        <v>97</v>
      </c>
      <c r="D798" s="10" t="s">
        <v>206</v>
      </c>
      <c r="E798" s="10">
        <v>2017</v>
      </c>
      <c r="F798" s="10">
        <v>147</v>
      </c>
    </row>
    <row r="799" spans="1:6">
      <c r="A799" s="10" t="s">
        <v>17</v>
      </c>
      <c r="B799" s="10" t="s">
        <v>205</v>
      </c>
      <c r="C799" s="10" t="s">
        <v>97</v>
      </c>
      <c r="D799" s="10" t="s">
        <v>206</v>
      </c>
      <c r="E799" s="10">
        <v>2017</v>
      </c>
      <c r="F799" s="10">
        <v>1</v>
      </c>
    </row>
    <row r="800" spans="1:6">
      <c r="A800" s="10" t="s">
        <v>16</v>
      </c>
      <c r="B800" s="10" t="s">
        <v>207</v>
      </c>
      <c r="C800" s="10" t="s">
        <v>97</v>
      </c>
      <c r="D800" s="10" t="s">
        <v>208</v>
      </c>
      <c r="E800" s="10">
        <v>2017</v>
      </c>
      <c r="F800" s="10">
        <v>45</v>
      </c>
    </row>
    <row r="801" spans="1:6">
      <c r="A801" s="10" t="s">
        <v>16</v>
      </c>
      <c r="B801" s="10" t="s">
        <v>209</v>
      </c>
      <c r="C801" s="10" t="s">
        <v>97</v>
      </c>
      <c r="D801" s="10" t="s">
        <v>210</v>
      </c>
      <c r="E801" s="10">
        <v>2017</v>
      </c>
      <c r="F801" s="10">
        <v>87</v>
      </c>
    </row>
    <row r="802" spans="1:6">
      <c r="A802" s="10" t="s">
        <v>15</v>
      </c>
      <c r="B802" s="10" t="s">
        <v>211</v>
      </c>
      <c r="C802" s="10" t="s">
        <v>97</v>
      </c>
      <c r="D802" s="10" t="s">
        <v>212</v>
      </c>
      <c r="E802" s="10">
        <v>2017</v>
      </c>
      <c r="F802" s="10">
        <v>1</v>
      </c>
    </row>
    <row r="803" spans="1:6">
      <c r="A803" s="10" t="s">
        <v>16</v>
      </c>
      <c r="B803" s="10" t="s">
        <v>211</v>
      </c>
      <c r="C803" s="10" t="s">
        <v>97</v>
      </c>
      <c r="D803" s="10" t="s">
        <v>212</v>
      </c>
      <c r="E803" s="10">
        <v>2017</v>
      </c>
      <c r="F803" s="10">
        <v>307</v>
      </c>
    </row>
    <row r="804" spans="1:6">
      <c r="A804" s="10" t="s">
        <v>16</v>
      </c>
      <c r="B804" s="10" t="s">
        <v>213</v>
      </c>
      <c r="C804" s="10" t="s">
        <v>97</v>
      </c>
      <c r="D804" s="10" t="s">
        <v>214</v>
      </c>
      <c r="E804" s="10">
        <v>2017</v>
      </c>
      <c r="F804" s="10">
        <v>60</v>
      </c>
    </row>
    <row r="805" spans="1:6">
      <c r="A805" s="10" t="s">
        <v>17</v>
      </c>
      <c r="B805" s="10" t="s">
        <v>213</v>
      </c>
      <c r="C805" s="10" t="s">
        <v>97</v>
      </c>
      <c r="D805" s="10" t="s">
        <v>214</v>
      </c>
      <c r="E805" s="10">
        <v>2017</v>
      </c>
      <c r="F805" s="10">
        <v>2</v>
      </c>
    </row>
    <row r="806" spans="1:6">
      <c r="A806" s="10" t="s">
        <v>14</v>
      </c>
      <c r="B806" s="10" t="s">
        <v>215</v>
      </c>
      <c r="C806" s="10" t="s">
        <v>97</v>
      </c>
      <c r="D806" s="10" t="s">
        <v>216</v>
      </c>
      <c r="E806" s="10">
        <v>2017</v>
      </c>
      <c r="F806" s="10">
        <v>4</v>
      </c>
    </row>
    <row r="807" spans="1:6">
      <c r="A807" s="10" t="s">
        <v>15</v>
      </c>
      <c r="B807" s="10" t="s">
        <v>215</v>
      </c>
      <c r="C807" s="10" t="s">
        <v>97</v>
      </c>
      <c r="D807" s="10" t="s">
        <v>216</v>
      </c>
      <c r="E807" s="10">
        <v>2017</v>
      </c>
      <c r="F807" s="10">
        <v>7</v>
      </c>
    </row>
    <row r="808" spans="1:6">
      <c r="A808" s="10" t="s">
        <v>16</v>
      </c>
      <c r="B808" s="10" t="s">
        <v>215</v>
      </c>
      <c r="C808" s="10" t="s">
        <v>97</v>
      </c>
      <c r="D808" s="10" t="s">
        <v>216</v>
      </c>
      <c r="E808" s="10">
        <v>2017</v>
      </c>
      <c r="F808" s="10">
        <v>3302</v>
      </c>
    </row>
    <row r="809" spans="1:6">
      <c r="A809" s="10" t="s">
        <v>17</v>
      </c>
      <c r="B809" s="10" t="s">
        <v>215</v>
      </c>
      <c r="C809" s="10" t="s">
        <v>97</v>
      </c>
      <c r="D809" s="10" t="s">
        <v>216</v>
      </c>
      <c r="E809" s="10">
        <v>2017</v>
      </c>
      <c r="F809" s="10">
        <v>62</v>
      </c>
    </row>
    <row r="810" spans="1:6">
      <c r="A810" s="10" t="s">
        <v>16</v>
      </c>
      <c r="B810" s="10" t="s">
        <v>217</v>
      </c>
      <c r="C810" s="10" t="s">
        <v>97</v>
      </c>
      <c r="D810" s="10" t="s">
        <v>218</v>
      </c>
      <c r="E810" s="10">
        <v>2017</v>
      </c>
      <c r="F810" s="10">
        <v>729</v>
      </c>
    </row>
    <row r="811" spans="1:6">
      <c r="A811" s="10" t="s">
        <v>17</v>
      </c>
      <c r="B811" s="10" t="s">
        <v>217</v>
      </c>
      <c r="C811" s="10" t="s">
        <v>97</v>
      </c>
      <c r="D811" s="10" t="s">
        <v>218</v>
      </c>
      <c r="E811" s="10">
        <v>2017</v>
      </c>
      <c r="F811" s="10">
        <v>8</v>
      </c>
    </row>
    <row r="812" spans="1:6">
      <c r="A812" s="10" t="s">
        <v>16</v>
      </c>
      <c r="B812" s="10" t="s">
        <v>219</v>
      </c>
      <c r="C812" s="10" t="s">
        <v>97</v>
      </c>
      <c r="D812" s="10" t="s">
        <v>220</v>
      </c>
      <c r="E812" s="10">
        <v>2017</v>
      </c>
      <c r="F812" s="10">
        <v>92</v>
      </c>
    </row>
    <row r="813" spans="1:6">
      <c r="A813" s="10" t="s">
        <v>17</v>
      </c>
      <c r="B813" s="10" t="s">
        <v>219</v>
      </c>
      <c r="C813" s="10" t="s">
        <v>97</v>
      </c>
      <c r="D813" s="10" t="s">
        <v>220</v>
      </c>
      <c r="E813" s="10">
        <v>2017</v>
      </c>
      <c r="F813" s="10">
        <v>1</v>
      </c>
    </row>
    <row r="814" spans="1:6">
      <c r="A814" s="10" t="s">
        <v>14</v>
      </c>
      <c r="B814" s="10" t="s">
        <v>221</v>
      </c>
      <c r="C814" s="10" t="s">
        <v>222</v>
      </c>
      <c r="D814" s="10" t="s">
        <v>223</v>
      </c>
      <c r="E814" s="10">
        <v>2017</v>
      </c>
      <c r="F814" s="10">
        <v>31</v>
      </c>
    </row>
    <row r="815" spans="1:6">
      <c r="A815" s="10" t="s">
        <v>15</v>
      </c>
      <c r="B815" s="10" t="s">
        <v>221</v>
      </c>
      <c r="C815" s="10" t="s">
        <v>222</v>
      </c>
      <c r="D815" s="10" t="s">
        <v>223</v>
      </c>
      <c r="E815" s="10">
        <v>2017</v>
      </c>
      <c r="F815" s="10">
        <v>184</v>
      </c>
    </row>
    <row r="816" spans="1:6">
      <c r="A816" s="10" t="s">
        <v>16</v>
      </c>
      <c r="B816" s="10" t="s">
        <v>221</v>
      </c>
      <c r="C816" s="10" t="s">
        <v>222</v>
      </c>
      <c r="D816" s="10" t="s">
        <v>223</v>
      </c>
      <c r="E816" s="10">
        <v>2017</v>
      </c>
      <c r="F816" s="10">
        <v>27551</v>
      </c>
    </row>
    <row r="817" spans="1:6">
      <c r="A817" s="10" t="s">
        <v>17</v>
      </c>
      <c r="B817" s="10" t="s">
        <v>221</v>
      </c>
      <c r="C817" s="10" t="s">
        <v>222</v>
      </c>
      <c r="D817" s="10" t="s">
        <v>223</v>
      </c>
      <c r="E817" s="10">
        <v>2017</v>
      </c>
      <c r="F817" s="10">
        <v>912</v>
      </c>
    </row>
    <row r="818" spans="1:6">
      <c r="A818" s="10" t="s">
        <v>16</v>
      </c>
      <c r="B818" s="10" t="s">
        <v>224</v>
      </c>
      <c r="C818" s="10" t="s">
        <v>222</v>
      </c>
      <c r="D818" s="10" t="s">
        <v>225</v>
      </c>
      <c r="E818" s="10">
        <v>2017</v>
      </c>
      <c r="F818" s="10">
        <v>248</v>
      </c>
    </row>
    <row r="819" spans="1:6">
      <c r="A819" s="10" t="s">
        <v>16</v>
      </c>
      <c r="B819" s="10" t="s">
        <v>226</v>
      </c>
      <c r="C819" s="10" t="s">
        <v>222</v>
      </c>
      <c r="D819" s="10" t="s">
        <v>227</v>
      </c>
      <c r="E819" s="10">
        <v>2017</v>
      </c>
      <c r="F819" s="10">
        <v>106</v>
      </c>
    </row>
    <row r="820" spans="1:6">
      <c r="A820" s="10" t="s">
        <v>16</v>
      </c>
      <c r="B820" s="10" t="s">
        <v>228</v>
      </c>
      <c r="C820" s="10" t="s">
        <v>222</v>
      </c>
      <c r="D820" s="10" t="s">
        <v>229</v>
      </c>
      <c r="E820" s="10">
        <v>2017</v>
      </c>
      <c r="F820" s="10">
        <v>173</v>
      </c>
    </row>
    <row r="821" spans="1:6">
      <c r="A821" s="10" t="s">
        <v>17</v>
      </c>
      <c r="B821" s="10" t="s">
        <v>228</v>
      </c>
      <c r="C821" s="10" t="s">
        <v>222</v>
      </c>
      <c r="D821" s="10" t="s">
        <v>229</v>
      </c>
      <c r="E821" s="10">
        <v>2017</v>
      </c>
      <c r="F821" s="10">
        <v>1</v>
      </c>
    </row>
    <row r="822" spans="1:6">
      <c r="A822" s="10" t="s">
        <v>16</v>
      </c>
      <c r="B822" s="10" t="s">
        <v>230</v>
      </c>
      <c r="C822" s="10" t="s">
        <v>222</v>
      </c>
      <c r="D822" s="10" t="s">
        <v>231</v>
      </c>
      <c r="E822" s="10">
        <v>2017</v>
      </c>
      <c r="F822" s="10">
        <v>30</v>
      </c>
    </row>
    <row r="823" spans="1:6">
      <c r="A823" s="10" t="s">
        <v>16</v>
      </c>
      <c r="B823" s="10" t="s">
        <v>232</v>
      </c>
      <c r="C823" s="10" t="s">
        <v>222</v>
      </c>
      <c r="D823" s="10" t="s">
        <v>233</v>
      </c>
      <c r="E823" s="10">
        <v>2017</v>
      </c>
      <c r="F823" s="10">
        <v>50</v>
      </c>
    </row>
    <row r="824" spans="1:6">
      <c r="A824" s="10" t="s">
        <v>16</v>
      </c>
      <c r="B824" s="10" t="s">
        <v>234</v>
      </c>
      <c r="C824" s="10" t="s">
        <v>222</v>
      </c>
      <c r="D824" s="10" t="s">
        <v>235</v>
      </c>
      <c r="E824" s="10">
        <v>2017</v>
      </c>
      <c r="F824" s="10">
        <v>51</v>
      </c>
    </row>
    <row r="825" spans="1:6">
      <c r="A825" s="10" t="s">
        <v>16</v>
      </c>
      <c r="B825" s="10" t="s">
        <v>236</v>
      </c>
      <c r="C825" s="10" t="s">
        <v>222</v>
      </c>
      <c r="D825" s="10" t="s">
        <v>237</v>
      </c>
      <c r="E825" s="10">
        <v>2017</v>
      </c>
      <c r="F825" s="10">
        <v>564</v>
      </c>
    </row>
    <row r="826" spans="1:6">
      <c r="A826" s="10" t="s">
        <v>17</v>
      </c>
      <c r="B826" s="10" t="s">
        <v>236</v>
      </c>
      <c r="C826" s="10" t="s">
        <v>222</v>
      </c>
      <c r="D826" s="10" t="s">
        <v>237</v>
      </c>
      <c r="E826" s="10">
        <v>2017</v>
      </c>
      <c r="F826" s="10">
        <v>1</v>
      </c>
    </row>
    <row r="827" spans="1:6">
      <c r="A827" s="10" t="s">
        <v>16</v>
      </c>
      <c r="B827" s="10" t="s">
        <v>238</v>
      </c>
      <c r="C827" s="10" t="s">
        <v>222</v>
      </c>
      <c r="D827" s="10" t="s">
        <v>239</v>
      </c>
      <c r="E827" s="10">
        <v>2017</v>
      </c>
      <c r="F827" s="10">
        <v>128</v>
      </c>
    </row>
    <row r="828" spans="1:6">
      <c r="A828" s="10" t="s">
        <v>16</v>
      </c>
      <c r="B828" s="10" t="s">
        <v>240</v>
      </c>
      <c r="C828" s="10" t="s">
        <v>222</v>
      </c>
      <c r="D828" s="10" t="s">
        <v>241</v>
      </c>
      <c r="E828" s="10">
        <v>2017</v>
      </c>
      <c r="F828" s="10">
        <v>127</v>
      </c>
    </row>
    <row r="829" spans="1:6">
      <c r="A829" s="10" t="s">
        <v>16</v>
      </c>
      <c r="B829" s="10" t="s">
        <v>242</v>
      </c>
      <c r="C829" s="10" t="s">
        <v>222</v>
      </c>
      <c r="D829" s="10" t="s">
        <v>243</v>
      </c>
      <c r="E829" s="10">
        <v>2017</v>
      </c>
      <c r="F829" s="10">
        <v>50</v>
      </c>
    </row>
    <row r="830" spans="1:6">
      <c r="A830" s="10" t="s">
        <v>16</v>
      </c>
      <c r="B830" s="10" t="s">
        <v>244</v>
      </c>
      <c r="C830" s="10" t="s">
        <v>222</v>
      </c>
      <c r="D830" s="10" t="s">
        <v>245</v>
      </c>
      <c r="E830" s="10">
        <v>2017</v>
      </c>
      <c r="F830" s="10">
        <v>49</v>
      </c>
    </row>
    <row r="831" spans="1:6">
      <c r="A831" s="10" t="s">
        <v>16</v>
      </c>
      <c r="B831" s="10" t="s">
        <v>246</v>
      </c>
      <c r="C831" s="10" t="s">
        <v>222</v>
      </c>
      <c r="D831" s="10" t="s">
        <v>247</v>
      </c>
      <c r="E831" s="10">
        <v>2017</v>
      </c>
      <c r="F831" s="10">
        <v>65</v>
      </c>
    </row>
    <row r="832" spans="1:6">
      <c r="A832" s="10" t="s">
        <v>16</v>
      </c>
      <c r="B832" s="10" t="s">
        <v>248</v>
      </c>
      <c r="C832" s="10" t="s">
        <v>222</v>
      </c>
      <c r="D832" s="10" t="s">
        <v>249</v>
      </c>
      <c r="E832" s="10">
        <v>2017</v>
      </c>
      <c r="F832" s="10">
        <v>124</v>
      </c>
    </row>
    <row r="833" spans="1:6">
      <c r="A833" s="10" t="s">
        <v>16</v>
      </c>
      <c r="B833" s="10" t="s">
        <v>250</v>
      </c>
      <c r="C833" s="10" t="s">
        <v>222</v>
      </c>
      <c r="D833" s="10" t="s">
        <v>251</v>
      </c>
      <c r="E833" s="10">
        <v>2017</v>
      </c>
      <c r="F833" s="10">
        <v>557</v>
      </c>
    </row>
    <row r="834" spans="1:6">
      <c r="A834" s="10" t="s">
        <v>17</v>
      </c>
      <c r="B834" s="10" t="s">
        <v>250</v>
      </c>
      <c r="C834" s="10" t="s">
        <v>222</v>
      </c>
      <c r="D834" s="10" t="s">
        <v>251</v>
      </c>
      <c r="E834" s="10">
        <v>2017</v>
      </c>
      <c r="F834" s="10">
        <v>6</v>
      </c>
    </row>
    <row r="835" spans="1:6">
      <c r="A835" s="10" t="s">
        <v>16</v>
      </c>
      <c r="B835" s="10" t="s">
        <v>252</v>
      </c>
      <c r="C835" s="10" t="s">
        <v>222</v>
      </c>
      <c r="D835" s="10" t="s">
        <v>253</v>
      </c>
      <c r="E835" s="10">
        <v>2017</v>
      </c>
      <c r="F835" s="10">
        <v>43</v>
      </c>
    </row>
    <row r="836" spans="1:6">
      <c r="A836" s="10" t="s">
        <v>16</v>
      </c>
      <c r="B836" s="10" t="s">
        <v>254</v>
      </c>
      <c r="C836" s="10" t="s">
        <v>222</v>
      </c>
      <c r="D836" s="10" t="s">
        <v>255</v>
      </c>
      <c r="E836" s="10">
        <v>2017</v>
      </c>
      <c r="F836" s="10">
        <v>35</v>
      </c>
    </row>
    <row r="837" spans="1:6">
      <c r="A837" s="10" t="s">
        <v>16</v>
      </c>
      <c r="B837" s="10" t="s">
        <v>256</v>
      </c>
      <c r="C837" s="10" t="s">
        <v>222</v>
      </c>
      <c r="D837" s="10" t="s">
        <v>257</v>
      </c>
      <c r="E837" s="10">
        <v>2017</v>
      </c>
      <c r="F837" s="10">
        <v>20</v>
      </c>
    </row>
    <row r="838" spans="1:6">
      <c r="A838" s="10" t="s">
        <v>16</v>
      </c>
      <c r="B838" s="10" t="s">
        <v>258</v>
      </c>
      <c r="C838" s="10" t="s">
        <v>222</v>
      </c>
      <c r="D838" s="10" t="s">
        <v>259</v>
      </c>
      <c r="E838" s="10">
        <v>2017</v>
      </c>
      <c r="F838" s="10">
        <v>62</v>
      </c>
    </row>
    <row r="839" spans="1:6">
      <c r="A839" s="10" t="s">
        <v>16</v>
      </c>
      <c r="B839" s="10" t="s">
        <v>260</v>
      </c>
      <c r="C839" s="10" t="s">
        <v>222</v>
      </c>
      <c r="D839" s="10" t="s">
        <v>261</v>
      </c>
      <c r="E839" s="10">
        <v>2017</v>
      </c>
      <c r="F839" s="10">
        <v>82</v>
      </c>
    </row>
    <row r="840" spans="1:6">
      <c r="A840" s="10" t="s">
        <v>17</v>
      </c>
      <c r="B840" s="10" t="s">
        <v>260</v>
      </c>
      <c r="C840" s="10" t="s">
        <v>222</v>
      </c>
      <c r="D840" s="10" t="s">
        <v>261</v>
      </c>
      <c r="E840" s="10">
        <v>2017</v>
      </c>
      <c r="F840" s="10">
        <v>1</v>
      </c>
    </row>
    <row r="841" spans="1:6">
      <c r="A841" s="10" t="s">
        <v>16</v>
      </c>
      <c r="B841" s="10" t="s">
        <v>262</v>
      </c>
      <c r="C841" s="10" t="s">
        <v>222</v>
      </c>
      <c r="D841" s="10" t="s">
        <v>263</v>
      </c>
      <c r="E841" s="10">
        <v>2017</v>
      </c>
      <c r="F841" s="10">
        <v>31</v>
      </c>
    </row>
    <row r="842" spans="1:6">
      <c r="A842" s="10" t="s">
        <v>15</v>
      </c>
      <c r="B842" s="10" t="s">
        <v>264</v>
      </c>
      <c r="C842" s="10" t="s">
        <v>222</v>
      </c>
      <c r="D842" s="10" t="s">
        <v>265</v>
      </c>
      <c r="E842" s="10">
        <v>2017</v>
      </c>
      <c r="F842" s="10">
        <v>9</v>
      </c>
    </row>
    <row r="843" spans="1:6">
      <c r="A843" s="10" t="s">
        <v>16</v>
      </c>
      <c r="B843" s="10" t="s">
        <v>264</v>
      </c>
      <c r="C843" s="10" t="s">
        <v>222</v>
      </c>
      <c r="D843" s="10" t="s">
        <v>265</v>
      </c>
      <c r="E843" s="10">
        <v>2017</v>
      </c>
      <c r="F843" s="10">
        <v>2534</v>
      </c>
    </row>
    <row r="844" spans="1:6">
      <c r="A844" s="10" t="s">
        <v>17</v>
      </c>
      <c r="B844" s="10" t="s">
        <v>264</v>
      </c>
      <c r="C844" s="10" t="s">
        <v>222</v>
      </c>
      <c r="D844" s="10" t="s">
        <v>265</v>
      </c>
      <c r="E844" s="10">
        <v>2017</v>
      </c>
      <c r="F844" s="10">
        <v>49</v>
      </c>
    </row>
    <row r="845" spans="1:6">
      <c r="A845" s="10" t="s">
        <v>16</v>
      </c>
      <c r="B845" s="10" t="s">
        <v>266</v>
      </c>
      <c r="C845" s="10" t="s">
        <v>222</v>
      </c>
      <c r="D845" s="10" t="s">
        <v>267</v>
      </c>
      <c r="E845" s="10">
        <v>2017</v>
      </c>
      <c r="F845" s="10">
        <v>97</v>
      </c>
    </row>
    <row r="846" spans="1:6">
      <c r="A846" s="10" t="s">
        <v>16</v>
      </c>
      <c r="B846" s="10" t="s">
        <v>268</v>
      </c>
      <c r="C846" s="10" t="s">
        <v>222</v>
      </c>
      <c r="D846" s="10" t="s">
        <v>269</v>
      </c>
      <c r="E846" s="10">
        <v>2017</v>
      </c>
      <c r="F846" s="10">
        <v>90</v>
      </c>
    </row>
    <row r="847" spans="1:6">
      <c r="A847" s="10" t="s">
        <v>15</v>
      </c>
      <c r="B847" s="10" t="s">
        <v>270</v>
      </c>
      <c r="C847" s="10" t="s">
        <v>222</v>
      </c>
      <c r="D847" s="10" t="s">
        <v>271</v>
      </c>
      <c r="E847" s="10">
        <v>2017</v>
      </c>
      <c r="F847" s="10">
        <v>2</v>
      </c>
    </row>
    <row r="848" spans="1:6">
      <c r="A848" s="10" t="s">
        <v>16</v>
      </c>
      <c r="B848" s="10" t="s">
        <v>270</v>
      </c>
      <c r="C848" s="10" t="s">
        <v>222</v>
      </c>
      <c r="D848" s="10" t="s">
        <v>271</v>
      </c>
      <c r="E848" s="10">
        <v>2017</v>
      </c>
      <c r="F848" s="10">
        <v>3402</v>
      </c>
    </row>
    <row r="849" spans="1:6">
      <c r="A849" s="10" t="s">
        <v>17</v>
      </c>
      <c r="B849" s="10" t="s">
        <v>270</v>
      </c>
      <c r="C849" s="10" t="s">
        <v>222</v>
      </c>
      <c r="D849" s="10" t="s">
        <v>271</v>
      </c>
      <c r="E849" s="10">
        <v>2017</v>
      </c>
      <c r="F849" s="10">
        <v>36</v>
      </c>
    </row>
    <row r="850" spans="1:6">
      <c r="A850" s="10" t="s">
        <v>14</v>
      </c>
      <c r="B850" s="10" t="s">
        <v>272</v>
      </c>
      <c r="C850" s="10" t="s">
        <v>222</v>
      </c>
      <c r="D850" s="10" t="s">
        <v>273</v>
      </c>
      <c r="E850" s="10">
        <v>2017</v>
      </c>
      <c r="F850" s="10">
        <v>1</v>
      </c>
    </row>
    <row r="851" spans="1:6">
      <c r="A851" s="10" t="s">
        <v>15</v>
      </c>
      <c r="B851" s="10" t="s">
        <v>272</v>
      </c>
      <c r="C851" s="10" t="s">
        <v>222</v>
      </c>
      <c r="D851" s="10" t="s">
        <v>273</v>
      </c>
      <c r="E851" s="10">
        <v>2017</v>
      </c>
      <c r="F851" s="10">
        <v>2</v>
      </c>
    </row>
    <row r="852" spans="1:6">
      <c r="A852" s="10" t="s">
        <v>16</v>
      </c>
      <c r="B852" s="10" t="s">
        <v>272</v>
      </c>
      <c r="C852" s="10" t="s">
        <v>222</v>
      </c>
      <c r="D852" s="10" t="s">
        <v>273</v>
      </c>
      <c r="E852" s="10">
        <v>2017</v>
      </c>
      <c r="F852" s="10">
        <v>1783</v>
      </c>
    </row>
    <row r="853" spans="1:6">
      <c r="A853" s="10" t="s">
        <v>17</v>
      </c>
      <c r="B853" s="10" t="s">
        <v>272</v>
      </c>
      <c r="C853" s="10" t="s">
        <v>222</v>
      </c>
      <c r="D853" s="10" t="s">
        <v>273</v>
      </c>
      <c r="E853" s="10">
        <v>2017</v>
      </c>
      <c r="F853" s="10">
        <v>22</v>
      </c>
    </row>
    <row r="854" spans="1:6">
      <c r="A854" s="10" t="s">
        <v>16</v>
      </c>
      <c r="B854" s="10" t="s">
        <v>274</v>
      </c>
      <c r="C854" s="10" t="s">
        <v>222</v>
      </c>
      <c r="D854" s="10" t="s">
        <v>275</v>
      </c>
      <c r="E854" s="10">
        <v>2017</v>
      </c>
      <c r="F854" s="10">
        <v>71</v>
      </c>
    </row>
    <row r="855" spans="1:6">
      <c r="A855" s="10" t="s">
        <v>16</v>
      </c>
      <c r="B855" s="10" t="s">
        <v>276</v>
      </c>
      <c r="C855" s="10" t="s">
        <v>222</v>
      </c>
      <c r="D855" s="10" t="s">
        <v>277</v>
      </c>
      <c r="E855" s="10">
        <v>2017</v>
      </c>
      <c r="F855" s="10">
        <v>284</v>
      </c>
    </row>
    <row r="856" spans="1:6">
      <c r="A856" s="10" t="s">
        <v>16</v>
      </c>
      <c r="B856" s="10" t="s">
        <v>278</v>
      </c>
      <c r="C856" s="10" t="s">
        <v>222</v>
      </c>
      <c r="D856" s="10" t="s">
        <v>279</v>
      </c>
      <c r="E856" s="10">
        <v>2017</v>
      </c>
      <c r="F856" s="10">
        <v>58</v>
      </c>
    </row>
    <row r="857" spans="1:6">
      <c r="A857" s="10" t="s">
        <v>16</v>
      </c>
      <c r="B857" s="10" t="s">
        <v>280</v>
      </c>
      <c r="C857" s="10" t="s">
        <v>222</v>
      </c>
      <c r="D857" s="10" t="s">
        <v>281</v>
      </c>
      <c r="E857" s="10">
        <v>2017</v>
      </c>
      <c r="F857" s="10">
        <v>111</v>
      </c>
    </row>
    <row r="858" spans="1:6">
      <c r="A858" s="10" t="s">
        <v>16</v>
      </c>
      <c r="B858" s="10" t="s">
        <v>282</v>
      </c>
      <c r="C858" s="10" t="s">
        <v>222</v>
      </c>
      <c r="D858" s="10" t="s">
        <v>283</v>
      </c>
      <c r="E858" s="10">
        <v>2017</v>
      </c>
      <c r="F858" s="10">
        <v>27</v>
      </c>
    </row>
    <row r="859" spans="1:6">
      <c r="A859" s="10" t="s">
        <v>16</v>
      </c>
      <c r="B859" s="10" t="s">
        <v>284</v>
      </c>
      <c r="C859" s="10" t="s">
        <v>222</v>
      </c>
      <c r="D859" s="10" t="s">
        <v>285</v>
      </c>
      <c r="E859" s="10">
        <v>2017</v>
      </c>
      <c r="F859" s="10">
        <v>97</v>
      </c>
    </row>
    <row r="860" spans="1:6">
      <c r="A860" s="10" t="s">
        <v>17</v>
      </c>
      <c r="B860" s="10" t="s">
        <v>284</v>
      </c>
      <c r="C860" s="10" t="s">
        <v>222</v>
      </c>
      <c r="D860" s="10" t="s">
        <v>285</v>
      </c>
      <c r="E860" s="10">
        <v>2017</v>
      </c>
      <c r="F860" s="10">
        <v>2</v>
      </c>
    </row>
    <row r="861" spans="1:6">
      <c r="A861" s="10" t="s">
        <v>16</v>
      </c>
      <c r="B861" s="10" t="s">
        <v>286</v>
      </c>
      <c r="C861" s="10" t="s">
        <v>222</v>
      </c>
      <c r="D861" s="10" t="s">
        <v>287</v>
      </c>
      <c r="E861" s="10">
        <v>2017</v>
      </c>
      <c r="F861" s="10">
        <v>35</v>
      </c>
    </row>
    <row r="862" spans="1:6">
      <c r="A862" s="10" t="s">
        <v>16</v>
      </c>
      <c r="B862" s="10" t="s">
        <v>288</v>
      </c>
      <c r="C862" s="10" t="s">
        <v>222</v>
      </c>
      <c r="D862" s="10" t="s">
        <v>289</v>
      </c>
      <c r="E862" s="10">
        <v>2017</v>
      </c>
      <c r="F862" s="10">
        <v>304</v>
      </c>
    </row>
    <row r="863" spans="1:6">
      <c r="A863" s="10" t="s">
        <v>16</v>
      </c>
      <c r="B863" s="10" t="s">
        <v>290</v>
      </c>
      <c r="C863" s="10" t="s">
        <v>222</v>
      </c>
      <c r="D863" s="10" t="s">
        <v>291</v>
      </c>
      <c r="E863" s="10">
        <v>2017</v>
      </c>
      <c r="F863" s="10">
        <v>115</v>
      </c>
    </row>
    <row r="864" spans="1:6">
      <c r="A864" s="10" t="s">
        <v>16</v>
      </c>
      <c r="B864" s="10" t="s">
        <v>292</v>
      </c>
      <c r="C864" s="10" t="s">
        <v>222</v>
      </c>
      <c r="D864" s="10" t="s">
        <v>293</v>
      </c>
      <c r="E864" s="10">
        <v>2017</v>
      </c>
      <c r="F864" s="10">
        <v>64</v>
      </c>
    </row>
    <row r="865" spans="1:6">
      <c r="A865" s="10" t="s">
        <v>15</v>
      </c>
      <c r="B865" s="10" t="s">
        <v>294</v>
      </c>
      <c r="C865" s="10" t="s">
        <v>222</v>
      </c>
      <c r="D865" s="10" t="s">
        <v>295</v>
      </c>
      <c r="E865" s="10">
        <v>2017</v>
      </c>
      <c r="F865" s="10">
        <v>2</v>
      </c>
    </row>
    <row r="866" spans="1:6">
      <c r="A866" s="10" t="s">
        <v>16</v>
      </c>
      <c r="B866" s="10" t="s">
        <v>294</v>
      </c>
      <c r="C866" s="10" t="s">
        <v>222</v>
      </c>
      <c r="D866" s="10" t="s">
        <v>295</v>
      </c>
      <c r="E866" s="10">
        <v>2017</v>
      </c>
      <c r="F866" s="10">
        <v>1120</v>
      </c>
    </row>
    <row r="867" spans="1:6">
      <c r="A867" s="10" t="s">
        <v>17</v>
      </c>
      <c r="B867" s="10" t="s">
        <v>294</v>
      </c>
      <c r="C867" s="10" t="s">
        <v>222</v>
      </c>
      <c r="D867" s="10" t="s">
        <v>295</v>
      </c>
      <c r="E867" s="10">
        <v>2017</v>
      </c>
      <c r="F867" s="10">
        <v>11</v>
      </c>
    </row>
    <row r="868" spans="1:6">
      <c r="A868" s="10" t="s">
        <v>16</v>
      </c>
      <c r="B868" s="10" t="s">
        <v>296</v>
      </c>
      <c r="C868" s="10" t="s">
        <v>222</v>
      </c>
      <c r="D868" s="10" t="s">
        <v>297</v>
      </c>
      <c r="E868" s="10">
        <v>2017</v>
      </c>
      <c r="F868" s="10">
        <v>284</v>
      </c>
    </row>
    <row r="869" spans="1:6">
      <c r="A869" s="10" t="s">
        <v>17</v>
      </c>
      <c r="B869" s="10" t="s">
        <v>296</v>
      </c>
      <c r="C869" s="10" t="s">
        <v>222</v>
      </c>
      <c r="D869" s="10" t="s">
        <v>297</v>
      </c>
      <c r="E869" s="10">
        <v>2017</v>
      </c>
      <c r="F869" s="10">
        <v>6</v>
      </c>
    </row>
    <row r="870" spans="1:6">
      <c r="A870" s="10" t="s">
        <v>16</v>
      </c>
      <c r="B870" s="10" t="s">
        <v>298</v>
      </c>
      <c r="C870" s="10" t="s">
        <v>222</v>
      </c>
      <c r="D870" s="10" t="s">
        <v>299</v>
      </c>
      <c r="E870" s="10">
        <v>2017</v>
      </c>
      <c r="F870" s="10">
        <v>15</v>
      </c>
    </row>
    <row r="871" spans="1:6">
      <c r="A871" s="10" t="s">
        <v>15</v>
      </c>
      <c r="B871" s="10" t="s">
        <v>300</v>
      </c>
      <c r="C871" s="10" t="s">
        <v>222</v>
      </c>
      <c r="D871" s="10" t="s">
        <v>301</v>
      </c>
      <c r="E871" s="10">
        <v>2017</v>
      </c>
      <c r="F871" s="10">
        <v>9</v>
      </c>
    </row>
    <row r="872" spans="1:6">
      <c r="A872" s="10" t="s">
        <v>16</v>
      </c>
      <c r="B872" s="10" t="s">
        <v>300</v>
      </c>
      <c r="C872" s="10" t="s">
        <v>222</v>
      </c>
      <c r="D872" s="10" t="s">
        <v>301</v>
      </c>
      <c r="E872" s="10">
        <v>2017</v>
      </c>
      <c r="F872" s="10">
        <v>2530</v>
      </c>
    </row>
    <row r="873" spans="1:6">
      <c r="A873" s="10" t="s">
        <v>17</v>
      </c>
      <c r="B873" s="10" t="s">
        <v>300</v>
      </c>
      <c r="C873" s="10" t="s">
        <v>222</v>
      </c>
      <c r="D873" s="10" t="s">
        <v>301</v>
      </c>
      <c r="E873" s="10">
        <v>2017</v>
      </c>
      <c r="F873" s="10">
        <v>34</v>
      </c>
    </row>
    <row r="874" spans="1:6">
      <c r="A874" s="10" t="s">
        <v>14</v>
      </c>
      <c r="B874" s="10" t="s">
        <v>302</v>
      </c>
      <c r="C874" s="10" t="s">
        <v>303</v>
      </c>
      <c r="D874" s="10" t="s">
        <v>303</v>
      </c>
      <c r="E874" s="10">
        <v>2017</v>
      </c>
      <c r="F874" s="10">
        <v>4</v>
      </c>
    </row>
    <row r="875" spans="1:6">
      <c r="A875" s="10" t="s">
        <v>15</v>
      </c>
      <c r="B875" s="10" t="s">
        <v>302</v>
      </c>
      <c r="C875" s="10" t="s">
        <v>303</v>
      </c>
      <c r="D875" s="10" t="s">
        <v>303</v>
      </c>
      <c r="E875" s="10">
        <v>2017</v>
      </c>
      <c r="F875" s="10">
        <v>21</v>
      </c>
    </row>
    <row r="876" spans="1:6">
      <c r="A876" s="10" t="s">
        <v>16</v>
      </c>
      <c r="B876" s="10" t="s">
        <v>302</v>
      </c>
      <c r="C876" s="10" t="s">
        <v>303</v>
      </c>
      <c r="D876" s="10" t="s">
        <v>303</v>
      </c>
      <c r="E876" s="10">
        <v>2017</v>
      </c>
      <c r="F876" s="10">
        <v>3198</v>
      </c>
    </row>
    <row r="877" spans="1:6">
      <c r="A877" s="10" t="s">
        <v>17</v>
      </c>
      <c r="B877" s="10" t="s">
        <v>302</v>
      </c>
      <c r="C877" s="10" t="s">
        <v>303</v>
      </c>
      <c r="D877" s="10" t="s">
        <v>303</v>
      </c>
      <c r="E877" s="10">
        <v>2017</v>
      </c>
      <c r="F877" s="10">
        <v>219</v>
      </c>
    </row>
    <row r="878" spans="1:6">
      <c r="A878" s="10" t="s">
        <v>16</v>
      </c>
      <c r="B878" s="10" t="s">
        <v>304</v>
      </c>
      <c r="C878" s="10" t="s">
        <v>303</v>
      </c>
      <c r="D878" s="10" t="s">
        <v>305</v>
      </c>
      <c r="E878" s="10">
        <v>2017</v>
      </c>
      <c r="F878" s="10">
        <v>898</v>
      </c>
    </row>
    <row r="879" spans="1:6">
      <c r="A879" s="10" t="s">
        <v>17</v>
      </c>
      <c r="B879" s="10" t="s">
        <v>304</v>
      </c>
      <c r="C879" s="10" t="s">
        <v>303</v>
      </c>
      <c r="D879" s="10" t="s">
        <v>305</v>
      </c>
      <c r="E879" s="10">
        <v>2017</v>
      </c>
      <c r="F879" s="10">
        <v>21</v>
      </c>
    </row>
    <row r="880" spans="1:6">
      <c r="A880" s="10" t="s">
        <v>16</v>
      </c>
      <c r="B880" s="10" t="s">
        <v>306</v>
      </c>
      <c r="C880" s="10" t="s">
        <v>303</v>
      </c>
      <c r="D880" s="10" t="s">
        <v>307</v>
      </c>
      <c r="E880" s="10">
        <v>2017</v>
      </c>
      <c r="F880" s="10">
        <v>122</v>
      </c>
    </row>
    <row r="881" spans="1:6">
      <c r="A881" s="10" t="s">
        <v>17</v>
      </c>
      <c r="B881" s="10" t="s">
        <v>306</v>
      </c>
      <c r="C881" s="10" t="s">
        <v>303</v>
      </c>
      <c r="D881" s="10" t="s">
        <v>307</v>
      </c>
      <c r="E881" s="10">
        <v>2017</v>
      </c>
      <c r="F881" s="10">
        <v>2</v>
      </c>
    </row>
    <row r="882" spans="1:6">
      <c r="A882" s="10" t="s">
        <v>16</v>
      </c>
      <c r="B882" s="10" t="s">
        <v>308</v>
      </c>
      <c r="C882" s="10" t="s">
        <v>303</v>
      </c>
      <c r="D882" s="10" t="s">
        <v>309</v>
      </c>
      <c r="E882" s="10">
        <v>2017</v>
      </c>
      <c r="F882" s="10">
        <v>478</v>
      </c>
    </row>
    <row r="883" spans="1:6">
      <c r="A883" s="10" t="s">
        <v>17</v>
      </c>
      <c r="B883" s="10" t="s">
        <v>308</v>
      </c>
      <c r="C883" s="10" t="s">
        <v>303</v>
      </c>
      <c r="D883" s="10" t="s">
        <v>309</v>
      </c>
      <c r="E883" s="10">
        <v>2017</v>
      </c>
      <c r="F883" s="10">
        <v>8</v>
      </c>
    </row>
    <row r="884" spans="1:6">
      <c r="A884" s="10" t="s">
        <v>16</v>
      </c>
      <c r="B884" s="10" t="s">
        <v>310</v>
      </c>
      <c r="C884" s="10" t="s">
        <v>303</v>
      </c>
      <c r="D884" s="10" t="s">
        <v>311</v>
      </c>
      <c r="E884" s="10">
        <v>2017</v>
      </c>
      <c r="F884" s="10">
        <v>93</v>
      </c>
    </row>
    <row r="885" spans="1:6">
      <c r="A885" s="10" t="s">
        <v>15</v>
      </c>
      <c r="B885" s="10" t="s">
        <v>312</v>
      </c>
      <c r="C885" s="10" t="s">
        <v>303</v>
      </c>
      <c r="D885" s="10" t="s">
        <v>313</v>
      </c>
      <c r="E885" s="10">
        <v>2017</v>
      </c>
      <c r="F885" s="10">
        <v>2</v>
      </c>
    </row>
    <row r="886" spans="1:6">
      <c r="A886" s="10" t="s">
        <v>16</v>
      </c>
      <c r="B886" s="10" t="s">
        <v>312</v>
      </c>
      <c r="C886" s="10" t="s">
        <v>303</v>
      </c>
      <c r="D886" s="10" t="s">
        <v>313</v>
      </c>
      <c r="E886" s="10">
        <v>2017</v>
      </c>
      <c r="F886" s="10">
        <v>2444</v>
      </c>
    </row>
    <row r="887" spans="1:6">
      <c r="A887" s="10" t="s">
        <v>17</v>
      </c>
      <c r="B887" s="10" t="s">
        <v>312</v>
      </c>
      <c r="C887" s="10" t="s">
        <v>303</v>
      </c>
      <c r="D887" s="10" t="s">
        <v>313</v>
      </c>
      <c r="E887" s="10">
        <v>2017</v>
      </c>
      <c r="F887" s="10">
        <v>52</v>
      </c>
    </row>
    <row r="888" spans="1:6">
      <c r="A888" s="10" t="s">
        <v>16</v>
      </c>
      <c r="B888" s="10" t="s">
        <v>314</v>
      </c>
      <c r="C888" s="10" t="s">
        <v>303</v>
      </c>
      <c r="D888" s="10" t="s">
        <v>315</v>
      </c>
      <c r="E888" s="10">
        <v>2017</v>
      </c>
      <c r="F888" s="10">
        <v>1460</v>
      </c>
    </row>
    <row r="889" spans="1:6">
      <c r="A889" s="10" t="s">
        <v>17</v>
      </c>
      <c r="B889" s="10" t="s">
        <v>314</v>
      </c>
      <c r="C889" s="10" t="s">
        <v>303</v>
      </c>
      <c r="D889" s="10" t="s">
        <v>315</v>
      </c>
      <c r="E889" s="10">
        <v>2017</v>
      </c>
      <c r="F889" s="10">
        <v>37</v>
      </c>
    </row>
    <row r="890" spans="1:6">
      <c r="A890" s="10" t="s">
        <v>14</v>
      </c>
      <c r="B890" s="10" t="s">
        <v>316</v>
      </c>
      <c r="C890" s="10" t="s">
        <v>317</v>
      </c>
      <c r="D890" s="10" t="s">
        <v>318</v>
      </c>
      <c r="E890" s="10">
        <v>2017</v>
      </c>
      <c r="F890" s="10">
        <v>1</v>
      </c>
    </row>
    <row r="891" spans="1:6">
      <c r="A891" s="10" t="s">
        <v>15</v>
      </c>
      <c r="B891" s="10" t="s">
        <v>316</v>
      </c>
      <c r="C891" s="10" t="s">
        <v>317</v>
      </c>
      <c r="D891" s="10" t="s">
        <v>318</v>
      </c>
      <c r="E891" s="10">
        <v>2017</v>
      </c>
      <c r="F891" s="10">
        <v>7</v>
      </c>
    </row>
    <row r="892" spans="1:6">
      <c r="A892" s="10" t="s">
        <v>16</v>
      </c>
      <c r="B892" s="10" t="s">
        <v>316</v>
      </c>
      <c r="C892" s="10" t="s">
        <v>317</v>
      </c>
      <c r="D892" s="10" t="s">
        <v>318</v>
      </c>
      <c r="E892" s="10">
        <v>2017</v>
      </c>
      <c r="F892" s="10">
        <v>2325</v>
      </c>
    </row>
    <row r="893" spans="1:6">
      <c r="A893" s="10" t="s">
        <v>17</v>
      </c>
      <c r="B893" s="10" t="s">
        <v>316</v>
      </c>
      <c r="C893" s="10" t="s">
        <v>317</v>
      </c>
      <c r="D893" s="10" t="s">
        <v>318</v>
      </c>
      <c r="E893" s="10">
        <v>2017</v>
      </c>
      <c r="F893" s="10">
        <v>90</v>
      </c>
    </row>
    <row r="894" spans="1:6">
      <c r="A894" s="10" t="s">
        <v>16</v>
      </c>
      <c r="B894" s="10" t="s">
        <v>319</v>
      </c>
      <c r="C894" s="10" t="s">
        <v>317</v>
      </c>
      <c r="D894" s="10" t="s">
        <v>114</v>
      </c>
      <c r="E894" s="10">
        <v>2017</v>
      </c>
      <c r="F894" s="10">
        <v>106</v>
      </c>
    </row>
    <row r="895" spans="1:6">
      <c r="A895" s="10" t="s">
        <v>17</v>
      </c>
      <c r="B895" s="10" t="s">
        <v>319</v>
      </c>
      <c r="C895" s="10" t="s">
        <v>317</v>
      </c>
      <c r="D895" s="10" t="s">
        <v>114</v>
      </c>
      <c r="E895" s="10">
        <v>2017</v>
      </c>
      <c r="F895" s="10">
        <v>1</v>
      </c>
    </row>
    <row r="896" spans="1:6">
      <c r="A896" s="10" t="s">
        <v>14</v>
      </c>
      <c r="B896" s="10" t="s">
        <v>320</v>
      </c>
      <c r="C896" s="10" t="s">
        <v>317</v>
      </c>
      <c r="D896" s="10" t="s">
        <v>321</v>
      </c>
      <c r="E896" s="10">
        <v>2017</v>
      </c>
      <c r="F896" s="10">
        <v>1</v>
      </c>
    </row>
    <row r="897" spans="1:6">
      <c r="A897" s="10" t="s">
        <v>15</v>
      </c>
      <c r="B897" s="10" t="s">
        <v>320</v>
      </c>
      <c r="C897" s="10" t="s">
        <v>317</v>
      </c>
      <c r="D897" s="10" t="s">
        <v>321</v>
      </c>
      <c r="E897" s="10">
        <v>2017</v>
      </c>
      <c r="F897" s="10">
        <v>5</v>
      </c>
    </row>
    <row r="898" spans="1:6">
      <c r="A898" s="10" t="s">
        <v>16</v>
      </c>
      <c r="B898" s="10" t="s">
        <v>320</v>
      </c>
      <c r="C898" s="10" t="s">
        <v>317</v>
      </c>
      <c r="D898" s="10" t="s">
        <v>321</v>
      </c>
      <c r="E898" s="10">
        <v>2017</v>
      </c>
      <c r="F898" s="10">
        <v>1131</v>
      </c>
    </row>
    <row r="899" spans="1:6">
      <c r="A899" s="10" t="s">
        <v>17</v>
      </c>
      <c r="B899" s="10" t="s">
        <v>320</v>
      </c>
      <c r="C899" s="10" t="s">
        <v>317</v>
      </c>
      <c r="D899" s="10" t="s">
        <v>321</v>
      </c>
      <c r="E899" s="10">
        <v>2017</v>
      </c>
      <c r="F899" s="10">
        <v>44</v>
      </c>
    </row>
    <row r="900" spans="1:6">
      <c r="A900" s="10" t="s">
        <v>14</v>
      </c>
      <c r="B900" s="10" t="s">
        <v>322</v>
      </c>
      <c r="C900" s="10" t="s">
        <v>317</v>
      </c>
      <c r="D900" s="10" t="s">
        <v>323</v>
      </c>
      <c r="E900" s="10">
        <v>2017</v>
      </c>
      <c r="F900" s="10">
        <v>1</v>
      </c>
    </row>
    <row r="901" spans="1:6">
      <c r="A901" s="10" t="s">
        <v>15</v>
      </c>
      <c r="B901" s="10" t="s">
        <v>322</v>
      </c>
      <c r="C901" s="10" t="s">
        <v>317</v>
      </c>
      <c r="D901" s="10" t="s">
        <v>323</v>
      </c>
      <c r="E901" s="10">
        <v>2017</v>
      </c>
      <c r="F901" s="10">
        <v>4</v>
      </c>
    </row>
    <row r="902" spans="1:6">
      <c r="A902" s="10" t="s">
        <v>16</v>
      </c>
      <c r="B902" s="10" t="s">
        <v>322</v>
      </c>
      <c r="C902" s="10" t="s">
        <v>317</v>
      </c>
      <c r="D902" s="10" t="s">
        <v>323</v>
      </c>
      <c r="E902" s="10">
        <v>2017</v>
      </c>
      <c r="F902" s="10">
        <v>2318</v>
      </c>
    </row>
    <row r="903" spans="1:6">
      <c r="A903" s="10" t="s">
        <v>17</v>
      </c>
      <c r="B903" s="10" t="s">
        <v>322</v>
      </c>
      <c r="C903" s="10" t="s">
        <v>317</v>
      </c>
      <c r="D903" s="10" t="s">
        <v>323</v>
      </c>
      <c r="E903" s="10">
        <v>2017</v>
      </c>
      <c r="F903" s="10">
        <v>57</v>
      </c>
    </row>
    <row r="904" spans="1:6">
      <c r="A904" s="10" t="s">
        <v>16</v>
      </c>
      <c r="B904" s="10" t="s">
        <v>324</v>
      </c>
      <c r="C904" s="10" t="s">
        <v>317</v>
      </c>
      <c r="D904" s="10" t="s">
        <v>325</v>
      </c>
      <c r="E904" s="10">
        <v>2017</v>
      </c>
      <c r="F904" s="10">
        <v>293</v>
      </c>
    </row>
    <row r="905" spans="1:6">
      <c r="A905" s="10" t="s">
        <v>17</v>
      </c>
      <c r="B905" s="10" t="s">
        <v>324</v>
      </c>
      <c r="C905" s="10" t="s">
        <v>317</v>
      </c>
      <c r="D905" s="10" t="s">
        <v>325</v>
      </c>
      <c r="E905" s="10">
        <v>2017</v>
      </c>
      <c r="F905" s="10">
        <v>2</v>
      </c>
    </row>
    <row r="906" spans="1:6">
      <c r="A906" s="10" t="s">
        <v>16</v>
      </c>
      <c r="B906" s="10" t="s">
        <v>326</v>
      </c>
      <c r="C906" s="10" t="s">
        <v>317</v>
      </c>
      <c r="D906" s="10" t="s">
        <v>327</v>
      </c>
      <c r="E906" s="10">
        <v>2017</v>
      </c>
      <c r="F906" s="10">
        <v>207</v>
      </c>
    </row>
    <row r="907" spans="1:6">
      <c r="A907" s="10" t="s">
        <v>17</v>
      </c>
      <c r="B907" s="10" t="s">
        <v>326</v>
      </c>
      <c r="C907" s="10" t="s">
        <v>317</v>
      </c>
      <c r="D907" s="10" t="s">
        <v>327</v>
      </c>
      <c r="E907" s="10">
        <v>2017</v>
      </c>
      <c r="F907" s="10">
        <v>5</v>
      </c>
    </row>
    <row r="908" spans="1:6">
      <c r="A908" s="10" t="s">
        <v>16</v>
      </c>
      <c r="B908" s="10" t="s">
        <v>328</v>
      </c>
      <c r="C908" s="10" t="s">
        <v>317</v>
      </c>
      <c r="D908" s="10" t="s">
        <v>329</v>
      </c>
      <c r="E908" s="10">
        <v>2017</v>
      </c>
      <c r="F908" s="10">
        <v>535</v>
      </c>
    </row>
    <row r="909" spans="1:6">
      <c r="A909" s="10" t="s">
        <v>17</v>
      </c>
      <c r="B909" s="10" t="s">
        <v>328</v>
      </c>
      <c r="C909" s="10" t="s">
        <v>317</v>
      </c>
      <c r="D909" s="10" t="s">
        <v>329</v>
      </c>
      <c r="E909" s="10">
        <v>2017</v>
      </c>
      <c r="F909" s="10">
        <v>6</v>
      </c>
    </row>
    <row r="910" spans="1:6">
      <c r="A910" s="10" t="s">
        <v>15</v>
      </c>
      <c r="B910" s="10" t="s">
        <v>330</v>
      </c>
      <c r="C910" s="10" t="s">
        <v>317</v>
      </c>
      <c r="D910" s="10" t="s">
        <v>331</v>
      </c>
      <c r="E910" s="10">
        <v>2017</v>
      </c>
      <c r="F910" s="10">
        <v>1</v>
      </c>
    </row>
    <row r="911" spans="1:6">
      <c r="A911" s="10" t="s">
        <v>16</v>
      </c>
      <c r="B911" s="10" t="s">
        <v>330</v>
      </c>
      <c r="C911" s="10" t="s">
        <v>317</v>
      </c>
      <c r="D911" s="10" t="s">
        <v>331</v>
      </c>
      <c r="E911" s="10">
        <v>2017</v>
      </c>
      <c r="F911" s="10">
        <v>477</v>
      </c>
    </row>
    <row r="912" spans="1:6">
      <c r="A912" s="10" t="s">
        <v>17</v>
      </c>
      <c r="B912" s="10" t="s">
        <v>330</v>
      </c>
      <c r="C912" s="10" t="s">
        <v>317</v>
      </c>
      <c r="D912" s="10" t="s">
        <v>331</v>
      </c>
      <c r="E912" s="10">
        <v>2017</v>
      </c>
      <c r="F912" s="10">
        <v>7</v>
      </c>
    </row>
    <row r="913" spans="1:6">
      <c r="A913" s="10" t="s">
        <v>16</v>
      </c>
      <c r="B913" s="10" t="s">
        <v>332</v>
      </c>
      <c r="C913" s="10" t="s">
        <v>317</v>
      </c>
      <c r="D913" s="10" t="s">
        <v>333</v>
      </c>
      <c r="E913" s="10">
        <v>2017</v>
      </c>
      <c r="F913" s="10">
        <v>98</v>
      </c>
    </row>
    <row r="914" spans="1:6">
      <c r="A914" s="10" t="s">
        <v>17</v>
      </c>
      <c r="B914" s="10" t="s">
        <v>332</v>
      </c>
      <c r="C914" s="10" t="s">
        <v>317</v>
      </c>
      <c r="D914" s="10" t="s">
        <v>333</v>
      </c>
      <c r="E914" s="10">
        <v>2017</v>
      </c>
      <c r="F914" s="10">
        <v>1</v>
      </c>
    </row>
    <row r="915" spans="1:6">
      <c r="A915" s="10" t="s">
        <v>16</v>
      </c>
      <c r="B915" s="10" t="s">
        <v>339</v>
      </c>
      <c r="C915" s="10" t="s">
        <v>317</v>
      </c>
      <c r="D915" s="10" t="s">
        <v>340</v>
      </c>
      <c r="E915" s="10">
        <v>2017</v>
      </c>
      <c r="F915" s="10">
        <v>2</v>
      </c>
    </row>
    <row r="916" spans="1:6">
      <c r="A916" s="10" t="s">
        <v>16</v>
      </c>
      <c r="B916" s="10" t="s">
        <v>334</v>
      </c>
      <c r="C916" s="10" t="s">
        <v>317</v>
      </c>
      <c r="D916" s="10" t="s">
        <v>287</v>
      </c>
      <c r="E916" s="10">
        <v>2017</v>
      </c>
      <c r="F916" s="10">
        <v>97</v>
      </c>
    </row>
    <row r="917" spans="1:6">
      <c r="A917" s="10" t="s">
        <v>16</v>
      </c>
      <c r="B917" s="10" t="s">
        <v>335</v>
      </c>
      <c r="C917" s="10" t="s">
        <v>317</v>
      </c>
      <c r="D917" s="10" t="s">
        <v>336</v>
      </c>
      <c r="E917" s="10">
        <v>2017</v>
      </c>
      <c r="F917" s="10">
        <v>1139</v>
      </c>
    </row>
    <row r="918" spans="1:6">
      <c r="A918" s="10" t="s">
        <v>17</v>
      </c>
      <c r="B918" s="10" t="s">
        <v>335</v>
      </c>
      <c r="C918" s="10" t="s">
        <v>317</v>
      </c>
      <c r="D918" s="10" t="s">
        <v>336</v>
      </c>
      <c r="E918" s="10">
        <v>2017</v>
      </c>
      <c r="F918" s="10">
        <v>12</v>
      </c>
    </row>
    <row r="919" spans="1:6">
      <c r="A919" s="10" t="s">
        <v>15</v>
      </c>
      <c r="B919" s="10" t="s">
        <v>337</v>
      </c>
      <c r="C919" s="10" t="s">
        <v>317</v>
      </c>
      <c r="D919" s="10" t="s">
        <v>338</v>
      </c>
      <c r="E919" s="10">
        <v>2017</v>
      </c>
      <c r="F919" s="10">
        <v>2</v>
      </c>
    </row>
    <row r="920" spans="1:6">
      <c r="A920" s="10" t="s">
        <v>16</v>
      </c>
      <c r="B920" s="10" t="s">
        <v>337</v>
      </c>
      <c r="C920" s="10" t="s">
        <v>317</v>
      </c>
      <c r="D920" s="10" t="s">
        <v>338</v>
      </c>
      <c r="E920" s="10">
        <v>2017</v>
      </c>
      <c r="F920" s="10">
        <v>774</v>
      </c>
    </row>
    <row r="921" spans="1:6">
      <c r="A921" s="10" t="s">
        <v>17</v>
      </c>
      <c r="B921" s="10" t="s">
        <v>337</v>
      </c>
      <c r="C921" s="10" t="s">
        <v>317</v>
      </c>
      <c r="D921" s="10" t="s">
        <v>338</v>
      </c>
      <c r="E921" s="10">
        <v>2017</v>
      </c>
      <c r="F921" s="10">
        <v>27</v>
      </c>
    </row>
    <row r="922" spans="1:6">
      <c r="A922" s="10" t="s">
        <v>14</v>
      </c>
      <c r="B922" s="10" t="s">
        <v>11</v>
      </c>
      <c r="C922" s="10" t="s">
        <v>12</v>
      </c>
      <c r="D922" s="10" t="s">
        <v>13</v>
      </c>
      <c r="E922" s="10">
        <v>2018</v>
      </c>
      <c r="F922" s="10">
        <v>33</v>
      </c>
    </row>
    <row r="923" spans="1:6">
      <c r="A923" s="10" t="s">
        <v>15</v>
      </c>
      <c r="B923" s="10" t="s">
        <v>11</v>
      </c>
      <c r="C923" s="10" t="s">
        <v>12</v>
      </c>
      <c r="D923" s="10" t="s">
        <v>13</v>
      </c>
      <c r="E923" s="10">
        <v>2018</v>
      </c>
      <c r="F923" s="10">
        <v>124</v>
      </c>
    </row>
    <row r="924" spans="1:6">
      <c r="A924" s="10" t="s">
        <v>16</v>
      </c>
      <c r="B924" s="10" t="s">
        <v>11</v>
      </c>
      <c r="C924" s="10" t="s">
        <v>12</v>
      </c>
      <c r="D924" s="10" t="s">
        <v>13</v>
      </c>
      <c r="E924" s="10">
        <v>2018</v>
      </c>
      <c r="F924" s="10">
        <v>10722</v>
      </c>
    </row>
    <row r="925" spans="1:6">
      <c r="A925" s="10" t="s">
        <v>341</v>
      </c>
      <c r="B925" s="10" t="s">
        <v>11</v>
      </c>
      <c r="C925" s="10" t="s">
        <v>12</v>
      </c>
      <c r="D925" s="10" t="s">
        <v>13</v>
      </c>
      <c r="E925" s="10">
        <v>2018</v>
      </c>
      <c r="F925" s="10">
        <v>629</v>
      </c>
    </row>
    <row r="926" spans="1:6">
      <c r="A926" s="10" t="s">
        <v>14</v>
      </c>
      <c r="B926" s="10" t="s">
        <v>18</v>
      </c>
      <c r="C926" s="10" t="s">
        <v>12</v>
      </c>
      <c r="D926" s="10" t="s">
        <v>19</v>
      </c>
      <c r="E926" s="10">
        <v>2018</v>
      </c>
      <c r="F926" s="10">
        <v>1</v>
      </c>
    </row>
    <row r="927" spans="1:6">
      <c r="A927" s="10" t="s">
        <v>15</v>
      </c>
      <c r="B927" s="10" t="s">
        <v>18</v>
      </c>
      <c r="C927" s="10" t="s">
        <v>12</v>
      </c>
      <c r="D927" s="10" t="s">
        <v>19</v>
      </c>
      <c r="E927" s="10">
        <v>2018</v>
      </c>
      <c r="F927" s="10">
        <v>10</v>
      </c>
    </row>
    <row r="928" spans="1:6">
      <c r="A928" s="10" t="s">
        <v>16</v>
      </c>
      <c r="B928" s="10" t="s">
        <v>18</v>
      </c>
      <c r="C928" s="10" t="s">
        <v>12</v>
      </c>
      <c r="D928" s="10" t="s">
        <v>19</v>
      </c>
      <c r="E928" s="10">
        <v>2018</v>
      </c>
      <c r="F928" s="10">
        <v>2689</v>
      </c>
    </row>
    <row r="929" spans="1:6">
      <c r="A929" s="10" t="s">
        <v>341</v>
      </c>
      <c r="B929" s="10" t="s">
        <v>18</v>
      </c>
      <c r="C929" s="10" t="s">
        <v>12</v>
      </c>
      <c r="D929" s="10" t="s">
        <v>19</v>
      </c>
      <c r="E929" s="10">
        <v>2018</v>
      </c>
      <c r="F929" s="10">
        <v>36</v>
      </c>
    </row>
    <row r="930" spans="1:6">
      <c r="A930" s="10" t="s">
        <v>15</v>
      </c>
      <c r="B930" s="10" t="s">
        <v>20</v>
      </c>
      <c r="C930" s="10" t="s">
        <v>12</v>
      </c>
      <c r="D930" s="10" t="s">
        <v>21</v>
      </c>
      <c r="E930" s="10">
        <v>2018</v>
      </c>
      <c r="F930" s="10">
        <v>1</v>
      </c>
    </row>
    <row r="931" spans="1:6">
      <c r="A931" s="10" t="s">
        <v>16</v>
      </c>
      <c r="B931" s="10" t="s">
        <v>20</v>
      </c>
      <c r="C931" s="10" t="s">
        <v>12</v>
      </c>
      <c r="D931" s="10" t="s">
        <v>21</v>
      </c>
      <c r="E931" s="10">
        <v>2018</v>
      </c>
      <c r="F931" s="10">
        <v>673</v>
      </c>
    </row>
    <row r="932" spans="1:6">
      <c r="A932" s="10" t="s">
        <v>341</v>
      </c>
      <c r="B932" s="10" t="s">
        <v>20</v>
      </c>
      <c r="C932" s="10" t="s">
        <v>12</v>
      </c>
      <c r="D932" s="10" t="s">
        <v>21</v>
      </c>
      <c r="E932" s="10">
        <v>2018</v>
      </c>
      <c r="F932" s="10">
        <v>8</v>
      </c>
    </row>
    <row r="933" spans="1:6">
      <c r="A933" s="10" t="s">
        <v>16</v>
      </c>
      <c r="B933" s="10" t="s">
        <v>22</v>
      </c>
      <c r="C933" s="10" t="s">
        <v>12</v>
      </c>
      <c r="D933" s="10" t="s">
        <v>23</v>
      </c>
      <c r="E933" s="10">
        <v>2018</v>
      </c>
      <c r="F933" s="10">
        <v>231</v>
      </c>
    </row>
    <row r="934" spans="1:6">
      <c r="A934" s="10" t="s">
        <v>341</v>
      </c>
      <c r="B934" s="10" t="s">
        <v>22</v>
      </c>
      <c r="C934" s="10" t="s">
        <v>12</v>
      </c>
      <c r="D934" s="10" t="s">
        <v>23</v>
      </c>
      <c r="E934" s="10">
        <v>2018</v>
      </c>
      <c r="F934" s="10">
        <v>2</v>
      </c>
    </row>
    <row r="935" spans="1:6">
      <c r="A935" s="10" t="s">
        <v>16</v>
      </c>
      <c r="B935" s="10" t="s">
        <v>24</v>
      </c>
      <c r="C935" s="10" t="s">
        <v>12</v>
      </c>
      <c r="D935" s="10" t="s">
        <v>25</v>
      </c>
      <c r="E935" s="10">
        <v>2018</v>
      </c>
      <c r="F935" s="10">
        <v>231</v>
      </c>
    </row>
    <row r="936" spans="1:6">
      <c r="A936" s="10" t="s">
        <v>341</v>
      </c>
      <c r="B936" s="10" t="s">
        <v>24</v>
      </c>
      <c r="C936" s="10" t="s">
        <v>12</v>
      </c>
      <c r="D936" s="10" t="s">
        <v>25</v>
      </c>
      <c r="E936" s="10">
        <v>2018</v>
      </c>
      <c r="F936" s="10">
        <v>2</v>
      </c>
    </row>
    <row r="937" spans="1:6">
      <c r="A937" s="10" t="s">
        <v>15</v>
      </c>
      <c r="B937" s="10" t="s">
        <v>26</v>
      </c>
      <c r="C937" s="10" t="s">
        <v>12</v>
      </c>
      <c r="D937" s="10" t="s">
        <v>27</v>
      </c>
      <c r="E937" s="10">
        <v>2018</v>
      </c>
      <c r="F937" s="10">
        <v>3</v>
      </c>
    </row>
    <row r="938" spans="1:6">
      <c r="A938" s="10" t="s">
        <v>16</v>
      </c>
      <c r="B938" s="10" t="s">
        <v>26</v>
      </c>
      <c r="C938" s="10" t="s">
        <v>12</v>
      </c>
      <c r="D938" s="10" t="s">
        <v>27</v>
      </c>
      <c r="E938" s="10">
        <v>2018</v>
      </c>
      <c r="F938" s="10">
        <v>668</v>
      </c>
    </row>
    <row r="939" spans="1:6">
      <c r="A939" s="10" t="s">
        <v>341</v>
      </c>
      <c r="B939" s="10" t="s">
        <v>26</v>
      </c>
      <c r="C939" s="10" t="s">
        <v>12</v>
      </c>
      <c r="D939" s="10" t="s">
        <v>27</v>
      </c>
      <c r="E939" s="10">
        <v>2018</v>
      </c>
      <c r="F939" s="10">
        <v>12</v>
      </c>
    </row>
    <row r="940" spans="1:6">
      <c r="A940" s="10" t="s">
        <v>16</v>
      </c>
      <c r="B940" s="10" t="s">
        <v>28</v>
      </c>
      <c r="C940" s="10" t="s">
        <v>12</v>
      </c>
      <c r="D940" s="10" t="s">
        <v>29</v>
      </c>
      <c r="E940" s="10">
        <v>2018</v>
      </c>
      <c r="F940" s="10">
        <v>210</v>
      </c>
    </row>
    <row r="941" spans="1:6">
      <c r="A941" s="10" t="s">
        <v>341</v>
      </c>
      <c r="B941" s="10" t="s">
        <v>28</v>
      </c>
      <c r="C941" s="10" t="s">
        <v>12</v>
      </c>
      <c r="D941" s="10" t="s">
        <v>29</v>
      </c>
      <c r="E941" s="10">
        <v>2018</v>
      </c>
      <c r="F941" s="10">
        <v>1</v>
      </c>
    </row>
    <row r="942" spans="1:6">
      <c r="A942" s="10" t="s">
        <v>15</v>
      </c>
      <c r="B942" s="10" t="s">
        <v>30</v>
      </c>
      <c r="C942" s="10" t="s">
        <v>12</v>
      </c>
      <c r="D942" s="10" t="s">
        <v>31</v>
      </c>
      <c r="E942" s="10">
        <v>2018</v>
      </c>
      <c r="F942" s="10">
        <v>1</v>
      </c>
    </row>
    <row r="943" spans="1:6">
      <c r="A943" s="10" t="s">
        <v>16</v>
      </c>
      <c r="B943" s="10" t="s">
        <v>30</v>
      </c>
      <c r="C943" s="10" t="s">
        <v>12</v>
      </c>
      <c r="D943" s="10" t="s">
        <v>31</v>
      </c>
      <c r="E943" s="10">
        <v>2018</v>
      </c>
      <c r="F943" s="10">
        <v>331</v>
      </c>
    </row>
    <row r="944" spans="1:6">
      <c r="A944" s="10" t="s">
        <v>341</v>
      </c>
      <c r="B944" s="10" t="s">
        <v>30</v>
      </c>
      <c r="C944" s="10" t="s">
        <v>12</v>
      </c>
      <c r="D944" s="10" t="s">
        <v>31</v>
      </c>
      <c r="E944" s="10">
        <v>2018</v>
      </c>
      <c r="F944" s="10">
        <v>8</v>
      </c>
    </row>
    <row r="945" spans="1:6">
      <c r="A945" s="10" t="s">
        <v>15</v>
      </c>
      <c r="B945" s="10" t="s">
        <v>32</v>
      </c>
      <c r="C945" s="10" t="s">
        <v>12</v>
      </c>
      <c r="D945" s="10" t="s">
        <v>33</v>
      </c>
      <c r="E945" s="10">
        <v>2018</v>
      </c>
      <c r="F945" s="10">
        <v>1</v>
      </c>
    </row>
    <row r="946" spans="1:6">
      <c r="A946" s="10" t="s">
        <v>16</v>
      </c>
      <c r="B946" s="10" t="s">
        <v>32</v>
      </c>
      <c r="C946" s="10" t="s">
        <v>12</v>
      </c>
      <c r="D946" s="10" t="s">
        <v>33</v>
      </c>
      <c r="E946" s="10">
        <v>2018</v>
      </c>
      <c r="F946" s="10">
        <v>485</v>
      </c>
    </row>
    <row r="947" spans="1:6">
      <c r="A947" s="10" t="s">
        <v>341</v>
      </c>
      <c r="B947" s="10" t="s">
        <v>32</v>
      </c>
      <c r="C947" s="10" t="s">
        <v>12</v>
      </c>
      <c r="D947" s="10" t="s">
        <v>33</v>
      </c>
      <c r="E947" s="10">
        <v>2018</v>
      </c>
      <c r="F947" s="10">
        <v>6</v>
      </c>
    </row>
    <row r="948" spans="1:6">
      <c r="A948" s="10" t="s">
        <v>16</v>
      </c>
      <c r="B948" s="10" t="s">
        <v>34</v>
      </c>
      <c r="C948" s="10" t="s">
        <v>12</v>
      </c>
      <c r="D948" s="10" t="s">
        <v>35</v>
      </c>
      <c r="E948" s="10">
        <v>2018</v>
      </c>
      <c r="F948" s="10">
        <v>386</v>
      </c>
    </row>
    <row r="949" spans="1:6">
      <c r="A949" s="10" t="s">
        <v>341</v>
      </c>
      <c r="B949" s="10" t="s">
        <v>34</v>
      </c>
      <c r="C949" s="10" t="s">
        <v>12</v>
      </c>
      <c r="D949" s="10" t="s">
        <v>35</v>
      </c>
      <c r="E949" s="10">
        <v>2018</v>
      </c>
      <c r="F949" s="10">
        <v>7</v>
      </c>
    </row>
    <row r="950" spans="1:6">
      <c r="A950" s="10" t="s">
        <v>16</v>
      </c>
      <c r="B950" s="10" t="s">
        <v>36</v>
      </c>
      <c r="C950" s="10" t="s">
        <v>12</v>
      </c>
      <c r="D950" s="10" t="s">
        <v>37</v>
      </c>
      <c r="E950" s="10">
        <v>2018</v>
      </c>
      <c r="F950" s="10">
        <v>533</v>
      </c>
    </row>
    <row r="951" spans="1:6">
      <c r="A951" s="10" t="s">
        <v>341</v>
      </c>
      <c r="B951" s="10" t="s">
        <v>36</v>
      </c>
      <c r="C951" s="10" t="s">
        <v>12</v>
      </c>
      <c r="D951" s="10" t="s">
        <v>37</v>
      </c>
      <c r="E951" s="10">
        <v>2018</v>
      </c>
      <c r="F951" s="10">
        <v>15</v>
      </c>
    </row>
    <row r="952" spans="1:6">
      <c r="A952" s="10" t="s">
        <v>15</v>
      </c>
      <c r="B952" s="10" t="s">
        <v>38</v>
      </c>
      <c r="C952" s="10" t="s">
        <v>12</v>
      </c>
      <c r="D952" s="10" t="s">
        <v>39</v>
      </c>
      <c r="E952" s="10">
        <v>2018</v>
      </c>
      <c r="F952" s="10">
        <v>1</v>
      </c>
    </row>
    <row r="953" spans="1:6">
      <c r="A953" s="10" t="s">
        <v>16</v>
      </c>
      <c r="B953" s="10" t="s">
        <v>38</v>
      </c>
      <c r="C953" s="10" t="s">
        <v>12</v>
      </c>
      <c r="D953" s="10" t="s">
        <v>39</v>
      </c>
      <c r="E953" s="10">
        <v>2018</v>
      </c>
      <c r="F953" s="10">
        <v>128</v>
      </c>
    </row>
    <row r="954" spans="1:6">
      <c r="A954" s="10" t="s">
        <v>341</v>
      </c>
      <c r="B954" s="10" t="s">
        <v>38</v>
      </c>
      <c r="C954" s="10" t="s">
        <v>12</v>
      </c>
      <c r="D954" s="10" t="s">
        <v>39</v>
      </c>
      <c r="E954" s="10">
        <v>2018</v>
      </c>
      <c r="F954" s="10">
        <v>3</v>
      </c>
    </row>
    <row r="955" spans="1:6">
      <c r="A955" s="10" t="s">
        <v>16</v>
      </c>
      <c r="B955" s="10" t="s">
        <v>40</v>
      </c>
      <c r="C955" s="10" t="s">
        <v>12</v>
      </c>
      <c r="D955" s="10" t="s">
        <v>41</v>
      </c>
      <c r="E955" s="10">
        <v>2018</v>
      </c>
      <c r="F955" s="10">
        <v>19</v>
      </c>
    </row>
    <row r="956" spans="1:6">
      <c r="A956" s="10" t="s">
        <v>14</v>
      </c>
      <c r="B956" s="10" t="s">
        <v>42</v>
      </c>
      <c r="C956" s="10" t="s">
        <v>12</v>
      </c>
      <c r="D956" s="10" t="s">
        <v>43</v>
      </c>
      <c r="E956" s="10">
        <v>2018</v>
      </c>
      <c r="F956" s="10">
        <v>2</v>
      </c>
    </row>
    <row r="957" spans="1:6">
      <c r="A957" s="10" t="s">
        <v>16</v>
      </c>
      <c r="B957" s="10" t="s">
        <v>42</v>
      </c>
      <c r="C957" s="10" t="s">
        <v>12</v>
      </c>
      <c r="D957" s="10" t="s">
        <v>43</v>
      </c>
      <c r="E957" s="10">
        <v>2018</v>
      </c>
      <c r="F957" s="10">
        <v>148</v>
      </c>
    </row>
    <row r="958" spans="1:6">
      <c r="A958" s="10" t="s">
        <v>341</v>
      </c>
      <c r="B958" s="10" t="s">
        <v>42</v>
      </c>
      <c r="C958" s="10" t="s">
        <v>12</v>
      </c>
      <c r="D958" s="10" t="s">
        <v>43</v>
      </c>
      <c r="E958" s="10">
        <v>2018</v>
      </c>
      <c r="F958" s="10">
        <v>6</v>
      </c>
    </row>
    <row r="959" spans="1:6">
      <c r="A959" s="10" t="s">
        <v>15</v>
      </c>
      <c r="B959" s="10" t="s">
        <v>44</v>
      </c>
      <c r="C959" s="10" t="s">
        <v>12</v>
      </c>
      <c r="D959" s="10" t="s">
        <v>45</v>
      </c>
      <c r="E959" s="10">
        <v>2018</v>
      </c>
      <c r="F959" s="10">
        <v>1</v>
      </c>
    </row>
    <row r="960" spans="1:6">
      <c r="A960" s="10" t="s">
        <v>16</v>
      </c>
      <c r="B960" s="10" t="s">
        <v>44</v>
      </c>
      <c r="C960" s="10" t="s">
        <v>12</v>
      </c>
      <c r="D960" s="10" t="s">
        <v>45</v>
      </c>
      <c r="E960" s="10">
        <v>2018</v>
      </c>
      <c r="F960" s="10">
        <v>696</v>
      </c>
    </row>
    <row r="961" spans="1:6">
      <c r="A961" s="10" t="s">
        <v>341</v>
      </c>
      <c r="B961" s="10" t="s">
        <v>44</v>
      </c>
      <c r="C961" s="10" t="s">
        <v>12</v>
      </c>
      <c r="D961" s="10" t="s">
        <v>45</v>
      </c>
      <c r="E961" s="10">
        <v>2018</v>
      </c>
      <c r="F961" s="10">
        <v>16</v>
      </c>
    </row>
    <row r="962" spans="1:6">
      <c r="A962" s="10" t="s">
        <v>16</v>
      </c>
      <c r="B962" s="10" t="s">
        <v>46</v>
      </c>
      <c r="C962" s="10" t="s">
        <v>12</v>
      </c>
      <c r="D962" s="10" t="s">
        <v>47</v>
      </c>
      <c r="E962" s="10">
        <v>2018</v>
      </c>
      <c r="F962" s="10">
        <v>85</v>
      </c>
    </row>
    <row r="963" spans="1:6">
      <c r="A963" s="10" t="s">
        <v>341</v>
      </c>
      <c r="B963" s="10" t="s">
        <v>46</v>
      </c>
      <c r="C963" s="10" t="s">
        <v>12</v>
      </c>
      <c r="D963" s="10" t="s">
        <v>47</v>
      </c>
      <c r="E963" s="10">
        <v>2018</v>
      </c>
      <c r="F963" s="10">
        <v>1</v>
      </c>
    </row>
    <row r="964" spans="1:6">
      <c r="A964" s="10" t="s">
        <v>16</v>
      </c>
      <c r="B964" s="10" t="s">
        <v>48</v>
      </c>
      <c r="C964" s="10" t="s">
        <v>12</v>
      </c>
      <c r="D964" s="10" t="s">
        <v>49</v>
      </c>
      <c r="E964" s="10">
        <v>2018</v>
      </c>
      <c r="F964" s="10">
        <v>298</v>
      </c>
    </row>
    <row r="965" spans="1:6">
      <c r="A965" s="10" t="s">
        <v>341</v>
      </c>
      <c r="B965" s="10" t="s">
        <v>48</v>
      </c>
      <c r="C965" s="10" t="s">
        <v>12</v>
      </c>
      <c r="D965" s="10" t="s">
        <v>49</v>
      </c>
      <c r="E965" s="10">
        <v>2018</v>
      </c>
      <c r="F965" s="10">
        <v>3</v>
      </c>
    </row>
    <row r="966" spans="1:6">
      <c r="A966" s="10" t="s">
        <v>16</v>
      </c>
      <c r="B966" s="10" t="s">
        <v>50</v>
      </c>
      <c r="C966" s="10" t="s">
        <v>12</v>
      </c>
      <c r="D966" s="10" t="s">
        <v>51</v>
      </c>
      <c r="E966" s="10">
        <v>2018</v>
      </c>
      <c r="F966" s="10">
        <v>244</v>
      </c>
    </row>
    <row r="967" spans="1:6">
      <c r="A967" s="10" t="s">
        <v>341</v>
      </c>
      <c r="B967" s="10" t="s">
        <v>50</v>
      </c>
      <c r="C967" s="10" t="s">
        <v>12</v>
      </c>
      <c r="D967" s="10" t="s">
        <v>51</v>
      </c>
      <c r="E967" s="10">
        <v>2018</v>
      </c>
      <c r="F967" s="10">
        <v>6</v>
      </c>
    </row>
    <row r="968" spans="1:6">
      <c r="A968" s="10" t="s">
        <v>15</v>
      </c>
      <c r="B968" s="10" t="s">
        <v>52</v>
      </c>
      <c r="C968" s="10" t="s">
        <v>12</v>
      </c>
      <c r="D968" s="10" t="s">
        <v>53</v>
      </c>
      <c r="E968" s="10">
        <v>2018</v>
      </c>
      <c r="F968" s="10">
        <v>1</v>
      </c>
    </row>
    <row r="969" spans="1:6">
      <c r="A969" s="10" t="s">
        <v>16</v>
      </c>
      <c r="B969" s="10" t="s">
        <v>52</v>
      </c>
      <c r="C969" s="10" t="s">
        <v>12</v>
      </c>
      <c r="D969" s="10" t="s">
        <v>53</v>
      </c>
      <c r="E969" s="10">
        <v>2018</v>
      </c>
      <c r="F969" s="10">
        <v>154</v>
      </c>
    </row>
    <row r="970" spans="1:6">
      <c r="A970" s="10" t="s">
        <v>341</v>
      </c>
      <c r="B970" s="10" t="s">
        <v>52</v>
      </c>
      <c r="C970" s="10" t="s">
        <v>12</v>
      </c>
      <c r="D970" s="10" t="s">
        <v>53</v>
      </c>
      <c r="E970" s="10">
        <v>2018</v>
      </c>
      <c r="F970" s="10">
        <v>1</v>
      </c>
    </row>
    <row r="971" spans="1:6">
      <c r="A971" s="10" t="s">
        <v>15</v>
      </c>
      <c r="B971" s="10" t="s">
        <v>54</v>
      </c>
      <c r="C971" s="10" t="s">
        <v>12</v>
      </c>
      <c r="D971" s="10" t="s">
        <v>55</v>
      </c>
      <c r="E971" s="10">
        <v>2018</v>
      </c>
      <c r="F971" s="10">
        <v>1</v>
      </c>
    </row>
    <row r="972" spans="1:6">
      <c r="A972" s="10" t="s">
        <v>16</v>
      </c>
      <c r="B972" s="10" t="s">
        <v>54</v>
      </c>
      <c r="C972" s="10" t="s">
        <v>12</v>
      </c>
      <c r="D972" s="10" t="s">
        <v>55</v>
      </c>
      <c r="E972" s="10">
        <v>2018</v>
      </c>
      <c r="F972" s="10">
        <v>135</v>
      </c>
    </row>
    <row r="973" spans="1:6">
      <c r="A973" s="10" t="s">
        <v>341</v>
      </c>
      <c r="B973" s="10" t="s">
        <v>54</v>
      </c>
      <c r="C973" s="10" t="s">
        <v>12</v>
      </c>
      <c r="D973" s="10" t="s">
        <v>55</v>
      </c>
      <c r="E973" s="10">
        <v>2018</v>
      </c>
      <c r="F973" s="10">
        <v>3</v>
      </c>
    </row>
    <row r="974" spans="1:6">
      <c r="A974" s="10" t="s">
        <v>14</v>
      </c>
      <c r="B974" s="10" t="s">
        <v>56</v>
      </c>
      <c r="C974" s="10" t="s">
        <v>12</v>
      </c>
      <c r="D974" s="10" t="s">
        <v>57</v>
      </c>
      <c r="E974" s="10">
        <v>2018</v>
      </c>
      <c r="F974" s="10">
        <v>1</v>
      </c>
    </row>
    <row r="975" spans="1:6">
      <c r="A975" s="10" t="s">
        <v>15</v>
      </c>
      <c r="B975" s="10" t="s">
        <v>56</v>
      </c>
      <c r="C975" s="10" t="s">
        <v>12</v>
      </c>
      <c r="D975" s="10" t="s">
        <v>57</v>
      </c>
      <c r="E975" s="10">
        <v>2018</v>
      </c>
      <c r="F975" s="10">
        <v>2</v>
      </c>
    </row>
    <row r="976" spans="1:6">
      <c r="A976" s="10" t="s">
        <v>16</v>
      </c>
      <c r="B976" s="10" t="s">
        <v>56</v>
      </c>
      <c r="C976" s="10" t="s">
        <v>12</v>
      </c>
      <c r="D976" s="10" t="s">
        <v>57</v>
      </c>
      <c r="E976" s="10">
        <v>2018</v>
      </c>
      <c r="F976" s="10">
        <v>284</v>
      </c>
    </row>
    <row r="977" spans="1:6">
      <c r="A977" s="10" t="s">
        <v>341</v>
      </c>
      <c r="B977" s="10" t="s">
        <v>56</v>
      </c>
      <c r="C977" s="10" t="s">
        <v>12</v>
      </c>
      <c r="D977" s="10" t="s">
        <v>57</v>
      </c>
      <c r="E977" s="10">
        <v>2018</v>
      </c>
      <c r="F977" s="10">
        <v>5</v>
      </c>
    </row>
    <row r="978" spans="1:6">
      <c r="A978" s="10" t="s">
        <v>14</v>
      </c>
      <c r="B978" s="10" t="s">
        <v>58</v>
      </c>
      <c r="C978" s="10" t="s">
        <v>12</v>
      </c>
      <c r="D978" s="10" t="s">
        <v>59</v>
      </c>
      <c r="E978" s="10">
        <v>2018</v>
      </c>
      <c r="F978" s="10">
        <v>2</v>
      </c>
    </row>
    <row r="979" spans="1:6">
      <c r="A979" s="10" t="s">
        <v>15</v>
      </c>
      <c r="B979" s="10" t="s">
        <v>58</v>
      </c>
      <c r="C979" s="10" t="s">
        <v>12</v>
      </c>
      <c r="D979" s="10" t="s">
        <v>59</v>
      </c>
      <c r="E979" s="10">
        <v>2018</v>
      </c>
      <c r="F979" s="10">
        <v>2</v>
      </c>
    </row>
    <row r="980" spans="1:6">
      <c r="A980" s="10" t="s">
        <v>16</v>
      </c>
      <c r="B980" s="10" t="s">
        <v>58</v>
      </c>
      <c r="C980" s="10" t="s">
        <v>12</v>
      </c>
      <c r="D980" s="10" t="s">
        <v>59</v>
      </c>
      <c r="E980" s="10">
        <v>2018</v>
      </c>
      <c r="F980" s="10">
        <v>840</v>
      </c>
    </row>
    <row r="981" spans="1:6">
      <c r="A981" s="10" t="s">
        <v>341</v>
      </c>
      <c r="B981" s="10" t="s">
        <v>58</v>
      </c>
      <c r="C981" s="10" t="s">
        <v>12</v>
      </c>
      <c r="D981" s="10" t="s">
        <v>59</v>
      </c>
      <c r="E981" s="10">
        <v>2018</v>
      </c>
      <c r="F981" s="10">
        <v>17</v>
      </c>
    </row>
    <row r="982" spans="1:6">
      <c r="A982" s="10" t="s">
        <v>15</v>
      </c>
      <c r="B982" s="10" t="s">
        <v>60</v>
      </c>
      <c r="C982" s="10" t="s">
        <v>12</v>
      </c>
      <c r="D982" s="10" t="s">
        <v>61</v>
      </c>
      <c r="E982" s="10">
        <v>2018</v>
      </c>
      <c r="F982" s="10">
        <v>1</v>
      </c>
    </row>
    <row r="983" spans="1:6">
      <c r="A983" s="10" t="s">
        <v>16</v>
      </c>
      <c r="B983" s="10" t="s">
        <v>60</v>
      </c>
      <c r="C983" s="10" t="s">
        <v>12</v>
      </c>
      <c r="D983" s="10" t="s">
        <v>61</v>
      </c>
      <c r="E983" s="10">
        <v>2018</v>
      </c>
      <c r="F983" s="10">
        <v>131</v>
      </c>
    </row>
    <row r="984" spans="1:6">
      <c r="A984" s="10" t="s">
        <v>341</v>
      </c>
      <c r="B984" s="10" t="s">
        <v>60</v>
      </c>
      <c r="C984" s="10" t="s">
        <v>12</v>
      </c>
      <c r="D984" s="10" t="s">
        <v>61</v>
      </c>
      <c r="E984" s="10">
        <v>2018</v>
      </c>
      <c r="F984" s="10">
        <v>3</v>
      </c>
    </row>
    <row r="985" spans="1:6">
      <c r="A985" s="10" t="s">
        <v>15</v>
      </c>
      <c r="B985" s="10" t="s">
        <v>62</v>
      </c>
      <c r="C985" s="10" t="s">
        <v>12</v>
      </c>
      <c r="D985" s="10" t="s">
        <v>63</v>
      </c>
      <c r="E985" s="10">
        <v>2018</v>
      </c>
      <c r="F985" s="10">
        <v>1</v>
      </c>
    </row>
    <row r="986" spans="1:6">
      <c r="A986" s="10" t="s">
        <v>16</v>
      </c>
      <c r="B986" s="10" t="s">
        <v>62</v>
      </c>
      <c r="C986" s="10" t="s">
        <v>12</v>
      </c>
      <c r="D986" s="10" t="s">
        <v>63</v>
      </c>
      <c r="E986" s="10">
        <v>2018</v>
      </c>
      <c r="F986" s="10">
        <v>511</v>
      </c>
    </row>
    <row r="987" spans="1:6">
      <c r="A987" s="10" t="s">
        <v>341</v>
      </c>
      <c r="B987" s="10" t="s">
        <v>62</v>
      </c>
      <c r="C987" s="10" t="s">
        <v>12</v>
      </c>
      <c r="D987" s="10" t="s">
        <v>63</v>
      </c>
      <c r="E987" s="10">
        <v>2018</v>
      </c>
      <c r="F987" s="10">
        <v>20</v>
      </c>
    </row>
    <row r="988" spans="1:6">
      <c r="A988" s="10" t="s">
        <v>16</v>
      </c>
      <c r="B988" s="10" t="s">
        <v>64</v>
      </c>
      <c r="C988" s="10" t="s">
        <v>12</v>
      </c>
      <c r="D988" s="10" t="s">
        <v>65</v>
      </c>
      <c r="E988" s="10">
        <v>2018</v>
      </c>
      <c r="F988" s="10">
        <v>92</v>
      </c>
    </row>
    <row r="989" spans="1:6">
      <c r="A989" s="10" t="s">
        <v>341</v>
      </c>
      <c r="B989" s="10" t="s">
        <v>64</v>
      </c>
      <c r="C989" s="10" t="s">
        <v>12</v>
      </c>
      <c r="D989" s="10" t="s">
        <v>65</v>
      </c>
      <c r="E989" s="10">
        <v>2018</v>
      </c>
      <c r="F989" s="10">
        <v>1</v>
      </c>
    </row>
    <row r="990" spans="1:6">
      <c r="A990" s="10" t="s">
        <v>14</v>
      </c>
      <c r="B990" s="10" t="s">
        <v>66</v>
      </c>
      <c r="C990" s="10" t="s">
        <v>67</v>
      </c>
      <c r="D990" s="10" t="s">
        <v>68</v>
      </c>
      <c r="E990" s="10">
        <v>2018</v>
      </c>
      <c r="F990" s="10">
        <v>15</v>
      </c>
    </row>
    <row r="991" spans="1:6">
      <c r="A991" s="10" t="s">
        <v>15</v>
      </c>
      <c r="B991" s="10" t="s">
        <v>66</v>
      </c>
      <c r="C991" s="10" t="s">
        <v>67</v>
      </c>
      <c r="D991" s="10" t="s">
        <v>68</v>
      </c>
      <c r="E991" s="10">
        <v>2018</v>
      </c>
      <c r="F991" s="10">
        <v>18</v>
      </c>
    </row>
    <row r="992" spans="1:6">
      <c r="A992" s="10" t="s">
        <v>16</v>
      </c>
      <c r="B992" s="10" t="s">
        <v>66</v>
      </c>
      <c r="C992" s="10" t="s">
        <v>67</v>
      </c>
      <c r="D992" s="10" t="s">
        <v>68</v>
      </c>
      <c r="E992" s="10">
        <v>2018</v>
      </c>
      <c r="F992" s="10">
        <v>4323</v>
      </c>
    </row>
    <row r="993" spans="1:6">
      <c r="A993" s="10" t="s">
        <v>341</v>
      </c>
      <c r="B993" s="10" t="s">
        <v>66</v>
      </c>
      <c r="C993" s="10" t="s">
        <v>67</v>
      </c>
      <c r="D993" s="10" t="s">
        <v>68</v>
      </c>
      <c r="E993" s="10">
        <v>2018</v>
      </c>
      <c r="F993" s="10">
        <v>159</v>
      </c>
    </row>
    <row r="994" spans="1:6">
      <c r="A994" s="10" t="s">
        <v>16</v>
      </c>
      <c r="B994" s="10" t="s">
        <v>69</v>
      </c>
      <c r="C994" s="10" t="s">
        <v>67</v>
      </c>
      <c r="D994" s="10" t="s">
        <v>70</v>
      </c>
      <c r="E994" s="10">
        <v>2018</v>
      </c>
      <c r="F994" s="10">
        <v>293</v>
      </c>
    </row>
    <row r="995" spans="1:6">
      <c r="A995" s="10" t="s">
        <v>341</v>
      </c>
      <c r="B995" s="10" t="s">
        <v>69</v>
      </c>
      <c r="C995" s="10" t="s">
        <v>67</v>
      </c>
      <c r="D995" s="10" t="s">
        <v>70</v>
      </c>
      <c r="E995" s="10">
        <v>2018</v>
      </c>
      <c r="F995" s="10">
        <v>10</v>
      </c>
    </row>
    <row r="996" spans="1:6">
      <c r="A996" s="10" t="s">
        <v>15</v>
      </c>
      <c r="B996" s="10" t="s">
        <v>71</v>
      </c>
      <c r="C996" s="10" t="s">
        <v>67</v>
      </c>
      <c r="D996" s="10" t="s">
        <v>72</v>
      </c>
      <c r="E996" s="10">
        <v>2018</v>
      </c>
      <c r="F996" s="10">
        <v>1</v>
      </c>
    </row>
    <row r="997" spans="1:6">
      <c r="A997" s="10" t="s">
        <v>16</v>
      </c>
      <c r="B997" s="10" t="s">
        <v>71</v>
      </c>
      <c r="C997" s="10" t="s">
        <v>67</v>
      </c>
      <c r="D997" s="10" t="s">
        <v>72</v>
      </c>
      <c r="E997" s="10">
        <v>2018</v>
      </c>
      <c r="F997" s="10">
        <v>336</v>
      </c>
    </row>
    <row r="998" spans="1:6">
      <c r="A998" s="10" t="s">
        <v>341</v>
      </c>
      <c r="B998" s="10" t="s">
        <v>71</v>
      </c>
      <c r="C998" s="10" t="s">
        <v>67</v>
      </c>
      <c r="D998" s="10" t="s">
        <v>72</v>
      </c>
      <c r="E998" s="10">
        <v>2018</v>
      </c>
      <c r="F998" s="10">
        <v>16</v>
      </c>
    </row>
    <row r="999" spans="1:6">
      <c r="A999" s="10" t="s">
        <v>14</v>
      </c>
      <c r="B999" s="10" t="s">
        <v>73</v>
      </c>
      <c r="C999" s="10" t="s">
        <v>67</v>
      </c>
      <c r="D999" s="10" t="s">
        <v>74</v>
      </c>
      <c r="E999" s="10">
        <v>2018</v>
      </c>
      <c r="F999" s="10">
        <v>2</v>
      </c>
    </row>
    <row r="1000" spans="1:6">
      <c r="A1000" s="10" t="s">
        <v>16</v>
      </c>
      <c r="B1000" s="10" t="s">
        <v>73</v>
      </c>
      <c r="C1000" s="10" t="s">
        <v>67</v>
      </c>
      <c r="D1000" s="10" t="s">
        <v>74</v>
      </c>
      <c r="E1000" s="10">
        <v>2018</v>
      </c>
      <c r="F1000" s="10">
        <v>502</v>
      </c>
    </row>
    <row r="1001" spans="1:6">
      <c r="A1001" s="10" t="s">
        <v>341</v>
      </c>
      <c r="B1001" s="10" t="s">
        <v>73</v>
      </c>
      <c r="C1001" s="10" t="s">
        <v>67</v>
      </c>
      <c r="D1001" s="10" t="s">
        <v>74</v>
      </c>
      <c r="E1001" s="10">
        <v>2018</v>
      </c>
      <c r="F1001" s="10">
        <v>6</v>
      </c>
    </row>
    <row r="1002" spans="1:6">
      <c r="A1002" s="10" t="s">
        <v>16</v>
      </c>
      <c r="B1002" s="10" t="s">
        <v>75</v>
      </c>
      <c r="C1002" s="10" t="s">
        <v>67</v>
      </c>
      <c r="D1002" s="10" t="s">
        <v>76</v>
      </c>
      <c r="E1002" s="10">
        <v>2018</v>
      </c>
      <c r="F1002" s="10">
        <v>123</v>
      </c>
    </row>
    <row r="1003" spans="1:6">
      <c r="A1003" s="10" t="s">
        <v>341</v>
      </c>
      <c r="B1003" s="10" t="s">
        <v>75</v>
      </c>
      <c r="C1003" s="10" t="s">
        <v>67</v>
      </c>
      <c r="D1003" s="10" t="s">
        <v>76</v>
      </c>
      <c r="E1003" s="10">
        <v>2018</v>
      </c>
      <c r="F1003" s="10">
        <v>3</v>
      </c>
    </row>
    <row r="1004" spans="1:6">
      <c r="A1004" s="10" t="s">
        <v>16</v>
      </c>
      <c r="B1004" s="10" t="s">
        <v>77</v>
      </c>
      <c r="C1004" s="10" t="s">
        <v>67</v>
      </c>
      <c r="D1004" s="10" t="s">
        <v>78</v>
      </c>
      <c r="E1004" s="10">
        <v>2018</v>
      </c>
      <c r="F1004" s="10">
        <v>57</v>
      </c>
    </row>
    <row r="1005" spans="1:6">
      <c r="A1005" s="10" t="s">
        <v>15</v>
      </c>
      <c r="B1005" s="10" t="s">
        <v>79</v>
      </c>
      <c r="C1005" s="10" t="s">
        <v>67</v>
      </c>
      <c r="D1005" s="10" t="s">
        <v>80</v>
      </c>
      <c r="E1005" s="10">
        <v>2018</v>
      </c>
      <c r="F1005" s="10">
        <v>2</v>
      </c>
    </row>
    <row r="1006" spans="1:6">
      <c r="A1006" s="10" t="s">
        <v>16</v>
      </c>
      <c r="B1006" s="10" t="s">
        <v>79</v>
      </c>
      <c r="C1006" s="10" t="s">
        <v>67</v>
      </c>
      <c r="D1006" s="10" t="s">
        <v>80</v>
      </c>
      <c r="E1006" s="10">
        <v>2018</v>
      </c>
      <c r="F1006" s="10">
        <v>740</v>
      </c>
    </row>
    <row r="1007" spans="1:6">
      <c r="A1007" s="10" t="s">
        <v>341</v>
      </c>
      <c r="B1007" s="10" t="s">
        <v>79</v>
      </c>
      <c r="C1007" s="10" t="s">
        <v>67</v>
      </c>
      <c r="D1007" s="10" t="s">
        <v>80</v>
      </c>
      <c r="E1007" s="10">
        <v>2018</v>
      </c>
      <c r="F1007" s="10">
        <v>10</v>
      </c>
    </row>
    <row r="1008" spans="1:6">
      <c r="A1008" s="10" t="s">
        <v>15</v>
      </c>
      <c r="B1008" s="10" t="s">
        <v>81</v>
      </c>
      <c r="C1008" s="10" t="s">
        <v>67</v>
      </c>
      <c r="D1008" s="10" t="s">
        <v>82</v>
      </c>
      <c r="E1008" s="10">
        <v>2018</v>
      </c>
      <c r="F1008" s="10">
        <v>1</v>
      </c>
    </row>
    <row r="1009" spans="1:6">
      <c r="A1009" s="10" t="s">
        <v>16</v>
      </c>
      <c r="B1009" s="10" t="s">
        <v>81</v>
      </c>
      <c r="C1009" s="10" t="s">
        <v>67</v>
      </c>
      <c r="D1009" s="10" t="s">
        <v>82</v>
      </c>
      <c r="E1009" s="10">
        <v>2018</v>
      </c>
      <c r="F1009" s="10">
        <v>195</v>
      </c>
    </row>
    <row r="1010" spans="1:6">
      <c r="A1010" s="10" t="s">
        <v>341</v>
      </c>
      <c r="B1010" s="10" t="s">
        <v>81</v>
      </c>
      <c r="C1010" s="10" t="s">
        <v>67</v>
      </c>
      <c r="D1010" s="10" t="s">
        <v>82</v>
      </c>
      <c r="E1010" s="10">
        <v>2018</v>
      </c>
      <c r="F1010" s="10">
        <v>5</v>
      </c>
    </row>
    <row r="1011" spans="1:6">
      <c r="A1011" s="10" t="s">
        <v>16</v>
      </c>
      <c r="B1011" s="10" t="s">
        <v>83</v>
      </c>
      <c r="C1011" s="10" t="s">
        <v>67</v>
      </c>
      <c r="D1011" s="10" t="s">
        <v>84</v>
      </c>
      <c r="E1011" s="10">
        <v>2018</v>
      </c>
      <c r="F1011" s="10">
        <v>14</v>
      </c>
    </row>
    <row r="1012" spans="1:6">
      <c r="A1012" s="10" t="s">
        <v>14</v>
      </c>
      <c r="B1012" s="10" t="s">
        <v>85</v>
      </c>
      <c r="C1012" s="10" t="s">
        <v>67</v>
      </c>
      <c r="D1012" s="10" t="s">
        <v>86</v>
      </c>
      <c r="E1012" s="10">
        <v>2018</v>
      </c>
      <c r="F1012" s="10">
        <v>1</v>
      </c>
    </row>
    <row r="1013" spans="1:6">
      <c r="A1013" s="10" t="s">
        <v>15</v>
      </c>
      <c r="B1013" s="10" t="s">
        <v>85</v>
      </c>
      <c r="C1013" s="10" t="s">
        <v>67</v>
      </c>
      <c r="D1013" s="10" t="s">
        <v>86</v>
      </c>
      <c r="E1013" s="10">
        <v>2018</v>
      </c>
      <c r="F1013" s="10">
        <v>11</v>
      </c>
    </row>
    <row r="1014" spans="1:6">
      <c r="A1014" s="10" t="s">
        <v>16</v>
      </c>
      <c r="B1014" s="10" t="s">
        <v>85</v>
      </c>
      <c r="C1014" s="10" t="s">
        <v>67</v>
      </c>
      <c r="D1014" s="10" t="s">
        <v>86</v>
      </c>
      <c r="E1014" s="10">
        <v>2018</v>
      </c>
      <c r="F1014" s="10">
        <v>3079</v>
      </c>
    </row>
    <row r="1015" spans="1:6">
      <c r="A1015" s="10" t="s">
        <v>341</v>
      </c>
      <c r="B1015" s="10" t="s">
        <v>85</v>
      </c>
      <c r="C1015" s="10" t="s">
        <v>67</v>
      </c>
      <c r="D1015" s="10" t="s">
        <v>86</v>
      </c>
      <c r="E1015" s="10">
        <v>2018</v>
      </c>
      <c r="F1015" s="10">
        <v>54</v>
      </c>
    </row>
    <row r="1016" spans="1:6">
      <c r="A1016" s="10" t="s">
        <v>16</v>
      </c>
      <c r="B1016" s="10" t="s">
        <v>87</v>
      </c>
      <c r="C1016" s="10" t="s">
        <v>67</v>
      </c>
      <c r="D1016" s="10" t="s">
        <v>47</v>
      </c>
      <c r="E1016" s="10">
        <v>2018</v>
      </c>
      <c r="F1016" s="10">
        <v>234</v>
      </c>
    </row>
    <row r="1017" spans="1:6">
      <c r="A1017" s="10" t="s">
        <v>341</v>
      </c>
      <c r="B1017" s="10" t="s">
        <v>87</v>
      </c>
      <c r="C1017" s="10" t="s">
        <v>67</v>
      </c>
      <c r="D1017" s="10" t="s">
        <v>47</v>
      </c>
      <c r="E1017" s="10">
        <v>2018</v>
      </c>
      <c r="F1017" s="10">
        <v>3</v>
      </c>
    </row>
    <row r="1018" spans="1:6">
      <c r="A1018" s="10" t="s">
        <v>14</v>
      </c>
      <c r="B1018" s="10" t="s">
        <v>88</v>
      </c>
      <c r="C1018" s="10" t="s">
        <v>67</v>
      </c>
      <c r="D1018" s="10" t="s">
        <v>89</v>
      </c>
      <c r="E1018" s="10">
        <v>2018</v>
      </c>
      <c r="F1018" s="10">
        <v>1</v>
      </c>
    </row>
    <row r="1019" spans="1:6">
      <c r="A1019" s="10" t="s">
        <v>15</v>
      </c>
      <c r="B1019" s="10" t="s">
        <v>88</v>
      </c>
      <c r="C1019" s="10" t="s">
        <v>67</v>
      </c>
      <c r="D1019" s="10" t="s">
        <v>89</v>
      </c>
      <c r="E1019" s="10">
        <v>2018</v>
      </c>
      <c r="F1019" s="10">
        <v>3</v>
      </c>
    </row>
    <row r="1020" spans="1:6">
      <c r="A1020" s="10" t="s">
        <v>16</v>
      </c>
      <c r="B1020" s="10" t="s">
        <v>88</v>
      </c>
      <c r="C1020" s="10" t="s">
        <v>67</v>
      </c>
      <c r="D1020" s="10" t="s">
        <v>89</v>
      </c>
      <c r="E1020" s="10">
        <v>2018</v>
      </c>
      <c r="F1020" s="10">
        <v>449</v>
      </c>
    </row>
    <row r="1021" spans="1:6">
      <c r="A1021" s="10" t="s">
        <v>341</v>
      </c>
      <c r="B1021" s="10" t="s">
        <v>88</v>
      </c>
      <c r="C1021" s="10" t="s">
        <v>67</v>
      </c>
      <c r="D1021" s="10" t="s">
        <v>89</v>
      </c>
      <c r="E1021" s="10">
        <v>2018</v>
      </c>
      <c r="F1021" s="10">
        <v>9</v>
      </c>
    </row>
    <row r="1022" spans="1:6">
      <c r="A1022" s="10" t="s">
        <v>15</v>
      </c>
      <c r="B1022" s="10" t="s">
        <v>90</v>
      </c>
      <c r="C1022" s="10" t="s">
        <v>67</v>
      </c>
      <c r="D1022" s="10" t="s">
        <v>91</v>
      </c>
      <c r="E1022" s="10">
        <v>2018</v>
      </c>
      <c r="F1022" s="10">
        <v>3</v>
      </c>
    </row>
    <row r="1023" spans="1:6">
      <c r="A1023" s="10" t="s">
        <v>16</v>
      </c>
      <c r="B1023" s="10" t="s">
        <v>90</v>
      </c>
      <c r="C1023" s="10" t="s">
        <v>67</v>
      </c>
      <c r="D1023" s="10" t="s">
        <v>91</v>
      </c>
      <c r="E1023" s="10">
        <v>2018</v>
      </c>
      <c r="F1023" s="10">
        <v>341</v>
      </c>
    </row>
    <row r="1024" spans="1:6">
      <c r="A1024" s="10" t="s">
        <v>341</v>
      </c>
      <c r="B1024" s="10" t="s">
        <v>90</v>
      </c>
      <c r="C1024" s="10" t="s">
        <v>67</v>
      </c>
      <c r="D1024" s="10" t="s">
        <v>91</v>
      </c>
      <c r="E1024" s="10">
        <v>2018</v>
      </c>
      <c r="F1024" s="10">
        <v>5</v>
      </c>
    </row>
    <row r="1025" spans="1:6">
      <c r="A1025" s="10" t="s">
        <v>16</v>
      </c>
      <c r="B1025" s="10" t="s">
        <v>92</v>
      </c>
      <c r="C1025" s="10" t="s">
        <v>67</v>
      </c>
      <c r="D1025" s="10" t="s">
        <v>93</v>
      </c>
      <c r="E1025" s="10">
        <v>2018</v>
      </c>
      <c r="F1025" s="10">
        <v>123</v>
      </c>
    </row>
    <row r="1026" spans="1:6">
      <c r="A1026" s="10" t="s">
        <v>16</v>
      </c>
      <c r="B1026" s="10" t="s">
        <v>94</v>
      </c>
      <c r="C1026" s="10" t="s">
        <v>67</v>
      </c>
      <c r="D1026" s="10" t="s">
        <v>95</v>
      </c>
      <c r="E1026" s="10">
        <v>2018</v>
      </c>
      <c r="F1026" s="10">
        <v>312</v>
      </c>
    </row>
    <row r="1027" spans="1:6">
      <c r="A1027" s="10" t="s">
        <v>341</v>
      </c>
      <c r="B1027" s="10" t="s">
        <v>94</v>
      </c>
      <c r="C1027" s="10" t="s">
        <v>67</v>
      </c>
      <c r="D1027" s="10" t="s">
        <v>95</v>
      </c>
      <c r="E1027" s="10">
        <v>2018</v>
      </c>
      <c r="F1027" s="10">
        <v>3</v>
      </c>
    </row>
    <row r="1028" spans="1:6">
      <c r="A1028" s="10" t="s">
        <v>14</v>
      </c>
      <c r="B1028" s="10" t="s">
        <v>96</v>
      </c>
      <c r="C1028" s="10" t="s">
        <v>97</v>
      </c>
      <c r="D1028" s="10" t="s">
        <v>98</v>
      </c>
      <c r="E1028" s="10">
        <v>2018</v>
      </c>
      <c r="F1028" s="10">
        <v>28</v>
      </c>
    </row>
    <row r="1029" spans="1:6">
      <c r="A1029" s="10" t="s">
        <v>15</v>
      </c>
      <c r="B1029" s="10" t="s">
        <v>96</v>
      </c>
      <c r="C1029" s="10" t="s">
        <v>97</v>
      </c>
      <c r="D1029" s="10" t="s">
        <v>98</v>
      </c>
      <c r="E1029" s="10">
        <v>2018</v>
      </c>
      <c r="F1029" s="10">
        <v>149</v>
      </c>
    </row>
    <row r="1030" spans="1:6">
      <c r="A1030" s="10" t="s">
        <v>16</v>
      </c>
      <c r="B1030" s="10" t="s">
        <v>96</v>
      </c>
      <c r="C1030" s="10" t="s">
        <v>97</v>
      </c>
      <c r="D1030" s="10" t="s">
        <v>98</v>
      </c>
      <c r="E1030" s="10">
        <v>2018</v>
      </c>
      <c r="F1030" s="10">
        <v>15559</v>
      </c>
    </row>
    <row r="1031" spans="1:6">
      <c r="A1031" s="10" t="s">
        <v>341</v>
      </c>
      <c r="B1031" s="10" t="s">
        <v>96</v>
      </c>
      <c r="C1031" s="10" t="s">
        <v>97</v>
      </c>
      <c r="D1031" s="10" t="s">
        <v>98</v>
      </c>
      <c r="E1031" s="10">
        <v>2018</v>
      </c>
      <c r="F1031" s="10">
        <v>669</v>
      </c>
    </row>
    <row r="1032" spans="1:6">
      <c r="A1032" s="10" t="s">
        <v>16</v>
      </c>
      <c r="B1032" s="10" t="s">
        <v>99</v>
      </c>
      <c r="C1032" s="10" t="s">
        <v>97</v>
      </c>
      <c r="D1032" s="10" t="s">
        <v>100</v>
      </c>
      <c r="E1032" s="10">
        <v>2018</v>
      </c>
      <c r="F1032" s="10">
        <v>123</v>
      </c>
    </row>
    <row r="1033" spans="1:6">
      <c r="A1033" s="10" t="s">
        <v>16</v>
      </c>
      <c r="B1033" s="10" t="s">
        <v>101</v>
      </c>
      <c r="C1033" s="10" t="s">
        <v>97</v>
      </c>
      <c r="D1033" s="10" t="s">
        <v>102</v>
      </c>
      <c r="E1033" s="10">
        <v>2018</v>
      </c>
      <c r="F1033" s="10">
        <v>104</v>
      </c>
    </row>
    <row r="1034" spans="1:6">
      <c r="A1034" s="10" t="s">
        <v>16</v>
      </c>
      <c r="B1034" s="10" t="s">
        <v>103</v>
      </c>
      <c r="C1034" s="10" t="s">
        <v>97</v>
      </c>
      <c r="D1034" s="10" t="s">
        <v>104</v>
      </c>
      <c r="E1034" s="10">
        <v>2018</v>
      </c>
      <c r="F1034" s="10">
        <v>107</v>
      </c>
    </row>
    <row r="1035" spans="1:6">
      <c r="A1035" s="10" t="s">
        <v>16</v>
      </c>
      <c r="B1035" s="10" t="s">
        <v>105</v>
      </c>
      <c r="C1035" s="10" t="s">
        <v>97</v>
      </c>
      <c r="D1035" s="10" t="s">
        <v>106</v>
      </c>
      <c r="E1035" s="10">
        <v>2018</v>
      </c>
      <c r="F1035" s="10">
        <v>92</v>
      </c>
    </row>
    <row r="1036" spans="1:6">
      <c r="A1036" s="10" t="s">
        <v>14</v>
      </c>
      <c r="B1036" s="10" t="s">
        <v>107</v>
      </c>
      <c r="C1036" s="10" t="s">
        <v>97</v>
      </c>
      <c r="D1036" s="10" t="s">
        <v>108</v>
      </c>
      <c r="E1036" s="10">
        <v>2018</v>
      </c>
      <c r="F1036" s="10">
        <v>1</v>
      </c>
    </row>
    <row r="1037" spans="1:6">
      <c r="A1037" s="10" t="s">
        <v>16</v>
      </c>
      <c r="B1037" s="10" t="s">
        <v>107</v>
      </c>
      <c r="C1037" s="10" t="s">
        <v>97</v>
      </c>
      <c r="D1037" s="10" t="s">
        <v>108</v>
      </c>
      <c r="E1037" s="10">
        <v>2018</v>
      </c>
      <c r="F1037" s="10">
        <v>405</v>
      </c>
    </row>
    <row r="1038" spans="1:6">
      <c r="A1038" s="10" t="s">
        <v>341</v>
      </c>
      <c r="B1038" s="10" t="s">
        <v>107</v>
      </c>
      <c r="C1038" s="10" t="s">
        <v>97</v>
      </c>
      <c r="D1038" s="10" t="s">
        <v>108</v>
      </c>
      <c r="E1038" s="10">
        <v>2018</v>
      </c>
      <c r="F1038" s="10">
        <v>3</v>
      </c>
    </row>
    <row r="1039" spans="1:6">
      <c r="A1039" s="10" t="s">
        <v>16</v>
      </c>
      <c r="B1039" s="10" t="s">
        <v>109</v>
      </c>
      <c r="C1039" s="10" t="s">
        <v>97</v>
      </c>
      <c r="D1039" s="10" t="s">
        <v>110</v>
      </c>
      <c r="E1039" s="10">
        <v>2018</v>
      </c>
      <c r="F1039" s="10">
        <v>169</v>
      </c>
    </row>
    <row r="1040" spans="1:6">
      <c r="A1040" s="10" t="s">
        <v>16</v>
      </c>
      <c r="B1040" s="10" t="s">
        <v>111</v>
      </c>
      <c r="C1040" s="10" t="s">
        <v>97</v>
      </c>
      <c r="D1040" s="10" t="s">
        <v>112</v>
      </c>
      <c r="E1040" s="10">
        <v>2018</v>
      </c>
      <c r="F1040" s="10">
        <v>327</v>
      </c>
    </row>
    <row r="1041" spans="1:6">
      <c r="A1041" s="10" t="s">
        <v>341</v>
      </c>
      <c r="B1041" s="10" t="s">
        <v>111</v>
      </c>
      <c r="C1041" s="10" t="s">
        <v>97</v>
      </c>
      <c r="D1041" s="10" t="s">
        <v>112</v>
      </c>
      <c r="E1041" s="10">
        <v>2018</v>
      </c>
      <c r="F1041" s="10">
        <v>2</v>
      </c>
    </row>
    <row r="1042" spans="1:6">
      <c r="A1042" s="10" t="s">
        <v>16</v>
      </c>
      <c r="B1042" s="10" t="s">
        <v>113</v>
      </c>
      <c r="C1042" s="10" t="s">
        <v>97</v>
      </c>
      <c r="D1042" s="10" t="s">
        <v>114</v>
      </c>
      <c r="E1042" s="10">
        <v>2018</v>
      </c>
      <c r="F1042" s="10">
        <v>75</v>
      </c>
    </row>
    <row r="1043" spans="1:6">
      <c r="A1043" s="10" t="s">
        <v>16</v>
      </c>
      <c r="B1043" s="10" t="s">
        <v>115</v>
      </c>
      <c r="C1043" s="10" t="s">
        <v>97</v>
      </c>
      <c r="D1043" s="10" t="s">
        <v>116</v>
      </c>
      <c r="E1043" s="10">
        <v>2018</v>
      </c>
      <c r="F1043" s="10">
        <v>124</v>
      </c>
    </row>
    <row r="1044" spans="1:6">
      <c r="A1044" s="10" t="s">
        <v>14</v>
      </c>
      <c r="B1044" s="10" t="s">
        <v>117</v>
      </c>
      <c r="C1044" s="10" t="s">
        <v>97</v>
      </c>
      <c r="D1044" s="10" t="s">
        <v>118</v>
      </c>
      <c r="E1044" s="10">
        <v>2018</v>
      </c>
      <c r="F1044" s="10">
        <v>1</v>
      </c>
    </row>
    <row r="1045" spans="1:6">
      <c r="A1045" s="10" t="s">
        <v>16</v>
      </c>
      <c r="B1045" s="10" t="s">
        <v>117</v>
      </c>
      <c r="C1045" s="10" t="s">
        <v>97</v>
      </c>
      <c r="D1045" s="10" t="s">
        <v>118</v>
      </c>
      <c r="E1045" s="10">
        <v>2018</v>
      </c>
      <c r="F1045" s="10">
        <v>60</v>
      </c>
    </row>
    <row r="1046" spans="1:6">
      <c r="A1046" s="10" t="s">
        <v>14</v>
      </c>
      <c r="B1046" s="10" t="s">
        <v>119</v>
      </c>
      <c r="C1046" s="10" t="s">
        <v>97</v>
      </c>
      <c r="D1046" s="10" t="s">
        <v>120</v>
      </c>
      <c r="E1046" s="10">
        <v>2018</v>
      </c>
      <c r="F1046" s="10">
        <v>2</v>
      </c>
    </row>
    <row r="1047" spans="1:6">
      <c r="A1047" s="10" t="s">
        <v>16</v>
      </c>
      <c r="B1047" s="10" t="s">
        <v>119</v>
      </c>
      <c r="C1047" s="10" t="s">
        <v>97</v>
      </c>
      <c r="D1047" s="10" t="s">
        <v>120</v>
      </c>
      <c r="E1047" s="10">
        <v>2018</v>
      </c>
      <c r="F1047" s="10">
        <v>184</v>
      </c>
    </row>
    <row r="1048" spans="1:6">
      <c r="A1048" s="10" t="s">
        <v>16</v>
      </c>
      <c r="B1048" s="10" t="s">
        <v>121</v>
      </c>
      <c r="C1048" s="10" t="s">
        <v>97</v>
      </c>
      <c r="D1048" s="10" t="s">
        <v>122</v>
      </c>
      <c r="E1048" s="10">
        <v>2018</v>
      </c>
      <c r="F1048" s="10">
        <v>50</v>
      </c>
    </row>
    <row r="1049" spans="1:6">
      <c r="A1049" s="10" t="s">
        <v>14</v>
      </c>
      <c r="B1049" s="10" t="s">
        <v>123</v>
      </c>
      <c r="C1049" s="10" t="s">
        <v>97</v>
      </c>
      <c r="D1049" s="10" t="s">
        <v>124</v>
      </c>
      <c r="E1049" s="10">
        <v>2018</v>
      </c>
      <c r="F1049" s="10">
        <v>2</v>
      </c>
    </row>
    <row r="1050" spans="1:6">
      <c r="A1050" s="10" t="s">
        <v>16</v>
      </c>
      <c r="B1050" s="10" t="s">
        <v>123</v>
      </c>
      <c r="C1050" s="10" t="s">
        <v>97</v>
      </c>
      <c r="D1050" s="10" t="s">
        <v>124</v>
      </c>
      <c r="E1050" s="10">
        <v>2018</v>
      </c>
      <c r="F1050" s="10">
        <v>376</v>
      </c>
    </row>
    <row r="1051" spans="1:6">
      <c r="A1051" s="10" t="s">
        <v>16</v>
      </c>
      <c r="B1051" s="10" t="s">
        <v>125</v>
      </c>
      <c r="C1051" s="10" t="s">
        <v>97</v>
      </c>
      <c r="D1051" s="10" t="s">
        <v>126</v>
      </c>
      <c r="E1051" s="10">
        <v>2018</v>
      </c>
      <c r="F1051" s="10">
        <v>145</v>
      </c>
    </row>
    <row r="1052" spans="1:6">
      <c r="A1052" s="10" t="s">
        <v>15</v>
      </c>
      <c r="B1052" s="10" t="s">
        <v>127</v>
      </c>
      <c r="C1052" s="10" t="s">
        <v>97</v>
      </c>
      <c r="D1052" s="10" t="s">
        <v>128</v>
      </c>
      <c r="E1052" s="10">
        <v>2018</v>
      </c>
      <c r="F1052" s="10">
        <v>1</v>
      </c>
    </row>
    <row r="1053" spans="1:6">
      <c r="A1053" s="10" t="s">
        <v>16</v>
      </c>
      <c r="B1053" s="10" t="s">
        <v>127</v>
      </c>
      <c r="C1053" s="10" t="s">
        <v>97</v>
      </c>
      <c r="D1053" s="10" t="s">
        <v>128</v>
      </c>
      <c r="E1053" s="10">
        <v>2018</v>
      </c>
      <c r="F1053" s="10">
        <v>285</v>
      </c>
    </row>
    <row r="1054" spans="1:6">
      <c r="A1054" s="10" t="s">
        <v>341</v>
      </c>
      <c r="B1054" s="10" t="s">
        <v>127</v>
      </c>
      <c r="C1054" s="10" t="s">
        <v>97</v>
      </c>
      <c r="D1054" s="10" t="s">
        <v>128</v>
      </c>
      <c r="E1054" s="10">
        <v>2018</v>
      </c>
      <c r="F1054" s="10">
        <v>3</v>
      </c>
    </row>
    <row r="1055" spans="1:6">
      <c r="A1055" s="10" t="s">
        <v>16</v>
      </c>
      <c r="B1055" s="10" t="s">
        <v>129</v>
      </c>
      <c r="C1055" s="10" t="s">
        <v>97</v>
      </c>
      <c r="D1055" s="10" t="s">
        <v>130</v>
      </c>
      <c r="E1055" s="10">
        <v>2018</v>
      </c>
      <c r="F1055" s="10">
        <v>337</v>
      </c>
    </row>
    <row r="1056" spans="1:6">
      <c r="A1056" s="10" t="s">
        <v>341</v>
      </c>
      <c r="B1056" s="10" t="s">
        <v>129</v>
      </c>
      <c r="C1056" s="10" t="s">
        <v>97</v>
      </c>
      <c r="D1056" s="10" t="s">
        <v>130</v>
      </c>
      <c r="E1056" s="10">
        <v>2018</v>
      </c>
      <c r="F1056" s="10">
        <v>3</v>
      </c>
    </row>
    <row r="1057" spans="1:6">
      <c r="A1057" s="10" t="s">
        <v>16</v>
      </c>
      <c r="B1057" s="10" t="s">
        <v>342</v>
      </c>
      <c r="C1057" s="10" t="s">
        <v>97</v>
      </c>
      <c r="D1057" s="10" t="s">
        <v>343</v>
      </c>
      <c r="E1057" s="10">
        <v>2018</v>
      </c>
      <c r="F1057" s="10">
        <v>112</v>
      </c>
    </row>
    <row r="1058" spans="1:6">
      <c r="A1058" s="10" t="s">
        <v>16</v>
      </c>
      <c r="B1058" s="10" t="s">
        <v>131</v>
      </c>
      <c r="C1058" s="10" t="s">
        <v>97</v>
      </c>
      <c r="D1058" s="10" t="s">
        <v>132</v>
      </c>
      <c r="E1058" s="10">
        <v>2018</v>
      </c>
      <c r="F1058" s="10">
        <v>49</v>
      </c>
    </row>
    <row r="1059" spans="1:6">
      <c r="A1059" s="10" t="s">
        <v>16</v>
      </c>
      <c r="B1059" s="10" t="s">
        <v>133</v>
      </c>
      <c r="C1059" s="10" t="s">
        <v>97</v>
      </c>
      <c r="D1059" s="10" t="s">
        <v>134</v>
      </c>
      <c r="E1059" s="10">
        <v>2018</v>
      </c>
      <c r="F1059" s="10">
        <v>115</v>
      </c>
    </row>
    <row r="1060" spans="1:6">
      <c r="A1060" s="10" t="s">
        <v>341</v>
      </c>
      <c r="B1060" s="10" t="s">
        <v>133</v>
      </c>
      <c r="C1060" s="10" t="s">
        <v>97</v>
      </c>
      <c r="D1060" s="10" t="s">
        <v>134</v>
      </c>
      <c r="E1060" s="10">
        <v>2018</v>
      </c>
      <c r="F1060" s="10">
        <v>1</v>
      </c>
    </row>
    <row r="1061" spans="1:6">
      <c r="A1061" s="10" t="s">
        <v>16</v>
      </c>
      <c r="B1061" s="10" t="s">
        <v>135</v>
      </c>
      <c r="C1061" s="10" t="s">
        <v>97</v>
      </c>
      <c r="D1061" s="10" t="s">
        <v>136</v>
      </c>
      <c r="E1061" s="10">
        <v>2018</v>
      </c>
      <c r="F1061" s="10">
        <v>197</v>
      </c>
    </row>
    <row r="1062" spans="1:6">
      <c r="A1062" s="10" t="s">
        <v>16</v>
      </c>
      <c r="B1062" s="10" t="s">
        <v>137</v>
      </c>
      <c r="C1062" s="10" t="s">
        <v>97</v>
      </c>
      <c r="D1062" s="10" t="s">
        <v>138</v>
      </c>
      <c r="E1062" s="10">
        <v>2018</v>
      </c>
      <c r="F1062" s="10">
        <v>38</v>
      </c>
    </row>
    <row r="1063" spans="1:6">
      <c r="A1063" s="10" t="s">
        <v>341</v>
      </c>
      <c r="B1063" s="10" t="s">
        <v>137</v>
      </c>
      <c r="C1063" s="10" t="s">
        <v>97</v>
      </c>
      <c r="D1063" s="10" t="s">
        <v>138</v>
      </c>
      <c r="E1063" s="10">
        <v>2018</v>
      </c>
      <c r="F1063" s="10">
        <v>4</v>
      </c>
    </row>
    <row r="1064" spans="1:6">
      <c r="A1064" s="10" t="s">
        <v>16</v>
      </c>
      <c r="B1064" s="10" t="s">
        <v>139</v>
      </c>
      <c r="C1064" s="10" t="s">
        <v>97</v>
      </c>
      <c r="D1064" s="10" t="s">
        <v>140</v>
      </c>
      <c r="E1064" s="10">
        <v>2018</v>
      </c>
      <c r="F1064" s="10">
        <v>251</v>
      </c>
    </row>
    <row r="1065" spans="1:6">
      <c r="A1065" s="10" t="s">
        <v>341</v>
      </c>
      <c r="B1065" s="10" t="s">
        <v>139</v>
      </c>
      <c r="C1065" s="10" t="s">
        <v>97</v>
      </c>
      <c r="D1065" s="10" t="s">
        <v>140</v>
      </c>
      <c r="E1065" s="10">
        <v>2018</v>
      </c>
      <c r="F1065" s="10">
        <v>1</v>
      </c>
    </row>
    <row r="1066" spans="1:6">
      <c r="A1066" s="10" t="s">
        <v>16</v>
      </c>
      <c r="B1066" s="10" t="s">
        <v>141</v>
      </c>
      <c r="C1066" s="10" t="s">
        <v>97</v>
      </c>
      <c r="D1066" s="10" t="s">
        <v>142</v>
      </c>
      <c r="E1066" s="10">
        <v>2018</v>
      </c>
      <c r="F1066" s="10">
        <v>133</v>
      </c>
    </row>
    <row r="1067" spans="1:6">
      <c r="A1067" s="10" t="s">
        <v>16</v>
      </c>
      <c r="B1067" s="10" t="s">
        <v>143</v>
      </c>
      <c r="C1067" s="10" t="s">
        <v>97</v>
      </c>
      <c r="D1067" s="10" t="s">
        <v>144</v>
      </c>
      <c r="E1067" s="10">
        <v>2018</v>
      </c>
      <c r="F1067" s="10">
        <v>117</v>
      </c>
    </row>
    <row r="1068" spans="1:6">
      <c r="A1068" s="10" t="s">
        <v>16</v>
      </c>
      <c r="B1068" s="10" t="s">
        <v>145</v>
      </c>
      <c r="C1068" s="10" t="s">
        <v>97</v>
      </c>
      <c r="D1068" s="10" t="s">
        <v>146</v>
      </c>
      <c r="E1068" s="10">
        <v>2018</v>
      </c>
      <c r="F1068" s="10">
        <v>111</v>
      </c>
    </row>
    <row r="1069" spans="1:6">
      <c r="A1069" s="10" t="s">
        <v>341</v>
      </c>
      <c r="B1069" s="10" t="s">
        <v>145</v>
      </c>
      <c r="C1069" s="10" t="s">
        <v>97</v>
      </c>
      <c r="D1069" s="10" t="s">
        <v>146</v>
      </c>
      <c r="E1069" s="10">
        <v>2018</v>
      </c>
      <c r="F1069" s="10">
        <v>1</v>
      </c>
    </row>
    <row r="1070" spans="1:6">
      <c r="A1070" s="10" t="s">
        <v>16</v>
      </c>
      <c r="B1070" s="10" t="s">
        <v>147</v>
      </c>
      <c r="C1070" s="10" t="s">
        <v>97</v>
      </c>
      <c r="D1070" s="10" t="s">
        <v>148</v>
      </c>
      <c r="E1070" s="10">
        <v>2018</v>
      </c>
      <c r="F1070" s="10">
        <v>133</v>
      </c>
    </row>
    <row r="1071" spans="1:6">
      <c r="A1071" s="10" t="s">
        <v>341</v>
      </c>
      <c r="B1071" s="10" t="s">
        <v>147</v>
      </c>
      <c r="C1071" s="10" t="s">
        <v>97</v>
      </c>
      <c r="D1071" s="10" t="s">
        <v>148</v>
      </c>
      <c r="E1071" s="10">
        <v>2018</v>
      </c>
      <c r="F1071" s="10">
        <v>1</v>
      </c>
    </row>
    <row r="1072" spans="1:6">
      <c r="A1072" s="10" t="s">
        <v>14</v>
      </c>
      <c r="B1072" s="10" t="s">
        <v>149</v>
      </c>
      <c r="C1072" s="10" t="s">
        <v>97</v>
      </c>
      <c r="D1072" s="10" t="s">
        <v>150</v>
      </c>
      <c r="E1072" s="10">
        <v>2018</v>
      </c>
      <c r="F1072" s="10">
        <v>51</v>
      </c>
    </row>
    <row r="1073" spans="1:6">
      <c r="A1073" s="10" t="s">
        <v>15</v>
      </c>
      <c r="B1073" s="10" t="s">
        <v>149</v>
      </c>
      <c r="C1073" s="10" t="s">
        <v>97</v>
      </c>
      <c r="D1073" s="10" t="s">
        <v>150</v>
      </c>
      <c r="E1073" s="10">
        <v>2018</v>
      </c>
      <c r="F1073" s="10">
        <v>18</v>
      </c>
    </row>
    <row r="1074" spans="1:6">
      <c r="A1074" s="10" t="s">
        <v>16</v>
      </c>
      <c r="B1074" s="10" t="s">
        <v>149</v>
      </c>
      <c r="C1074" s="10" t="s">
        <v>97</v>
      </c>
      <c r="D1074" s="10" t="s">
        <v>150</v>
      </c>
      <c r="E1074" s="10">
        <v>2018</v>
      </c>
      <c r="F1074" s="10">
        <v>4431</v>
      </c>
    </row>
    <row r="1075" spans="1:6">
      <c r="A1075" s="10" t="s">
        <v>341</v>
      </c>
      <c r="B1075" s="10" t="s">
        <v>149</v>
      </c>
      <c r="C1075" s="10" t="s">
        <v>97</v>
      </c>
      <c r="D1075" s="10" t="s">
        <v>150</v>
      </c>
      <c r="E1075" s="10">
        <v>2018</v>
      </c>
      <c r="F1075" s="10">
        <v>96</v>
      </c>
    </row>
    <row r="1076" spans="1:6">
      <c r="A1076" s="10" t="s">
        <v>16</v>
      </c>
      <c r="B1076" s="10" t="s">
        <v>151</v>
      </c>
      <c r="C1076" s="10" t="s">
        <v>97</v>
      </c>
      <c r="D1076" s="10" t="s">
        <v>152</v>
      </c>
      <c r="E1076" s="10">
        <v>2018</v>
      </c>
      <c r="F1076" s="10">
        <v>279</v>
      </c>
    </row>
    <row r="1077" spans="1:6">
      <c r="A1077" s="10" t="s">
        <v>341</v>
      </c>
      <c r="B1077" s="10" t="s">
        <v>151</v>
      </c>
      <c r="C1077" s="10" t="s">
        <v>97</v>
      </c>
      <c r="D1077" s="10" t="s">
        <v>152</v>
      </c>
      <c r="E1077" s="10">
        <v>2018</v>
      </c>
      <c r="F1077" s="10">
        <v>3</v>
      </c>
    </row>
    <row r="1078" spans="1:6">
      <c r="A1078" s="10" t="s">
        <v>16</v>
      </c>
      <c r="B1078" s="10" t="s">
        <v>153</v>
      </c>
      <c r="C1078" s="10" t="s">
        <v>97</v>
      </c>
      <c r="D1078" s="10" t="s">
        <v>154</v>
      </c>
      <c r="E1078" s="10">
        <v>2018</v>
      </c>
      <c r="F1078" s="10">
        <v>71</v>
      </c>
    </row>
    <row r="1079" spans="1:6">
      <c r="A1079" s="10" t="s">
        <v>16</v>
      </c>
      <c r="B1079" s="10" t="s">
        <v>155</v>
      </c>
      <c r="C1079" s="10" t="s">
        <v>97</v>
      </c>
      <c r="D1079" s="10" t="s">
        <v>156</v>
      </c>
      <c r="E1079" s="10">
        <v>2018</v>
      </c>
      <c r="F1079" s="10">
        <v>172</v>
      </c>
    </row>
    <row r="1080" spans="1:6">
      <c r="A1080" s="10" t="s">
        <v>16</v>
      </c>
      <c r="B1080" s="10" t="s">
        <v>157</v>
      </c>
      <c r="C1080" s="10" t="s">
        <v>97</v>
      </c>
      <c r="D1080" s="10" t="s">
        <v>158</v>
      </c>
      <c r="E1080" s="10">
        <v>2018</v>
      </c>
      <c r="F1080" s="10">
        <v>64</v>
      </c>
    </row>
    <row r="1081" spans="1:6">
      <c r="A1081" s="10" t="s">
        <v>16</v>
      </c>
      <c r="B1081" s="10" t="s">
        <v>159</v>
      </c>
      <c r="C1081" s="10" t="s">
        <v>97</v>
      </c>
      <c r="D1081" s="10" t="s">
        <v>160</v>
      </c>
      <c r="E1081" s="10">
        <v>2018</v>
      </c>
      <c r="F1081" s="10">
        <v>766</v>
      </c>
    </row>
    <row r="1082" spans="1:6">
      <c r="A1082" s="10" t="s">
        <v>341</v>
      </c>
      <c r="B1082" s="10" t="s">
        <v>159</v>
      </c>
      <c r="C1082" s="10" t="s">
        <v>97</v>
      </c>
      <c r="D1082" s="10" t="s">
        <v>160</v>
      </c>
      <c r="E1082" s="10">
        <v>2018</v>
      </c>
      <c r="F1082" s="10">
        <v>13</v>
      </c>
    </row>
    <row r="1083" spans="1:6">
      <c r="A1083" s="10" t="s">
        <v>16</v>
      </c>
      <c r="B1083" s="10" t="s">
        <v>161</v>
      </c>
      <c r="C1083" s="10" t="s">
        <v>97</v>
      </c>
      <c r="D1083" s="10" t="s">
        <v>162</v>
      </c>
      <c r="E1083" s="10">
        <v>2018</v>
      </c>
      <c r="F1083" s="10">
        <v>108</v>
      </c>
    </row>
    <row r="1084" spans="1:6">
      <c r="A1084" s="10" t="s">
        <v>16</v>
      </c>
      <c r="B1084" s="10" t="s">
        <v>163</v>
      </c>
      <c r="C1084" s="10" t="s">
        <v>97</v>
      </c>
      <c r="D1084" s="10" t="s">
        <v>164</v>
      </c>
      <c r="E1084" s="10">
        <v>2018</v>
      </c>
      <c r="F1084" s="10">
        <v>142</v>
      </c>
    </row>
    <row r="1085" spans="1:6">
      <c r="A1085" s="10" t="s">
        <v>341</v>
      </c>
      <c r="B1085" s="10" t="s">
        <v>163</v>
      </c>
      <c r="C1085" s="10" t="s">
        <v>97</v>
      </c>
      <c r="D1085" s="10" t="s">
        <v>164</v>
      </c>
      <c r="E1085" s="10">
        <v>2018</v>
      </c>
      <c r="F1085" s="10">
        <v>1</v>
      </c>
    </row>
    <row r="1086" spans="1:6">
      <c r="A1086" s="10" t="s">
        <v>16</v>
      </c>
      <c r="B1086" s="10" t="s">
        <v>165</v>
      </c>
      <c r="C1086" s="10" t="s">
        <v>97</v>
      </c>
      <c r="D1086" s="10" t="s">
        <v>166</v>
      </c>
      <c r="E1086" s="10">
        <v>2018</v>
      </c>
      <c r="F1086" s="10">
        <v>227</v>
      </c>
    </row>
    <row r="1087" spans="1:6">
      <c r="A1087" s="10" t="s">
        <v>16</v>
      </c>
      <c r="B1087" s="10" t="s">
        <v>167</v>
      </c>
      <c r="C1087" s="10" t="s">
        <v>97</v>
      </c>
      <c r="D1087" s="10" t="s">
        <v>168</v>
      </c>
      <c r="E1087" s="10">
        <v>2018</v>
      </c>
      <c r="F1087" s="10">
        <v>103</v>
      </c>
    </row>
    <row r="1088" spans="1:6">
      <c r="A1088" s="10" t="s">
        <v>341</v>
      </c>
      <c r="B1088" s="10" t="s">
        <v>167</v>
      </c>
      <c r="C1088" s="10" t="s">
        <v>97</v>
      </c>
      <c r="D1088" s="10" t="s">
        <v>168</v>
      </c>
      <c r="E1088" s="10">
        <v>2018</v>
      </c>
      <c r="F1088" s="10">
        <v>1</v>
      </c>
    </row>
    <row r="1089" spans="1:6">
      <c r="A1089" s="10" t="s">
        <v>16</v>
      </c>
      <c r="B1089" s="10" t="s">
        <v>169</v>
      </c>
      <c r="C1089" s="10" t="s">
        <v>97</v>
      </c>
      <c r="D1089" s="10" t="s">
        <v>170</v>
      </c>
      <c r="E1089" s="10">
        <v>2018</v>
      </c>
      <c r="F1089" s="10">
        <v>103</v>
      </c>
    </row>
    <row r="1090" spans="1:6">
      <c r="A1090" s="10" t="s">
        <v>16</v>
      </c>
      <c r="B1090" s="10" t="s">
        <v>171</v>
      </c>
      <c r="C1090" s="10" t="s">
        <v>97</v>
      </c>
      <c r="D1090" s="10" t="s">
        <v>172</v>
      </c>
      <c r="E1090" s="10">
        <v>2018</v>
      </c>
      <c r="F1090" s="10">
        <v>95</v>
      </c>
    </row>
    <row r="1091" spans="1:6">
      <c r="A1091" s="10" t="s">
        <v>16</v>
      </c>
      <c r="B1091" s="10" t="s">
        <v>344</v>
      </c>
      <c r="C1091" s="10" t="s">
        <v>97</v>
      </c>
      <c r="D1091" s="10" t="s">
        <v>97</v>
      </c>
      <c r="E1091" s="10">
        <v>2018</v>
      </c>
      <c r="F1091" s="10">
        <v>37</v>
      </c>
    </row>
    <row r="1092" spans="1:6">
      <c r="A1092" s="10" t="s">
        <v>16</v>
      </c>
      <c r="B1092" s="10" t="s">
        <v>173</v>
      </c>
      <c r="C1092" s="10" t="s">
        <v>97</v>
      </c>
      <c r="D1092" s="10" t="s">
        <v>174</v>
      </c>
      <c r="E1092" s="10">
        <v>2018</v>
      </c>
      <c r="F1092" s="10">
        <v>407</v>
      </c>
    </row>
    <row r="1093" spans="1:6">
      <c r="A1093" s="10" t="s">
        <v>341</v>
      </c>
      <c r="B1093" s="10" t="s">
        <v>173</v>
      </c>
      <c r="C1093" s="10" t="s">
        <v>97</v>
      </c>
      <c r="D1093" s="10" t="s">
        <v>174</v>
      </c>
      <c r="E1093" s="10">
        <v>2018</v>
      </c>
      <c r="F1093" s="10">
        <v>1</v>
      </c>
    </row>
    <row r="1094" spans="1:6">
      <c r="A1094" s="10" t="s">
        <v>16</v>
      </c>
      <c r="B1094" s="10" t="s">
        <v>175</v>
      </c>
      <c r="C1094" s="10" t="s">
        <v>97</v>
      </c>
      <c r="D1094" s="10" t="s">
        <v>176</v>
      </c>
      <c r="E1094" s="10">
        <v>2018</v>
      </c>
      <c r="F1094" s="10">
        <v>34</v>
      </c>
    </row>
    <row r="1095" spans="1:6">
      <c r="A1095" s="10" t="s">
        <v>16</v>
      </c>
      <c r="B1095" s="10" t="s">
        <v>177</v>
      </c>
      <c r="C1095" s="10" t="s">
        <v>97</v>
      </c>
      <c r="D1095" s="10" t="s">
        <v>178</v>
      </c>
      <c r="E1095" s="10">
        <v>2018</v>
      </c>
      <c r="F1095" s="10">
        <v>28</v>
      </c>
    </row>
    <row r="1096" spans="1:6">
      <c r="A1096" s="10" t="s">
        <v>341</v>
      </c>
      <c r="B1096" s="10" t="s">
        <v>177</v>
      </c>
      <c r="C1096" s="10" t="s">
        <v>97</v>
      </c>
      <c r="D1096" s="10" t="s">
        <v>178</v>
      </c>
      <c r="E1096" s="10">
        <v>2018</v>
      </c>
      <c r="F1096" s="10">
        <v>1</v>
      </c>
    </row>
    <row r="1097" spans="1:6">
      <c r="A1097" s="10" t="s">
        <v>16</v>
      </c>
      <c r="B1097" s="10" t="s">
        <v>179</v>
      </c>
      <c r="C1097" s="10" t="s">
        <v>97</v>
      </c>
      <c r="D1097" s="10" t="s">
        <v>180</v>
      </c>
      <c r="E1097" s="10">
        <v>2018</v>
      </c>
      <c r="F1097" s="10">
        <v>186</v>
      </c>
    </row>
    <row r="1098" spans="1:6">
      <c r="A1098" s="10" t="s">
        <v>16</v>
      </c>
      <c r="B1098" s="10" t="s">
        <v>181</v>
      </c>
      <c r="C1098" s="10" t="s">
        <v>97</v>
      </c>
      <c r="D1098" s="10" t="s">
        <v>182</v>
      </c>
      <c r="E1098" s="10">
        <v>2018</v>
      </c>
      <c r="F1098" s="10">
        <v>111</v>
      </c>
    </row>
    <row r="1099" spans="1:6">
      <c r="A1099" s="10" t="s">
        <v>16</v>
      </c>
      <c r="B1099" s="10" t="s">
        <v>183</v>
      </c>
      <c r="C1099" s="10" t="s">
        <v>97</v>
      </c>
      <c r="D1099" s="10" t="s">
        <v>184</v>
      </c>
      <c r="E1099" s="10">
        <v>2018</v>
      </c>
      <c r="F1099" s="10">
        <v>46</v>
      </c>
    </row>
    <row r="1100" spans="1:6">
      <c r="A1100" s="10" t="s">
        <v>16</v>
      </c>
      <c r="B1100" s="10" t="s">
        <v>185</v>
      </c>
      <c r="C1100" s="10" t="s">
        <v>97</v>
      </c>
      <c r="D1100" s="10" t="s">
        <v>186</v>
      </c>
      <c r="E1100" s="10">
        <v>2018</v>
      </c>
      <c r="F1100" s="10">
        <v>121</v>
      </c>
    </row>
    <row r="1101" spans="1:6">
      <c r="A1101" s="10" t="s">
        <v>16</v>
      </c>
      <c r="B1101" s="10" t="s">
        <v>187</v>
      </c>
      <c r="C1101" s="10" t="s">
        <v>97</v>
      </c>
      <c r="D1101" s="10" t="s">
        <v>188</v>
      </c>
      <c r="E1101" s="10">
        <v>2018</v>
      </c>
      <c r="F1101" s="10">
        <v>262</v>
      </c>
    </row>
    <row r="1102" spans="1:6">
      <c r="A1102" s="10" t="s">
        <v>341</v>
      </c>
      <c r="B1102" s="10" t="s">
        <v>187</v>
      </c>
      <c r="C1102" s="10" t="s">
        <v>97</v>
      </c>
      <c r="D1102" s="10" t="s">
        <v>188</v>
      </c>
      <c r="E1102" s="10">
        <v>2018</v>
      </c>
      <c r="F1102" s="10">
        <v>4</v>
      </c>
    </row>
    <row r="1103" spans="1:6">
      <c r="A1103" s="10" t="s">
        <v>16</v>
      </c>
      <c r="B1103" s="10" t="s">
        <v>189</v>
      </c>
      <c r="C1103" s="10" t="s">
        <v>97</v>
      </c>
      <c r="D1103" s="10" t="s">
        <v>190</v>
      </c>
      <c r="E1103" s="10">
        <v>2018</v>
      </c>
      <c r="F1103" s="10">
        <v>173</v>
      </c>
    </row>
    <row r="1104" spans="1:6">
      <c r="A1104" s="10" t="s">
        <v>341</v>
      </c>
      <c r="B1104" s="10" t="s">
        <v>189</v>
      </c>
      <c r="C1104" s="10" t="s">
        <v>97</v>
      </c>
      <c r="D1104" s="10" t="s">
        <v>190</v>
      </c>
      <c r="E1104" s="10">
        <v>2018</v>
      </c>
      <c r="F1104" s="10">
        <v>1</v>
      </c>
    </row>
    <row r="1105" spans="1:6">
      <c r="A1105" s="10" t="s">
        <v>16</v>
      </c>
      <c r="B1105" s="10" t="s">
        <v>191</v>
      </c>
      <c r="C1105" s="10" t="s">
        <v>97</v>
      </c>
      <c r="D1105" s="10" t="s">
        <v>192</v>
      </c>
      <c r="E1105" s="10">
        <v>2018</v>
      </c>
      <c r="F1105" s="10">
        <v>85</v>
      </c>
    </row>
    <row r="1106" spans="1:6">
      <c r="A1106" s="10" t="s">
        <v>16</v>
      </c>
      <c r="B1106" s="10" t="s">
        <v>193</v>
      </c>
      <c r="C1106" s="10" t="s">
        <v>97</v>
      </c>
      <c r="D1106" s="10" t="s">
        <v>194</v>
      </c>
      <c r="E1106" s="10">
        <v>2018</v>
      </c>
      <c r="F1106" s="10">
        <v>408</v>
      </c>
    </row>
    <row r="1107" spans="1:6">
      <c r="A1107" s="10" t="s">
        <v>341</v>
      </c>
      <c r="B1107" s="10" t="s">
        <v>193</v>
      </c>
      <c r="C1107" s="10" t="s">
        <v>97</v>
      </c>
      <c r="D1107" s="10" t="s">
        <v>194</v>
      </c>
      <c r="E1107" s="10">
        <v>2018</v>
      </c>
      <c r="F1107" s="10">
        <v>3</v>
      </c>
    </row>
    <row r="1108" spans="1:6">
      <c r="A1108" s="10" t="s">
        <v>16</v>
      </c>
      <c r="B1108" s="10" t="s">
        <v>195</v>
      </c>
      <c r="C1108" s="10" t="s">
        <v>97</v>
      </c>
      <c r="D1108" s="10" t="s">
        <v>196</v>
      </c>
      <c r="E1108" s="10">
        <v>2018</v>
      </c>
      <c r="F1108" s="10">
        <v>401</v>
      </c>
    </row>
    <row r="1109" spans="1:6">
      <c r="A1109" s="10" t="s">
        <v>341</v>
      </c>
      <c r="B1109" s="10" t="s">
        <v>195</v>
      </c>
      <c r="C1109" s="10" t="s">
        <v>97</v>
      </c>
      <c r="D1109" s="10" t="s">
        <v>196</v>
      </c>
      <c r="E1109" s="10">
        <v>2018</v>
      </c>
      <c r="F1109" s="10">
        <v>1</v>
      </c>
    </row>
    <row r="1110" spans="1:6">
      <c r="A1110" s="10" t="s">
        <v>16</v>
      </c>
      <c r="B1110" s="10" t="s">
        <v>197</v>
      </c>
      <c r="C1110" s="10" t="s">
        <v>97</v>
      </c>
      <c r="D1110" s="10" t="s">
        <v>198</v>
      </c>
      <c r="E1110" s="10">
        <v>2018</v>
      </c>
      <c r="F1110" s="10">
        <v>95</v>
      </c>
    </row>
    <row r="1111" spans="1:6">
      <c r="A1111" s="10" t="s">
        <v>16</v>
      </c>
      <c r="B1111" s="10" t="s">
        <v>199</v>
      </c>
      <c r="C1111" s="10" t="s">
        <v>97</v>
      </c>
      <c r="D1111" s="10" t="s">
        <v>200</v>
      </c>
      <c r="E1111" s="10">
        <v>2018</v>
      </c>
      <c r="F1111" s="10">
        <v>128</v>
      </c>
    </row>
    <row r="1112" spans="1:6">
      <c r="A1112" s="10" t="s">
        <v>14</v>
      </c>
      <c r="B1112" s="10" t="s">
        <v>201</v>
      </c>
      <c r="C1112" s="10" t="s">
        <v>97</v>
      </c>
      <c r="D1112" s="10" t="s">
        <v>202</v>
      </c>
      <c r="E1112" s="10">
        <v>2018</v>
      </c>
      <c r="F1112" s="10">
        <v>1</v>
      </c>
    </row>
    <row r="1113" spans="1:6">
      <c r="A1113" s="10" t="s">
        <v>16</v>
      </c>
      <c r="B1113" s="10" t="s">
        <v>201</v>
      </c>
      <c r="C1113" s="10" t="s">
        <v>97</v>
      </c>
      <c r="D1113" s="10" t="s">
        <v>202</v>
      </c>
      <c r="E1113" s="10">
        <v>2018</v>
      </c>
      <c r="F1113" s="10">
        <v>196</v>
      </c>
    </row>
    <row r="1114" spans="1:6">
      <c r="A1114" s="10" t="s">
        <v>341</v>
      </c>
      <c r="B1114" s="10" t="s">
        <v>201</v>
      </c>
      <c r="C1114" s="10" t="s">
        <v>97</v>
      </c>
      <c r="D1114" s="10" t="s">
        <v>202</v>
      </c>
      <c r="E1114" s="10">
        <v>2018</v>
      </c>
      <c r="F1114" s="10">
        <v>2</v>
      </c>
    </row>
    <row r="1115" spans="1:6">
      <c r="A1115" s="10" t="s">
        <v>16</v>
      </c>
      <c r="B1115" s="10" t="s">
        <v>203</v>
      </c>
      <c r="C1115" s="10" t="s">
        <v>97</v>
      </c>
      <c r="D1115" s="10" t="s">
        <v>204</v>
      </c>
      <c r="E1115" s="10">
        <v>2018</v>
      </c>
      <c r="F1115" s="10">
        <v>55</v>
      </c>
    </row>
    <row r="1116" spans="1:6">
      <c r="A1116" s="10" t="s">
        <v>16</v>
      </c>
      <c r="B1116" s="10" t="s">
        <v>205</v>
      </c>
      <c r="C1116" s="10" t="s">
        <v>97</v>
      </c>
      <c r="D1116" s="10" t="s">
        <v>206</v>
      </c>
      <c r="E1116" s="10">
        <v>2018</v>
      </c>
      <c r="F1116" s="10">
        <v>140</v>
      </c>
    </row>
    <row r="1117" spans="1:6">
      <c r="A1117" s="10" t="s">
        <v>341</v>
      </c>
      <c r="B1117" s="10" t="s">
        <v>205</v>
      </c>
      <c r="C1117" s="10" t="s">
        <v>97</v>
      </c>
      <c r="D1117" s="10" t="s">
        <v>206</v>
      </c>
      <c r="E1117" s="10">
        <v>2018</v>
      </c>
      <c r="F1117" s="10">
        <v>1</v>
      </c>
    </row>
    <row r="1118" spans="1:6">
      <c r="A1118" s="10" t="s">
        <v>16</v>
      </c>
      <c r="B1118" s="10" t="s">
        <v>207</v>
      </c>
      <c r="C1118" s="10" t="s">
        <v>97</v>
      </c>
      <c r="D1118" s="10" t="s">
        <v>208</v>
      </c>
      <c r="E1118" s="10">
        <v>2018</v>
      </c>
      <c r="F1118" s="10">
        <v>68</v>
      </c>
    </row>
    <row r="1119" spans="1:6">
      <c r="A1119" s="10" t="s">
        <v>16</v>
      </c>
      <c r="B1119" s="10" t="s">
        <v>209</v>
      </c>
      <c r="C1119" s="10" t="s">
        <v>97</v>
      </c>
      <c r="D1119" s="10" t="s">
        <v>210</v>
      </c>
      <c r="E1119" s="10">
        <v>2018</v>
      </c>
      <c r="F1119" s="10">
        <v>85</v>
      </c>
    </row>
    <row r="1120" spans="1:6">
      <c r="A1120" s="10" t="s">
        <v>15</v>
      </c>
      <c r="B1120" s="10" t="s">
        <v>211</v>
      </c>
      <c r="C1120" s="10" t="s">
        <v>97</v>
      </c>
      <c r="D1120" s="10" t="s">
        <v>212</v>
      </c>
      <c r="E1120" s="10">
        <v>2018</v>
      </c>
      <c r="F1120" s="10">
        <v>1</v>
      </c>
    </row>
    <row r="1121" spans="1:6">
      <c r="A1121" s="10" t="s">
        <v>16</v>
      </c>
      <c r="B1121" s="10" t="s">
        <v>211</v>
      </c>
      <c r="C1121" s="10" t="s">
        <v>97</v>
      </c>
      <c r="D1121" s="10" t="s">
        <v>212</v>
      </c>
      <c r="E1121" s="10">
        <v>2018</v>
      </c>
      <c r="F1121" s="10">
        <v>332</v>
      </c>
    </row>
    <row r="1122" spans="1:6">
      <c r="A1122" s="10" t="s">
        <v>341</v>
      </c>
      <c r="B1122" s="10" t="s">
        <v>211</v>
      </c>
      <c r="C1122" s="10" t="s">
        <v>97</v>
      </c>
      <c r="D1122" s="10" t="s">
        <v>212</v>
      </c>
      <c r="E1122" s="10">
        <v>2018</v>
      </c>
      <c r="F1122" s="10">
        <v>1</v>
      </c>
    </row>
    <row r="1123" spans="1:6">
      <c r="A1123" s="10" t="s">
        <v>16</v>
      </c>
      <c r="B1123" s="10" t="s">
        <v>213</v>
      </c>
      <c r="C1123" s="10" t="s">
        <v>97</v>
      </c>
      <c r="D1123" s="10" t="s">
        <v>214</v>
      </c>
      <c r="E1123" s="10">
        <v>2018</v>
      </c>
      <c r="F1123" s="10">
        <v>70</v>
      </c>
    </row>
    <row r="1124" spans="1:6">
      <c r="A1124" s="10" t="s">
        <v>341</v>
      </c>
      <c r="B1124" s="10" t="s">
        <v>213</v>
      </c>
      <c r="C1124" s="10" t="s">
        <v>97</v>
      </c>
      <c r="D1124" s="10" t="s">
        <v>214</v>
      </c>
      <c r="E1124" s="10">
        <v>2018</v>
      </c>
      <c r="F1124" s="10">
        <v>3</v>
      </c>
    </row>
    <row r="1125" spans="1:6">
      <c r="A1125" s="10" t="s">
        <v>14</v>
      </c>
      <c r="B1125" s="10" t="s">
        <v>215</v>
      </c>
      <c r="C1125" s="10" t="s">
        <v>97</v>
      </c>
      <c r="D1125" s="10" t="s">
        <v>216</v>
      </c>
      <c r="E1125" s="10">
        <v>2018</v>
      </c>
      <c r="F1125" s="10">
        <v>4</v>
      </c>
    </row>
    <row r="1126" spans="1:6">
      <c r="A1126" s="10" t="s">
        <v>15</v>
      </c>
      <c r="B1126" s="10" t="s">
        <v>215</v>
      </c>
      <c r="C1126" s="10" t="s">
        <v>97</v>
      </c>
      <c r="D1126" s="10" t="s">
        <v>216</v>
      </c>
      <c r="E1126" s="10">
        <v>2018</v>
      </c>
      <c r="F1126" s="10">
        <v>7</v>
      </c>
    </row>
    <row r="1127" spans="1:6">
      <c r="A1127" s="10" t="s">
        <v>16</v>
      </c>
      <c r="B1127" s="10" t="s">
        <v>215</v>
      </c>
      <c r="C1127" s="10" t="s">
        <v>97</v>
      </c>
      <c r="D1127" s="10" t="s">
        <v>216</v>
      </c>
      <c r="E1127" s="10">
        <v>2018</v>
      </c>
      <c r="F1127" s="10">
        <v>3134</v>
      </c>
    </row>
    <row r="1128" spans="1:6">
      <c r="A1128" s="10" t="s">
        <v>341</v>
      </c>
      <c r="B1128" s="10" t="s">
        <v>215</v>
      </c>
      <c r="C1128" s="10" t="s">
        <v>97</v>
      </c>
      <c r="D1128" s="10" t="s">
        <v>216</v>
      </c>
      <c r="E1128" s="10">
        <v>2018</v>
      </c>
      <c r="F1128" s="10">
        <v>71</v>
      </c>
    </row>
    <row r="1129" spans="1:6">
      <c r="A1129" s="10" t="s">
        <v>14</v>
      </c>
      <c r="B1129" s="10" t="s">
        <v>217</v>
      </c>
      <c r="C1129" s="10" t="s">
        <v>97</v>
      </c>
      <c r="D1129" s="10" t="s">
        <v>218</v>
      </c>
      <c r="E1129" s="10">
        <v>2018</v>
      </c>
      <c r="F1129" s="10">
        <v>1</v>
      </c>
    </row>
    <row r="1130" spans="1:6">
      <c r="A1130" s="10" t="s">
        <v>16</v>
      </c>
      <c r="B1130" s="10" t="s">
        <v>217</v>
      </c>
      <c r="C1130" s="10" t="s">
        <v>97</v>
      </c>
      <c r="D1130" s="10" t="s">
        <v>218</v>
      </c>
      <c r="E1130" s="10">
        <v>2018</v>
      </c>
      <c r="F1130" s="10">
        <v>734</v>
      </c>
    </row>
    <row r="1131" spans="1:6">
      <c r="A1131" s="10" t="s">
        <v>341</v>
      </c>
      <c r="B1131" s="10" t="s">
        <v>217</v>
      </c>
      <c r="C1131" s="10" t="s">
        <v>97</v>
      </c>
      <c r="D1131" s="10" t="s">
        <v>218</v>
      </c>
      <c r="E1131" s="10">
        <v>2018</v>
      </c>
      <c r="F1131" s="10">
        <v>6</v>
      </c>
    </row>
    <row r="1132" spans="1:6">
      <c r="A1132" s="10" t="s">
        <v>15</v>
      </c>
      <c r="B1132" s="10" t="s">
        <v>219</v>
      </c>
      <c r="C1132" s="10" t="s">
        <v>97</v>
      </c>
      <c r="D1132" s="10" t="s">
        <v>220</v>
      </c>
      <c r="E1132" s="10">
        <v>2018</v>
      </c>
      <c r="F1132" s="10">
        <v>1</v>
      </c>
    </row>
    <row r="1133" spans="1:6">
      <c r="A1133" s="10" t="s">
        <v>16</v>
      </c>
      <c r="B1133" s="10" t="s">
        <v>219</v>
      </c>
      <c r="C1133" s="10" t="s">
        <v>97</v>
      </c>
      <c r="D1133" s="10" t="s">
        <v>220</v>
      </c>
      <c r="E1133" s="10">
        <v>2018</v>
      </c>
      <c r="F1133" s="10">
        <v>101</v>
      </c>
    </row>
    <row r="1134" spans="1:6">
      <c r="A1134" s="10" t="s">
        <v>341</v>
      </c>
      <c r="B1134" s="10" t="s">
        <v>219</v>
      </c>
      <c r="C1134" s="10" t="s">
        <v>97</v>
      </c>
      <c r="D1134" s="10" t="s">
        <v>220</v>
      </c>
      <c r="E1134" s="10">
        <v>2018</v>
      </c>
      <c r="F1134" s="10">
        <v>1</v>
      </c>
    </row>
    <row r="1135" spans="1:6">
      <c r="A1135" s="10" t="s">
        <v>14</v>
      </c>
      <c r="B1135" s="10" t="s">
        <v>221</v>
      </c>
      <c r="C1135" s="10" t="s">
        <v>222</v>
      </c>
      <c r="D1135" s="10" t="s">
        <v>223</v>
      </c>
      <c r="E1135" s="10">
        <v>2018</v>
      </c>
      <c r="F1135" s="10">
        <v>43</v>
      </c>
    </row>
    <row r="1136" spans="1:6">
      <c r="A1136" s="10" t="s">
        <v>15</v>
      </c>
      <c r="B1136" s="10" t="s">
        <v>221</v>
      </c>
      <c r="C1136" s="10" t="s">
        <v>222</v>
      </c>
      <c r="D1136" s="10" t="s">
        <v>223</v>
      </c>
      <c r="E1136" s="10">
        <v>2018</v>
      </c>
      <c r="F1136" s="10">
        <v>232</v>
      </c>
    </row>
    <row r="1137" spans="1:6">
      <c r="A1137" s="10" t="s">
        <v>16</v>
      </c>
      <c r="B1137" s="10" t="s">
        <v>221</v>
      </c>
      <c r="C1137" s="10" t="s">
        <v>222</v>
      </c>
      <c r="D1137" s="10" t="s">
        <v>223</v>
      </c>
      <c r="E1137" s="10">
        <v>2018</v>
      </c>
      <c r="F1137" s="10">
        <v>28776</v>
      </c>
    </row>
    <row r="1138" spans="1:6">
      <c r="A1138" s="10" t="s">
        <v>341</v>
      </c>
      <c r="B1138" s="10" t="s">
        <v>221</v>
      </c>
      <c r="C1138" s="10" t="s">
        <v>222</v>
      </c>
      <c r="D1138" s="10" t="s">
        <v>223</v>
      </c>
      <c r="E1138" s="10">
        <v>2018</v>
      </c>
      <c r="F1138" s="10">
        <v>1061</v>
      </c>
    </row>
    <row r="1139" spans="1:6">
      <c r="A1139" s="10" t="s">
        <v>15</v>
      </c>
      <c r="B1139" s="10" t="s">
        <v>224</v>
      </c>
      <c r="C1139" s="10" t="s">
        <v>222</v>
      </c>
      <c r="D1139" s="10" t="s">
        <v>225</v>
      </c>
      <c r="E1139" s="10">
        <v>2018</v>
      </c>
      <c r="F1139" s="10">
        <v>1</v>
      </c>
    </row>
    <row r="1140" spans="1:6">
      <c r="A1140" s="10" t="s">
        <v>16</v>
      </c>
      <c r="B1140" s="10" t="s">
        <v>224</v>
      </c>
      <c r="C1140" s="10" t="s">
        <v>222</v>
      </c>
      <c r="D1140" s="10" t="s">
        <v>225</v>
      </c>
      <c r="E1140" s="10">
        <v>2018</v>
      </c>
      <c r="F1140" s="10">
        <v>271</v>
      </c>
    </row>
    <row r="1141" spans="1:6">
      <c r="A1141" s="10" t="s">
        <v>16</v>
      </c>
      <c r="B1141" s="10" t="s">
        <v>226</v>
      </c>
      <c r="C1141" s="10" t="s">
        <v>222</v>
      </c>
      <c r="D1141" s="10" t="s">
        <v>227</v>
      </c>
      <c r="E1141" s="10">
        <v>2018</v>
      </c>
      <c r="F1141" s="10">
        <v>94</v>
      </c>
    </row>
    <row r="1142" spans="1:6">
      <c r="A1142" s="10" t="s">
        <v>16</v>
      </c>
      <c r="B1142" s="10" t="s">
        <v>228</v>
      </c>
      <c r="C1142" s="10" t="s">
        <v>222</v>
      </c>
      <c r="D1142" s="10" t="s">
        <v>229</v>
      </c>
      <c r="E1142" s="10">
        <v>2018</v>
      </c>
      <c r="F1142" s="10">
        <v>179</v>
      </c>
    </row>
    <row r="1143" spans="1:6">
      <c r="A1143" s="10" t="s">
        <v>341</v>
      </c>
      <c r="B1143" s="10" t="s">
        <v>228</v>
      </c>
      <c r="C1143" s="10" t="s">
        <v>222</v>
      </c>
      <c r="D1143" s="10" t="s">
        <v>229</v>
      </c>
      <c r="E1143" s="10">
        <v>2018</v>
      </c>
      <c r="F1143" s="10">
        <v>2</v>
      </c>
    </row>
    <row r="1144" spans="1:6">
      <c r="A1144" s="10" t="s">
        <v>16</v>
      </c>
      <c r="B1144" s="10" t="s">
        <v>230</v>
      </c>
      <c r="C1144" s="10" t="s">
        <v>222</v>
      </c>
      <c r="D1144" s="10" t="s">
        <v>231</v>
      </c>
      <c r="E1144" s="10">
        <v>2018</v>
      </c>
      <c r="F1144" s="10">
        <v>32</v>
      </c>
    </row>
    <row r="1145" spans="1:6">
      <c r="A1145" s="10" t="s">
        <v>16</v>
      </c>
      <c r="B1145" s="10" t="s">
        <v>232</v>
      </c>
      <c r="C1145" s="10" t="s">
        <v>222</v>
      </c>
      <c r="D1145" s="10" t="s">
        <v>233</v>
      </c>
      <c r="E1145" s="10">
        <v>2018</v>
      </c>
      <c r="F1145" s="10">
        <v>67</v>
      </c>
    </row>
    <row r="1146" spans="1:6">
      <c r="A1146" s="10" t="s">
        <v>16</v>
      </c>
      <c r="B1146" s="10" t="s">
        <v>234</v>
      </c>
      <c r="C1146" s="10" t="s">
        <v>222</v>
      </c>
      <c r="D1146" s="10" t="s">
        <v>235</v>
      </c>
      <c r="E1146" s="10">
        <v>2018</v>
      </c>
      <c r="F1146" s="10">
        <v>52</v>
      </c>
    </row>
    <row r="1147" spans="1:6">
      <c r="A1147" s="10" t="s">
        <v>16</v>
      </c>
      <c r="B1147" s="10" t="s">
        <v>236</v>
      </c>
      <c r="C1147" s="10" t="s">
        <v>222</v>
      </c>
      <c r="D1147" s="10" t="s">
        <v>237</v>
      </c>
      <c r="E1147" s="10">
        <v>2018</v>
      </c>
      <c r="F1147" s="10">
        <v>671</v>
      </c>
    </row>
    <row r="1148" spans="1:6">
      <c r="A1148" s="10" t="s">
        <v>341</v>
      </c>
      <c r="B1148" s="10" t="s">
        <v>236</v>
      </c>
      <c r="C1148" s="10" t="s">
        <v>222</v>
      </c>
      <c r="D1148" s="10" t="s">
        <v>237</v>
      </c>
      <c r="E1148" s="10">
        <v>2018</v>
      </c>
      <c r="F1148" s="10">
        <v>2</v>
      </c>
    </row>
    <row r="1149" spans="1:6">
      <c r="A1149" s="10" t="s">
        <v>16</v>
      </c>
      <c r="B1149" s="10" t="s">
        <v>238</v>
      </c>
      <c r="C1149" s="10" t="s">
        <v>222</v>
      </c>
      <c r="D1149" s="10" t="s">
        <v>239</v>
      </c>
      <c r="E1149" s="10">
        <v>2018</v>
      </c>
      <c r="F1149" s="10">
        <v>178</v>
      </c>
    </row>
    <row r="1150" spans="1:6">
      <c r="A1150" s="10" t="s">
        <v>16</v>
      </c>
      <c r="B1150" s="10" t="s">
        <v>240</v>
      </c>
      <c r="C1150" s="10" t="s">
        <v>222</v>
      </c>
      <c r="D1150" s="10" t="s">
        <v>241</v>
      </c>
      <c r="E1150" s="10">
        <v>2018</v>
      </c>
      <c r="F1150" s="10">
        <v>133</v>
      </c>
    </row>
    <row r="1151" spans="1:6">
      <c r="A1151" s="10" t="s">
        <v>341</v>
      </c>
      <c r="B1151" s="10" t="s">
        <v>240</v>
      </c>
      <c r="C1151" s="10" t="s">
        <v>222</v>
      </c>
      <c r="D1151" s="10" t="s">
        <v>241</v>
      </c>
      <c r="E1151" s="10">
        <v>2018</v>
      </c>
      <c r="F1151" s="10">
        <v>1</v>
      </c>
    </row>
    <row r="1152" spans="1:6">
      <c r="A1152" s="10" t="s">
        <v>16</v>
      </c>
      <c r="B1152" s="10" t="s">
        <v>242</v>
      </c>
      <c r="C1152" s="10" t="s">
        <v>222</v>
      </c>
      <c r="D1152" s="10" t="s">
        <v>243</v>
      </c>
      <c r="E1152" s="10">
        <v>2018</v>
      </c>
      <c r="F1152" s="10">
        <v>51</v>
      </c>
    </row>
    <row r="1153" spans="1:6">
      <c r="A1153" s="10" t="s">
        <v>16</v>
      </c>
      <c r="B1153" s="10" t="s">
        <v>244</v>
      </c>
      <c r="C1153" s="10" t="s">
        <v>222</v>
      </c>
      <c r="D1153" s="10" t="s">
        <v>245</v>
      </c>
      <c r="E1153" s="10">
        <v>2018</v>
      </c>
      <c r="F1153" s="10">
        <v>58</v>
      </c>
    </row>
    <row r="1154" spans="1:6">
      <c r="A1154" s="10" t="s">
        <v>16</v>
      </c>
      <c r="B1154" s="10" t="s">
        <v>246</v>
      </c>
      <c r="C1154" s="10" t="s">
        <v>222</v>
      </c>
      <c r="D1154" s="10" t="s">
        <v>247</v>
      </c>
      <c r="E1154" s="10">
        <v>2018</v>
      </c>
      <c r="F1154" s="10">
        <v>60</v>
      </c>
    </row>
    <row r="1155" spans="1:6">
      <c r="A1155" s="10" t="s">
        <v>16</v>
      </c>
      <c r="B1155" s="10" t="s">
        <v>248</v>
      </c>
      <c r="C1155" s="10" t="s">
        <v>222</v>
      </c>
      <c r="D1155" s="10" t="s">
        <v>249</v>
      </c>
      <c r="E1155" s="10">
        <v>2018</v>
      </c>
      <c r="F1155" s="10">
        <v>133</v>
      </c>
    </row>
    <row r="1156" spans="1:6">
      <c r="A1156" s="10" t="s">
        <v>15</v>
      </c>
      <c r="B1156" s="10" t="s">
        <v>250</v>
      </c>
      <c r="C1156" s="10" t="s">
        <v>222</v>
      </c>
      <c r="D1156" s="10" t="s">
        <v>251</v>
      </c>
      <c r="E1156" s="10">
        <v>2018</v>
      </c>
      <c r="F1156" s="10">
        <v>2</v>
      </c>
    </row>
    <row r="1157" spans="1:6">
      <c r="A1157" s="10" t="s">
        <v>16</v>
      </c>
      <c r="B1157" s="10" t="s">
        <v>250</v>
      </c>
      <c r="C1157" s="10" t="s">
        <v>222</v>
      </c>
      <c r="D1157" s="10" t="s">
        <v>251</v>
      </c>
      <c r="E1157" s="10">
        <v>2018</v>
      </c>
      <c r="F1157" s="10">
        <v>634</v>
      </c>
    </row>
    <row r="1158" spans="1:6">
      <c r="A1158" s="10" t="s">
        <v>341</v>
      </c>
      <c r="B1158" s="10" t="s">
        <v>250</v>
      </c>
      <c r="C1158" s="10" t="s">
        <v>222</v>
      </c>
      <c r="D1158" s="10" t="s">
        <v>251</v>
      </c>
      <c r="E1158" s="10">
        <v>2018</v>
      </c>
      <c r="F1158" s="10">
        <v>7</v>
      </c>
    </row>
    <row r="1159" spans="1:6">
      <c r="A1159" s="10" t="s">
        <v>16</v>
      </c>
      <c r="B1159" s="10" t="s">
        <v>252</v>
      </c>
      <c r="C1159" s="10" t="s">
        <v>222</v>
      </c>
      <c r="D1159" s="10" t="s">
        <v>253</v>
      </c>
      <c r="E1159" s="10">
        <v>2018</v>
      </c>
      <c r="F1159" s="10">
        <v>57</v>
      </c>
    </row>
    <row r="1160" spans="1:6">
      <c r="A1160" s="10" t="s">
        <v>16</v>
      </c>
      <c r="B1160" s="10" t="s">
        <v>254</v>
      </c>
      <c r="C1160" s="10" t="s">
        <v>222</v>
      </c>
      <c r="D1160" s="10" t="s">
        <v>255</v>
      </c>
      <c r="E1160" s="10">
        <v>2018</v>
      </c>
      <c r="F1160" s="10">
        <v>39</v>
      </c>
    </row>
    <row r="1161" spans="1:6">
      <c r="A1161" s="10" t="s">
        <v>16</v>
      </c>
      <c r="B1161" s="10" t="s">
        <v>256</v>
      </c>
      <c r="C1161" s="10" t="s">
        <v>222</v>
      </c>
      <c r="D1161" s="10" t="s">
        <v>257</v>
      </c>
      <c r="E1161" s="10">
        <v>2018</v>
      </c>
      <c r="F1161" s="10">
        <v>27</v>
      </c>
    </row>
    <row r="1162" spans="1:6">
      <c r="A1162" s="10" t="s">
        <v>16</v>
      </c>
      <c r="B1162" s="10" t="s">
        <v>258</v>
      </c>
      <c r="C1162" s="10" t="s">
        <v>222</v>
      </c>
      <c r="D1162" s="10" t="s">
        <v>259</v>
      </c>
      <c r="E1162" s="10">
        <v>2018</v>
      </c>
      <c r="F1162" s="10">
        <v>63</v>
      </c>
    </row>
    <row r="1163" spans="1:6">
      <c r="A1163" s="10" t="s">
        <v>16</v>
      </c>
      <c r="B1163" s="10" t="s">
        <v>260</v>
      </c>
      <c r="C1163" s="10" t="s">
        <v>222</v>
      </c>
      <c r="D1163" s="10" t="s">
        <v>261</v>
      </c>
      <c r="E1163" s="10">
        <v>2018</v>
      </c>
      <c r="F1163" s="10">
        <v>77</v>
      </c>
    </row>
    <row r="1164" spans="1:6">
      <c r="A1164" s="10" t="s">
        <v>341</v>
      </c>
      <c r="B1164" s="10" t="s">
        <v>260</v>
      </c>
      <c r="C1164" s="10" t="s">
        <v>222</v>
      </c>
      <c r="D1164" s="10" t="s">
        <v>261</v>
      </c>
      <c r="E1164" s="10">
        <v>2018</v>
      </c>
      <c r="F1164" s="10">
        <v>2</v>
      </c>
    </row>
    <row r="1165" spans="1:6">
      <c r="A1165" s="10" t="s">
        <v>14</v>
      </c>
      <c r="B1165" s="10" t="s">
        <v>262</v>
      </c>
      <c r="C1165" s="10" t="s">
        <v>222</v>
      </c>
      <c r="D1165" s="10" t="s">
        <v>263</v>
      </c>
      <c r="E1165" s="10">
        <v>2018</v>
      </c>
      <c r="F1165" s="10">
        <v>2</v>
      </c>
    </row>
    <row r="1166" spans="1:6">
      <c r="A1166" s="10" t="s">
        <v>16</v>
      </c>
      <c r="B1166" s="10" t="s">
        <v>262</v>
      </c>
      <c r="C1166" s="10" t="s">
        <v>222</v>
      </c>
      <c r="D1166" s="10" t="s">
        <v>263</v>
      </c>
      <c r="E1166" s="10">
        <v>2018</v>
      </c>
      <c r="F1166" s="10">
        <v>34</v>
      </c>
    </row>
    <row r="1167" spans="1:6">
      <c r="A1167" s="10" t="s">
        <v>14</v>
      </c>
      <c r="B1167" s="10" t="s">
        <v>264</v>
      </c>
      <c r="C1167" s="10" t="s">
        <v>222</v>
      </c>
      <c r="D1167" s="10" t="s">
        <v>265</v>
      </c>
      <c r="E1167" s="10">
        <v>2018</v>
      </c>
      <c r="F1167" s="10">
        <v>1</v>
      </c>
    </row>
    <row r="1168" spans="1:6">
      <c r="A1168" s="10" t="s">
        <v>15</v>
      </c>
      <c r="B1168" s="10" t="s">
        <v>264</v>
      </c>
      <c r="C1168" s="10" t="s">
        <v>222</v>
      </c>
      <c r="D1168" s="10" t="s">
        <v>265</v>
      </c>
      <c r="E1168" s="10">
        <v>2018</v>
      </c>
      <c r="F1168" s="10">
        <v>11</v>
      </c>
    </row>
    <row r="1169" spans="1:6">
      <c r="A1169" s="10" t="s">
        <v>16</v>
      </c>
      <c r="B1169" s="10" t="s">
        <v>264</v>
      </c>
      <c r="C1169" s="10" t="s">
        <v>222</v>
      </c>
      <c r="D1169" s="10" t="s">
        <v>265</v>
      </c>
      <c r="E1169" s="10">
        <v>2018</v>
      </c>
      <c r="F1169" s="10">
        <v>2781</v>
      </c>
    </row>
    <row r="1170" spans="1:6">
      <c r="A1170" s="10" t="s">
        <v>341</v>
      </c>
      <c r="B1170" s="10" t="s">
        <v>264</v>
      </c>
      <c r="C1170" s="10" t="s">
        <v>222</v>
      </c>
      <c r="D1170" s="10" t="s">
        <v>265</v>
      </c>
      <c r="E1170" s="10">
        <v>2018</v>
      </c>
      <c r="F1170" s="10">
        <v>56</v>
      </c>
    </row>
    <row r="1171" spans="1:6">
      <c r="A1171" s="10" t="s">
        <v>16</v>
      </c>
      <c r="B1171" s="10" t="s">
        <v>266</v>
      </c>
      <c r="C1171" s="10" t="s">
        <v>222</v>
      </c>
      <c r="D1171" s="10" t="s">
        <v>267</v>
      </c>
      <c r="E1171" s="10">
        <v>2018</v>
      </c>
      <c r="F1171" s="10">
        <v>72</v>
      </c>
    </row>
    <row r="1172" spans="1:6">
      <c r="A1172" s="10" t="s">
        <v>16</v>
      </c>
      <c r="B1172" s="10" t="s">
        <v>268</v>
      </c>
      <c r="C1172" s="10" t="s">
        <v>222</v>
      </c>
      <c r="D1172" s="10" t="s">
        <v>269</v>
      </c>
      <c r="E1172" s="10">
        <v>2018</v>
      </c>
      <c r="F1172" s="10">
        <v>90</v>
      </c>
    </row>
    <row r="1173" spans="1:6">
      <c r="A1173" s="10" t="s">
        <v>15</v>
      </c>
      <c r="B1173" s="10" t="s">
        <v>270</v>
      </c>
      <c r="C1173" s="10" t="s">
        <v>222</v>
      </c>
      <c r="D1173" s="10" t="s">
        <v>271</v>
      </c>
      <c r="E1173" s="10">
        <v>2018</v>
      </c>
      <c r="F1173" s="10">
        <v>5</v>
      </c>
    </row>
    <row r="1174" spans="1:6">
      <c r="A1174" s="10" t="s">
        <v>16</v>
      </c>
      <c r="B1174" s="10" t="s">
        <v>270</v>
      </c>
      <c r="C1174" s="10" t="s">
        <v>222</v>
      </c>
      <c r="D1174" s="10" t="s">
        <v>271</v>
      </c>
      <c r="E1174" s="10">
        <v>2018</v>
      </c>
      <c r="F1174" s="10">
        <v>3615</v>
      </c>
    </row>
    <row r="1175" spans="1:6">
      <c r="A1175" s="10" t="s">
        <v>341</v>
      </c>
      <c r="B1175" s="10" t="s">
        <v>270</v>
      </c>
      <c r="C1175" s="10" t="s">
        <v>222</v>
      </c>
      <c r="D1175" s="10" t="s">
        <v>271</v>
      </c>
      <c r="E1175" s="10">
        <v>2018</v>
      </c>
      <c r="F1175" s="10">
        <v>54</v>
      </c>
    </row>
    <row r="1176" spans="1:6">
      <c r="A1176" s="10" t="s">
        <v>14</v>
      </c>
      <c r="B1176" s="10" t="s">
        <v>272</v>
      </c>
      <c r="C1176" s="10" t="s">
        <v>222</v>
      </c>
      <c r="D1176" s="10" t="s">
        <v>273</v>
      </c>
      <c r="E1176" s="10">
        <v>2018</v>
      </c>
      <c r="F1176" s="10">
        <v>2</v>
      </c>
    </row>
    <row r="1177" spans="1:6">
      <c r="A1177" s="10" t="s">
        <v>15</v>
      </c>
      <c r="B1177" s="10" t="s">
        <v>272</v>
      </c>
      <c r="C1177" s="10" t="s">
        <v>222</v>
      </c>
      <c r="D1177" s="10" t="s">
        <v>273</v>
      </c>
      <c r="E1177" s="10">
        <v>2018</v>
      </c>
      <c r="F1177" s="10">
        <v>1</v>
      </c>
    </row>
    <row r="1178" spans="1:6">
      <c r="A1178" s="10" t="s">
        <v>16</v>
      </c>
      <c r="B1178" s="10" t="s">
        <v>272</v>
      </c>
      <c r="C1178" s="10" t="s">
        <v>222</v>
      </c>
      <c r="D1178" s="10" t="s">
        <v>273</v>
      </c>
      <c r="E1178" s="10">
        <v>2018</v>
      </c>
      <c r="F1178" s="10">
        <v>1916</v>
      </c>
    </row>
    <row r="1179" spans="1:6">
      <c r="A1179" s="10" t="s">
        <v>341</v>
      </c>
      <c r="B1179" s="10" t="s">
        <v>272</v>
      </c>
      <c r="C1179" s="10" t="s">
        <v>222</v>
      </c>
      <c r="D1179" s="10" t="s">
        <v>273</v>
      </c>
      <c r="E1179" s="10">
        <v>2018</v>
      </c>
      <c r="F1179" s="10">
        <v>28</v>
      </c>
    </row>
    <row r="1180" spans="1:6">
      <c r="A1180" s="10" t="s">
        <v>16</v>
      </c>
      <c r="B1180" s="10" t="s">
        <v>274</v>
      </c>
      <c r="C1180" s="10" t="s">
        <v>222</v>
      </c>
      <c r="D1180" s="10" t="s">
        <v>275</v>
      </c>
      <c r="E1180" s="10">
        <v>2018</v>
      </c>
      <c r="F1180" s="10">
        <v>84</v>
      </c>
    </row>
    <row r="1181" spans="1:6">
      <c r="A1181" s="10" t="s">
        <v>16</v>
      </c>
      <c r="B1181" s="10" t="s">
        <v>276</v>
      </c>
      <c r="C1181" s="10" t="s">
        <v>222</v>
      </c>
      <c r="D1181" s="10" t="s">
        <v>277</v>
      </c>
      <c r="E1181" s="10">
        <v>2018</v>
      </c>
      <c r="F1181" s="10">
        <v>310</v>
      </c>
    </row>
    <row r="1182" spans="1:6">
      <c r="A1182" s="10" t="s">
        <v>341</v>
      </c>
      <c r="B1182" s="10" t="s">
        <v>276</v>
      </c>
      <c r="C1182" s="10" t="s">
        <v>222</v>
      </c>
      <c r="D1182" s="10" t="s">
        <v>277</v>
      </c>
      <c r="E1182" s="10">
        <v>2018</v>
      </c>
      <c r="F1182" s="10">
        <v>1</v>
      </c>
    </row>
    <row r="1183" spans="1:6">
      <c r="A1183" s="10" t="s">
        <v>16</v>
      </c>
      <c r="B1183" s="10" t="s">
        <v>278</v>
      </c>
      <c r="C1183" s="10" t="s">
        <v>222</v>
      </c>
      <c r="D1183" s="10" t="s">
        <v>279</v>
      </c>
      <c r="E1183" s="10">
        <v>2018</v>
      </c>
      <c r="F1183" s="10">
        <v>74</v>
      </c>
    </row>
    <row r="1184" spans="1:6">
      <c r="A1184" s="10" t="s">
        <v>16</v>
      </c>
      <c r="B1184" s="10" t="s">
        <v>280</v>
      </c>
      <c r="C1184" s="10" t="s">
        <v>222</v>
      </c>
      <c r="D1184" s="10" t="s">
        <v>281</v>
      </c>
      <c r="E1184" s="10">
        <v>2018</v>
      </c>
      <c r="F1184" s="10">
        <v>108</v>
      </c>
    </row>
    <row r="1185" spans="1:6">
      <c r="A1185" s="10" t="s">
        <v>16</v>
      </c>
      <c r="B1185" s="10" t="s">
        <v>282</v>
      </c>
      <c r="C1185" s="10" t="s">
        <v>222</v>
      </c>
      <c r="D1185" s="10" t="s">
        <v>283</v>
      </c>
      <c r="E1185" s="10">
        <v>2018</v>
      </c>
      <c r="F1185" s="10">
        <v>36</v>
      </c>
    </row>
    <row r="1186" spans="1:6">
      <c r="A1186" s="10" t="s">
        <v>14</v>
      </c>
      <c r="B1186" s="10" t="s">
        <v>284</v>
      </c>
      <c r="C1186" s="10" t="s">
        <v>222</v>
      </c>
      <c r="D1186" s="10" t="s">
        <v>285</v>
      </c>
      <c r="E1186" s="10">
        <v>2018</v>
      </c>
      <c r="F1186" s="10">
        <v>1</v>
      </c>
    </row>
    <row r="1187" spans="1:6">
      <c r="A1187" s="10" t="s">
        <v>16</v>
      </c>
      <c r="B1187" s="10" t="s">
        <v>284</v>
      </c>
      <c r="C1187" s="10" t="s">
        <v>222</v>
      </c>
      <c r="D1187" s="10" t="s">
        <v>285</v>
      </c>
      <c r="E1187" s="10">
        <v>2018</v>
      </c>
      <c r="F1187" s="10">
        <v>105</v>
      </c>
    </row>
    <row r="1188" spans="1:6">
      <c r="A1188" s="10" t="s">
        <v>341</v>
      </c>
      <c r="B1188" s="10" t="s">
        <v>284</v>
      </c>
      <c r="C1188" s="10" t="s">
        <v>222</v>
      </c>
      <c r="D1188" s="10" t="s">
        <v>285</v>
      </c>
      <c r="E1188" s="10">
        <v>2018</v>
      </c>
      <c r="F1188" s="10">
        <v>2</v>
      </c>
    </row>
    <row r="1189" spans="1:6">
      <c r="A1189" s="10" t="s">
        <v>16</v>
      </c>
      <c r="B1189" s="10" t="s">
        <v>286</v>
      </c>
      <c r="C1189" s="10" t="s">
        <v>222</v>
      </c>
      <c r="D1189" s="10" t="s">
        <v>287</v>
      </c>
      <c r="E1189" s="10">
        <v>2018</v>
      </c>
      <c r="F1189" s="10">
        <v>43</v>
      </c>
    </row>
    <row r="1190" spans="1:6">
      <c r="A1190" s="10" t="s">
        <v>16</v>
      </c>
      <c r="B1190" s="10" t="s">
        <v>288</v>
      </c>
      <c r="C1190" s="10" t="s">
        <v>222</v>
      </c>
      <c r="D1190" s="10" t="s">
        <v>289</v>
      </c>
      <c r="E1190" s="10">
        <v>2018</v>
      </c>
      <c r="F1190" s="10">
        <v>343</v>
      </c>
    </row>
    <row r="1191" spans="1:6">
      <c r="A1191" s="10" t="s">
        <v>341</v>
      </c>
      <c r="B1191" s="10" t="s">
        <v>288</v>
      </c>
      <c r="C1191" s="10" t="s">
        <v>222</v>
      </c>
      <c r="D1191" s="10" t="s">
        <v>289</v>
      </c>
      <c r="E1191" s="10">
        <v>2018</v>
      </c>
      <c r="F1191" s="10">
        <v>1</v>
      </c>
    </row>
    <row r="1192" spans="1:6">
      <c r="A1192" s="10" t="s">
        <v>16</v>
      </c>
      <c r="B1192" s="10" t="s">
        <v>290</v>
      </c>
      <c r="C1192" s="10" t="s">
        <v>222</v>
      </c>
      <c r="D1192" s="10" t="s">
        <v>291</v>
      </c>
      <c r="E1192" s="10">
        <v>2018</v>
      </c>
      <c r="F1192" s="10">
        <v>109</v>
      </c>
    </row>
    <row r="1193" spans="1:6">
      <c r="A1193" s="10" t="s">
        <v>16</v>
      </c>
      <c r="B1193" s="10" t="s">
        <v>292</v>
      </c>
      <c r="C1193" s="10" t="s">
        <v>222</v>
      </c>
      <c r="D1193" s="10" t="s">
        <v>293</v>
      </c>
      <c r="E1193" s="10">
        <v>2018</v>
      </c>
      <c r="F1193" s="10">
        <v>67</v>
      </c>
    </row>
    <row r="1194" spans="1:6">
      <c r="A1194" s="10" t="s">
        <v>14</v>
      </c>
      <c r="B1194" s="10" t="s">
        <v>294</v>
      </c>
      <c r="C1194" s="10" t="s">
        <v>222</v>
      </c>
      <c r="D1194" s="10" t="s">
        <v>295</v>
      </c>
      <c r="E1194" s="10">
        <v>2018</v>
      </c>
      <c r="F1194" s="10">
        <v>1</v>
      </c>
    </row>
    <row r="1195" spans="1:6">
      <c r="A1195" s="10" t="s">
        <v>15</v>
      </c>
      <c r="B1195" s="10" t="s">
        <v>294</v>
      </c>
      <c r="C1195" s="10" t="s">
        <v>222</v>
      </c>
      <c r="D1195" s="10" t="s">
        <v>295</v>
      </c>
      <c r="E1195" s="10">
        <v>2018</v>
      </c>
      <c r="F1195" s="10">
        <v>3</v>
      </c>
    </row>
    <row r="1196" spans="1:6">
      <c r="A1196" s="10" t="s">
        <v>16</v>
      </c>
      <c r="B1196" s="10" t="s">
        <v>294</v>
      </c>
      <c r="C1196" s="10" t="s">
        <v>222</v>
      </c>
      <c r="D1196" s="10" t="s">
        <v>295</v>
      </c>
      <c r="E1196" s="10">
        <v>2018</v>
      </c>
      <c r="F1196" s="10">
        <v>1284</v>
      </c>
    </row>
    <row r="1197" spans="1:6">
      <c r="A1197" s="10" t="s">
        <v>341</v>
      </c>
      <c r="B1197" s="10" t="s">
        <v>294</v>
      </c>
      <c r="C1197" s="10" t="s">
        <v>222</v>
      </c>
      <c r="D1197" s="10" t="s">
        <v>295</v>
      </c>
      <c r="E1197" s="10">
        <v>2018</v>
      </c>
      <c r="F1197" s="10">
        <v>11</v>
      </c>
    </row>
    <row r="1198" spans="1:6">
      <c r="A1198" s="10" t="s">
        <v>16</v>
      </c>
      <c r="B1198" s="10" t="s">
        <v>296</v>
      </c>
      <c r="C1198" s="10" t="s">
        <v>222</v>
      </c>
      <c r="D1198" s="10" t="s">
        <v>297</v>
      </c>
      <c r="E1198" s="10">
        <v>2018</v>
      </c>
      <c r="F1198" s="10">
        <v>301</v>
      </c>
    </row>
    <row r="1199" spans="1:6">
      <c r="A1199" s="10" t="s">
        <v>341</v>
      </c>
      <c r="B1199" s="10" t="s">
        <v>296</v>
      </c>
      <c r="C1199" s="10" t="s">
        <v>222</v>
      </c>
      <c r="D1199" s="10" t="s">
        <v>297</v>
      </c>
      <c r="E1199" s="10">
        <v>2018</v>
      </c>
      <c r="F1199" s="10">
        <v>6</v>
      </c>
    </row>
    <row r="1200" spans="1:6">
      <c r="A1200" s="10" t="s">
        <v>16</v>
      </c>
      <c r="B1200" s="10" t="s">
        <v>298</v>
      </c>
      <c r="C1200" s="10" t="s">
        <v>222</v>
      </c>
      <c r="D1200" s="10" t="s">
        <v>299</v>
      </c>
      <c r="E1200" s="10">
        <v>2018</v>
      </c>
      <c r="F1200" s="10">
        <v>13</v>
      </c>
    </row>
    <row r="1201" spans="1:6">
      <c r="A1201" s="10" t="s">
        <v>14</v>
      </c>
      <c r="B1201" s="10" t="s">
        <v>300</v>
      </c>
      <c r="C1201" s="10" t="s">
        <v>222</v>
      </c>
      <c r="D1201" s="10" t="s">
        <v>301</v>
      </c>
      <c r="E1201" s="10">
        <v>2018</v>
      </c>
      <c r="F1201" s="10">
        <v>1</v>
      </c>
    </row>
    <row r="1202" spans="1:6">
      <c r="A1202" s="10" t="s">
        <v>15</v>
      </c>
      <c r="B1202" s="10" t="s">
        <v>300</v>
      </c>
      <c r="C1202" s="10" t="s">
        <v>222</v>
      </c>
      <c r="D1202" s="10" t="s">
        <v>301</v>
      </c>
      <c r="E1202" s="10">
        <v>2018</v>
      </c>
      <c r="F1202" s="10">
        <v>12</v>
      </c>
    </row>
    <row r="1203" spans="1:6">
      <c r="A1203" s="10" t="s">
        <v>16</v>
      </c>
      <c r="B1203" s="10" t="s">
        <v>300</v>
      </c>
      <c r="C1203" s="10" t="s">
        <v>222</v>
      </c>
      <c r="D1203" s="10" t="s">
        <v>301</v>
      </c>
      <c r="E1203" s="10">
        <v>2018</v>
      </c>
      <c r="F1203" s="10">
        <v>2825</v>
      </c>
    </row>
    <row r="1204" spans="1:6">
      <c r="A1204" s="10" t="s">
        <v>341</v>
      </c>
      <c r="B1204" s="10" t="s">
        <v>300</v>
      </c>
      <c r="C1204" s="10" t="s">
        <v>222</v>
      </c>
      <c r="D1204" s="10" t="s">
        <v>301</v>
      </c>
      <c r="E1204" s="10">
        <v>2018</v>
      </c>
      <c r="F1204" s="10">
        <v>35</v>
      </c>
    </row>
    <row r="1205" spans="1:6">
      <c r="A1205" s="10" t="s">
        <v>14</v>
      </c>
      <c r="B1205" s="10" t="s">
        <v>302</v>
      </c>
      <c r="C1205" s="10" t="s">
        <v>303</v>
      </c>
      <c r="D1205" s="10" t="s">
        <v>303</v>
      </c>
      <c r="E1205" s="10">
        <v>2018</v>
      </c>
      <c r="F1205" s="10">
        <v>5</v>
      </c>
    </row>
    <row r="1206" spans="1:6">
      <c r="A1206" s="10" t="s">
        <v>15</v>
      </c>
      <c r="B1206" s="10" t="s">
        <v>302</v>
      </c>
      <c r="C1206" s="10" t="s">
        <v>303</v>
      </c>
      <c r="D1206" s="10" t="s">
        <v>303</v>
      </c>
      <c r="E1206" s="10">
        <v>2018</v>
      </c>
      <c r="F1206" s="10">
        <v>27</v>
      </c>
    </row>
    <row r="1207" spans="1:6">
      <c r="A1207" s="10" t="s">
        <v>16</v>
      </c>
      <c r="B1207" s="10" t="s">
        <v>302</v>
      </c>
      <c r="C1207" s="10" t="s">
        <v>303</v>
      </c>
      <c r="D1207" s="10" t="s">
        <v>303</v>
      </c>
      <c r="E1207" s="10">
        <v>2018</v>
      </c>
      <c r="F1207" s="10">
        <v>3186</v>
      </c>
    </row>
    <row r="1208" spans="1:6">
      <c r="A1208" s="10" t="s">
        <v>341</v>
      </c>
      <c r="B1208" s="10" t="s">
        <v>302</v>
      </c>
      <c r="C1208" s="10" t="s">
        <v>303</v>
      </c>
      <c r="D1208" s="10" t="s">
        <v>303</v>
      </c>
      <c r="E1208" s="10">
        <v>2018</v>
      </c>
      <c r="F1208" s="10">
        <v>238</v>
      </c>
    </row>
    <row r="1209" spans="1:6">
      <c r="A1209" s="10" t="s">
        <v>16</v>
      </c>
      <c r="B1209" s="10" t="s">
        <v>304</v>
      </c>
      <c r="C1209" s="10" t="s">
        <v>303</v>
      </c>
      <c r="D1209" s="10" t="s">
        <v>305</v>
      </c>
      <c r="E1209" s="10">
        <v>2018</v>
      </c>
      <c r="F1209" s="10">
        <v>893</v>
      </c>
    </row>
    <row r="1210" spans="1:6">
      <c r="A1210" s="10" t="s">
        <v>341</v>
      </c>
      <c r="B1210" s="10" t="s">
        <v>304</v>
      </c>
      <c r="C1210" s="10" t="s">
        <v>303</v>
      </c>
      <c r="D1210" s="10" t="s">
        <v>305</v>
      </c>
      <c r="E1210" s="10">
        <v>2018</v>
      </c>
      <c r="F1210" s="10">
        <v>24</v>
      </c>
    </row>
    <row r="1211" spans="1:6">
      <c r="A1211" s="10" t="s">
        <v>16</v>
      </c>
      <c r="B1211" s="10" t="s">
        <v>306</v>
      </c>
      <c r="C1211" s="10" t="s">
        <v>303</v>
      </c>
      <c r="D1211" s="10" t="s">
        <v>307</v>
      </c>
      <c r="E1211" s="10">
        <v>2018</v>
      </c>
      <c r="F1211" s="10">
        <v>114</v>
      </c>
    </row>
    <row r="1212" spans="1:6">
      <c r="A1212" s="10" t="s">
        <v>341</v>
      </c>
      <c r="B1212" s="10" t="s">
        <v>306</v>
      </c>
      <c r="C1212" s="10" t="s">
        <v>303</v>
      </c>
      <c r="D1212" s="10" t="s">
        <v>307</v>
      </c>
      <c r="E1212" s="10">
        <v>2018</v>
      </c>
      <c r="F1212" s="10">
        <v>3</v>
      </c>
    </row>
    <row r="1213" spans="1:6">
      <c r="A1213" s="10" t="s">
        <v>16</v>
      </c>
      <c r="B1213" s="10" t="s">
        <v>308</v>
      </c>
      <c r="C1213" s="10" t="s">
        <v>303</v>
      </c>
      <c r="D1213" s="10" t="s">
        <v>309</v>
      </c>
      <c r="E1213" s="10">
        <v>2018</v>
      </c>
      <c r="F1213" s="10">
        <v>487</v>
      </c>
    </row>
    <row r="1214" spans="1:6">
      <c r="A1214" s="10" t="s">
        <v>341</v>
      </c>
      <c r="B1214" s="10" t="s">
        <v>308</v>
      </c>
      <c r="C1214" s="10" t="s">
        <v>303</v>
      </c>
      <c r="D1214" s="10" t="s">
        <v>309</v>
      </c>
      <c r="E1214" s="10">
        <v>2018</v>
      </c>
      <c r="F1214" s="10">
        <v>7</v>
      </c>
    </row>
    <row r="1215" spans="1:6">
      <c r="A1215" s="10" t="s">
        <v>16</v>
      </c>
      <c r="B1215" s="10" t="s">
        <v>310</v>
      </c>
      <c r="C1215" s="10" t="s">
        <v>303</v>
      </c>
      <c r="D1215" s="10" t="s">
        <v>311</v>
      </c>
      <c r="E1215" s="10">
        <v>2018</v>
      </c>
      <c r="F1215" s="10">
        <v>95</v>
      </c>
    </row>
    <row r="1216" spans="1:6">
      <c r="A1216" s="10" t="s">
        <v>15</v>
      </c>
      <c r="B1216" s="10" t="s">
        <v>312</v>
      </c>
      <c r="C1216" s="10" t="s">
        <v>303</v>
      </c>
      <c r="D1216" s="10" t="s">
        <v>313</v>
      </c>
      <c r="E1216" s="10">
        <v>2018</v>
      </c>
      <c r="F1216" s="10">
        <v>4</v>
      </c>
    </row>
    <row r="1217" spans="1:6">
      <c r="A1217" s="10" t="s">
        <v>16</v>
      </c>
      <c r="B1217" s="10" t="s">
        <v>312</v>
      </c>
      <c r="C1217" s="10" t="s">
        <v>303</v>
      </c>
      <c r="D1217" s="10" t="s">
        <v>313</v>
      </c>
      <c r="E1217" s="10">
        <v>2018</v>
      </c>
      <c r="F1217" s="10">
        <v>2338</v>
      </c>
    </row>
    <row r="1218" spans="1:6">
      <c r="A1218" s="10" t="s">
        <v>341</v>
      </c>
      <c r="B1218" s="10" t="s">
        <v>312</v>
      </c>
      <c r="C1218" s="10" t="s">
        <v>303</v>
      </c>
      <c r="D1218" s="10" t="s">
        <v>313</v>
      </c>
      <c r="E1218" s="10">
        <v>2018</v>
      </c>
      <c r="F1218" s="10">
        <v>57</v>
      </c>
    </row>
    <row r="1219" spans="1:6">
      <c r="A1219" s="10" t="s">
        <v>15</v>
      </c>
      <c r="B1219" s="10" t="s">
        <v>314</v>
      </c>
      <c r="C1219" s="10" t="s">
        <v>303</v>
      </c>
      <c r="D1219" s="10" t="s">
        <v>315</v>
      </c>
      <c r="E1219" s="10">
        <v>2018</v>
      </c>
      <c r="F1219" s="10">
        <v>1</v>
      </c>
    </row>
    <row r="1220" spans="1:6">
      <c r="A1220" s="10" t="s">
        <v>16</v>
      </c>
      <c r="B1220" s="10" t="s">
        <v>314</v>
      </c>
      <c r="C1220" s="10" t="s">
        <v>303</v>
      </c>
      <c r="D1220" s="10" t="s">
        <v>315</v>
      </c>
      <c r="E1220" s="10">
        <v>2018</v>
      </c>
      <c r="F1220" s="10">
        <v>1553</v>
      </c>
    </row>
    <row r="1221" spans="1:6">
      <c r="A1221" s="10" t="s">
        <v>341</v>
      </c>
      <c r="B1221" s="10" t="s">
        <v>314</v>
      </c>
      <c r="C1221" s="10" t="s">
        <v>303</v>
      </c>
      <c r="D1221" s="10" t="s">
        <v>315</v>
      </c>
      <c r="E1221" s="10">
        <v>2018</v>
      </c>
      <c r="F1221" s="10">
        <v>43</v>
      </c>
    </row>
    <row r="1222" spans="1:6">
      <c r="A1222" s="10" t="s">
        <v>14</v>
      </c>
      <c r="B1222" s="10" t="s">
        <v>316</v>
      </c>
      <c r="C1222" s="10" t="s">
        <v>317</v>
      </c>
      <c r="D1222" s="10" t="s">
        <v>318</v>
      </c>
      <c r="E1222" s="10">
        <v>2018</v>
      </c>
      <c r="F1222" s="10">
        <v>1</v>
      </c>
    </row>
    <row r="1223" spans="1:6">
      <c r="A1223" s="10" t="s">
        <v>15</v>
      </c>
      <c r="B1223" s="10" t="s">
        <v>316</v>
      </c>
      <c r="C1223" s="10" t="s">
        <v>317</v>
      </c>
      <c r="D1223" s="10" t="s">
        <v>318</v>
      </c>
      <c r="E1223" s="10">
        <v>2018</v>
      </c>
      <c r="F1223" s="10">
        <v>7</v>
      </c>
    </row>
    <row r="1224" spans="1:6">
      <c r="A1224" s="10" t="s">
        <v>16</v>
      </c>
      <c r="B1224" s="10" t="s">
        <v>316</v>
      </c>
      <c r="C1224" s="10" t="s">
        <v>317</v>
      </c>
      <c r="D1224" s="10" t="s">
        <v>318</v>
      </c>
      <c r="E1224" s="10">
        <v>2018</v>
      </c>
      <c r="F1224" s="10">
        <v>2587</v>
      </c>
    </row>
    <row r="1225" spans="1:6">
      <c r="A1225" s="10" t="s">
        <v>341</v>
      </c>
      <c r="B1225" s="10" t="s">
        <v>316</v>
      </c>
      <c r="C1225" s="10" t="s">
        <v>317</v>
      </c>
      <c r="D1225" s="10" t="s">
        <v>318</v>
      </c>
      <c r="E1225" s="10">
        <v>2018</v>
      </c>
      <c r="F1225" s="10">
        <v>98</v>
      </c>
    </row>
    <row r="1226" spans="1:6">
      <c r="A1226" s="10" t="s">
        <v>16</v>
      </c>
      <c r="B1226" s="10" t="s">
        <v>319</v>
      </c>
      <c r="C1226" s="10" t="s">
        <v>317</v>
      </c>
      <c r="D1226" s="10" t="s">
        <v>114</v>
      </c>
      <c r="E1226" s="10">
        <v>2018</v>
      </c>
      <c r="F1226" s="10">
        <v>112</v>
      </c>
    </row>
    <row r="1227" spans="1:6">
      <c r="A1227" s="10" t="s">
        <v>341</v>
      </c>
      <c r="B1227" s="10" t="s">
        <v>319</v>
      </c>
      <c r="C1227" s="10" t="s">
        <v>317</v>
      </c>
      <c r="D1227" s="10" t="s">
        <v>114</v>
      </c>
      <c r="E1227" s="10">
        <v>2018</v>
      </c>
      <c r="F1227" s="10">
        <v>1</v>
      </c>
    </row>
    <row r="1228" spans="1:6">
      <c r="A1228" s="10" t="s">
        <v>14</v>
      </c>
      <c r="B1228" s="10" t="s">
        <v>320</v>
      </c>
      <c r="C1228" s="10" t="s">
        <v>317</v>
      </c>
      <c r="D1228" s="10" t="s">
        <v>321</v>
      </c>
      <c r="E1228" s="10">
        <v>2018</v>
      </c>
      <c r="F1228" s="10">
        <v>2</v>
      </c>
    </row>
    <row r="1229" spans="1:6">
      <c r="A1229" s="10" t="s">
        <v>15</v>
      </c>
      <c r="B1229" s="10" t="s">
        <v>320</v>
      </c>
      <c r="C1229" s="10" t="s">
        <v>317</v>
      </c>
      <c r="D1229" s="10" t="s">
        <v>321</v>
      </c>
      <c r="E1229" s="10">
        <v>2018</v>
      </c>
      <c r="F1229" s="10">
        <v>9</v>
      </c>
    </row>
    <row r="1230" spans="1:6">
      <c r="A1230" s="10" t="s">
        <v>16</v>
      </c>
      <c r="B1230" s="10" t="s">
        <v>320</v>
      </c>
      <c r="C1230" s="10" t="s">
        <v>317</v>
      </c>
      <c r="D1230" s="10" t="s">
        <v>321</v>
      </c>
      <c r="E1230" s="10">
        <v>2018</v>
      </c>
      <c r="F1230" s="10">
        <v>1207</v>
      </c>
    </row>
    <row r="1231" spans="1:6">
      <c r="A1231" s="10" t="s">
        <v>341</v>
      </c>
      <c r="B1231" s="10" t="s">
        <v>320</v>
      </c>
      <c r="C1231" s="10" t="s">
        <v>317</v>
      </c>
      <c r="D1231" s="10" t="s">
        <v>321</v>
      </c>
      <c r="E1231" s="10">
        <v>2018</v>
      </c>
      <c r="F1231" s="10">
        <v>40</v>
      </c>
    </row>
    <row r="1232" spans="1:6">
      <c r="A1232" s="10" t="s">
        <v>14</v>
      </c>
      <c r="B1232" s="10" t="s">
        <v>322</v>
      </c>
      <c r="C1232" s="10" t="s">
        <v>317</v>
      </c>
      <c r="D1232" s="10" t="s">
        <v>323</v>
      </c>
      <c r="E1232" s="10">
        <v>2018</v>
      </c>
      <c r="F1232" s="10">
        <v>1</v>
      </c>
    </row>
    <row r="1233" spans="1:6">
      <c r="A1233" s="10" t="s">
        <v>15</v>
      </c>
      <c r="B1233" s="10" t="s">
        <v>322</v>
      </c>
      <c r="C1233" s="10" t="s">
        <v>317</v>
      </c>
      <c r="D1233" s="10" t="s">
        <v>323</v>
      </c>
      <c r="E1233" s="10">
        <v>2018</v>
      </c>
      <c r="F1233" s="10">
        <v>5</v>
      </c>
    </row>
    <row r="1234" spans="1:6">
      <c r="A1234" s="10" t="s">
        <v>16</v>
      </c>
      <c r="B1234" s="10" t="s">
        <v>322</v>
      </c>
      <c r="C1234" s="10" t="s">
        <v>317</v>
      </c>
      <c r="D1234" s="10" t="s">
        <v>323</v>
      </c>
      <c r="E1234" s="10">
        <v>2018</v>
      </c>
      <c r="F1234" s="10">
        <v>2497</v>
      </c>
    </row>
    <row r="1235" spans="1:6">
      <c r="A1235" s="10" t="s">
        <v>341</v>
      </c>
      <c r="B1235" s="10" t="s">
        <v>322</v>
      </c>
      <c r="C1235" s="10" t="s">
        <v>317</v>
      </c>
      <c r="D1235" s="10" t="s">
        <v>323</v>
      </c>
      <c r="E1235" s="10">
        <v>2018</v>
      </c>
      <c r="F1235" s="10">
        <v>63</v>
      </c>
    </row>
    <row r="1236" spans="1:6">
      <c r="A1236" s="10" t="s">
        <v>16</v>
      </c>
      <c r="B1236" s="10" t="s">
        <v>324</v>
      </c>
      <c r="C1236" s="10" t="s">
        <v>317</v>
      </c>
      <c r="D1236" s="10" t="s">
        <v>325</v>
      </c>
      <c r="E1236" s="10">
        <v>2018</v>
      </c>
      <c r="F1236" s="10">
        <v>341</v>
      </c>
    </row>
    <row r="1237" spans="1:6">
      <c r="A1237" s="10" t="s">
        <v>341</v>
      </c>
      <c r="B1237" s="10" t="s">
        <v>324</v>
      </c>
      <c r="C1237" s="10" t="s">
        <v>317</v>
      </c>
      <c r="D1237" s="10" t="s">
        <v>325</v>
      </c>
      <c r="E1237" s="10">
        <v>2018</v>
      </c>
      <c r="F1237" s="10">
        <v>3</v>
      </c>
    </row>
    <row r="1238" spans="1:6">
      <c r="A1238" s="10" t="s">
        <v>16</v>
      </c>
      <c r="B1238" s="10" t="s">
        <v>326</v>
      </c>
      <c r="C1238" s="10" t="s">
        <v>317</v>
      </c>
      <c r="D1238" s="10" t="s">
        <v>327</v>
      </c>
      <c r="E1238" s="10">
        <v>2018</v>
      </c>
      <c r="F1238" s="10">
        <v>240</v>
      </c>
    </row>
    <row r="1239" spans="1:6">
      <c r="A1239" s="10" t="s">
        <v>341</v>
      </c>
      <c r="B1239" s="10" t="s">
        <v>326</v>
      </c>
      <c r="C1239" s="10" t="s">
        <v>317</v>
      </c>
      <c r="D1239" s="10" t="s">
        <v>327</v>
      </c>
      <c r="E1239" s="10">
        <v>2018</v>
      </c>
      <c r="F1239" s="10">
        <v>4</v>
      </c>
    </row>
    <row r="1240" spans="1:6">
      <c r="A1240" s="10" t="s">
        <v>16</v>
      </c>
      <c r="B1240" s="10" t="s">
        <v>328</v>
      </c>
      <c r="C1240" s="10" t="s">
        <v>317</v>
      </c>
      <c r="D1240" s="10" t="s">
        <v>329</v>
      </c>
      <c r="E1240" s="10">
        <v>2018</v>
      </c>
      <c r="F1240" s="10">
        <v>488</v>
      </c>
    </row>
    <row r="1241" spans="1:6">
      <c r="A1241" s="10" t="s">
        <v>341</v>
      </c>
      <c r="B1241" s="10" t="s">
        <v>328</v>
      </c>
      <c r="C1241" s="10" t="s">
        <v>317</v>
      </c>
      <c r="D1241" s="10" t="s">
        <v>329</v>
      </c>
      <c r="E1241" s="10">
        <v>2018</v>
      </c>
      <c r="F1241" s="10">
        <v>7</v>
      </c>
    </row>
    <row r="1242" spans="1:6">
      <c r="A1242" s="10" t="s">
        <v>15</v>
      </c>
      <c r="B1242" s="10" t="s">
        <v>330</v>
      </c>
      <c r="C1242" s="10" t="s">
        <v>317</v>
      </c>
      <c r="D1242" s="10" t="s">
        <v>331</v>
      </c>
      <c r="E1242" s="10">
        <v>2018</v>
      </c>
      <c r="F1242" s="10">
        <v>1</v>
      </c>
    </row>
    <row r="1243" spans="1:6">
      <c r="A1243" s="10" t="s">
        <v>16</v>
      </c>
      <c r="B1243" s="10" t="s">
        <v>330</v>
      </c>
      <c r="C1243" s="10" t="s">
        <v>317</v>
      </c>
      <c r="D1243" s="10" t="s">
        <v>331</v>
      </c>
      <c r="E1243" s="10">
        <v>2018</v>
      </c>
      <c r="F1243" s="10">
        <v>512</v>
      </c>
    </row>
    <row r="1244" spans="1:6">
      <c r="A1244" s="10" t="s">
        <v>341</v>
      </c>
      <c r="B1244" s="10" t="s">
        <v>330</v>
      </c>
      <c r="C1244" s="10" t="s">
        <v>317</v>
      </c>
      <c r="D1244" s="10" t="s">
        <v>331</v>
      </c>
      <c r="E1244" s="10">
        <v>2018</v>
      </c>
      <c r="F1244" s="10">
        <v>6</v>
      </c>
    </row>
    <row r="1245" spans="1:6">
      <c r="A1245" s="10" t="s">
        <v>16</v>
      </c>
      <c r="B1245" s="10" t="s">
        <v>332</v>
      </c>
      <c r="C1245" s="10" t="s">
        <v>317</v>
      </c>
      <c r="D1245" s="10" t="s">
        <v>333</v>
      </c>
      <c r="E1245" s="10">
        <v>2018</v>
      </c>
      <c r="F1245" s="10">
        <v>91</v>
      </c>
    </row>
    <row r="1246" spans="1:6">
      <c r="A1246" s="10" t="s">
        <v>341</v>
      </c>
      <c r="B1246" s="10" t="s">
        <v>332</v>
      </c>
      <c r="C1246" s="10" t="s">
        <v>317</v>
      </c>
      <c r="D1246" s="10" t="s">
        <v>333</v>
      </c>
      <c r="E1246" s="10">
        <v>2018</v>
      </c>
      <c r="F1246" s="10">
        <v>1</v>
      </c>
    </row>
    <row r="1247" spans="1:6">
      <c r="A1247" s="10" t="s">
        <v>16</v>
      </c>
      <c r="B1247" s="10" t="s">
        <v>339</v>
      </c>
      <c r="C1247" s="10" t="s">
        <v>317</v>
      </c>
      <c r="D1247" s="10" t="s">
        <v>340</v>
      </c>
      <c r="E1247" s="10">
        <v>2018</v>
      </c>
      <c r="F1247" s="10">
        <v>378</v>
      </c>
    </row>
    <row r="1248" spans="1:6">
      <c r="A1248" s="10" t="s">
        <v>16</v>
      </c>
      <c r="B1248" s="10" t="s">
        <v>334</v>
      </c>
      <c r="C1248" s="10" t="s">
        <v>317</v>
      </c>
      <c r="D1248" s="10" t="s">
        <v>287</v>
      </c>
      <c r="E1248" s="10">
        <v>2018</v>
      </c>
      <c r="F1248" s="10">
        <v>93</v>
      </c>
    </row>
    <row r="1249" spans="1:6">
      <c r="A1249" s="10" t="s">
        <v>16</v>
      </c>
      <c r="B1249" s="10" t="s">
        <v>335</v>
      </c>
      <c r="C1249" s="10" t="s">
        <v>317</v>
      </c>
      <c r="D1249" s="10" t="s">
        <v>336</v>
      </c>
      <c r="E1249" s="10">
        <v>2018</v>
      </c>
      <c r="F1249" s="10">
        <v>1107</v>
      </c>
    </row>
    <row r="1250" spans="1:6">
      <c r="A1250" s="10" t="s">
        <v>341</v>
      </c>
      <c r="B1250" s="10" t="s">
        <v>335</v>
      </c>
      <c r="C1250" s="10" t="s">
        <v>317</v>
      </c>
      <c r="D1250" s="10" t="s">
        <v>336</v>
      </c>
      <c r="E1250" s="10">
        <v>2018</v>
      </c>
      <c r="F1250" s="10">
        <v>14</v>
      </c>
    </row>
    <row r="1251" spans="1:6">
      <c r="A1251" s="10" t="s">
        <v>14</v>
      </c>
      <c r="B1251" s="10" t="s">
        <v>337</v>
      </c>
      <c r="C1251" s="10" t="s">
        <v>317</v>
      </c>
      <c r="D1251" s="10" t="s">
        <v>338</v>
      </c>
      <c r="E1251" s="10">
        <v>2018</v>
      </c>
      <c r="F1251" s="10">
        <v>1</v>
      </c>
    </row>
    <row r="1252" spans="1:6">
      <c r="A1252" s="10" t="s">
        <v>15</v>
      </c>
      <c r="B1252" s="10" t="s">
        <v>337</v>
      </c>
      <c r="C1252" s="10" t="s">
        <v>317</v>
      </c>
      <c r="D1252" s="10" t="s">
        <v>338</v>
      </c>
      <c r="E1252" s="10">
        <v>2018</v>
      </c>
      <c r="F1252" s="10">
        <v>3</v>
      </c>
    </row>
    <row r="1253" spans="1:6">
      <c r="A1253" s="10" t="s">
        <v>16</v>
      </c>
      <c r="B1253" s="10" t="s">
        <v>337</v>
      </c>
      <c r="C1253" s="10" t="s">
        <v>317</v>
      </c>
      <c r="D1253" s="10" t="s">
        <v>338</v>
      </c>
      <c r="E1253" s="10">
        <v>2018</v>
      </c>
      <c r="F1253" s="10">
        <v>858</v>
      </c>
    </row>
    <row r="1254" spans="1:6">
      <c r="A1254" s="10" t="s">
        <v>341</v>
      </c>
      <c r="B1254" s="10" t="s">
        <v>337</v>
      </c>
      <c r="C1254" s="10" t="s">
        <v>317</v>
      </c>
      <c r="D1254" s="10" t="s">
        <v>338</v>
      </c>
      <c r="E1254" s="10">
        <v>2018</v>
      </c>
      <c r="F1254" s="10">
        <v>27</v>
      </c>
    </row>
    <row r="1255" spans="1:6">
      <c r="A1255" s="10" t="s">
        <v>14</v>
      </c>
      <c r="B1255" s="10" t="s">
        <v>11</v>
      </c>
      <c r="C1255" s="10" t="s">
        <v>12</v>
      </c>
      <c r="D1255" s="10" t="s">
        <v>13</v>
      </c>
      <c r="E1255" s="10">
        <v>2019</v>
      </c>
      <c r="F1255" s="10">
        <v>33</v>
      </c>
    </row>
    <row r="1256" spans="1:6">
      <c r="A1256" s="10" t="s">
        <v>15</v>
      </c>
      <c r="B1256" s="10" t="s">
        <v>11</v>
      </c>
      <c r="C1256" s="10" t="s">
        <v>12</v>
      </c>
      <c r="D1256" s="10" t="s">
        <v>13</v>
      </c>
      <c r="E1256" s="10">
        <v>2019</v>
      </c>
      <c r="F1256" s="10">
        <v>149</v>
      </c>
    </row>
    <row r="1257" spans="1:6">
      <c r="A1257" s="10" t="s">
        <v>16</v>
      </c>
      <c r="B1257" s="10" t="s">
        <v>11</v>
      </c>
      <c r="C1257" s="10" t="s">
        <v>12</v>
      </c>
      <c r="D1257" s="10" t="s">
        <v>13</v>
      </c>
      <c r="E1257" s="10">
        <v>2019</v>
      </c>
      <c r="F1257" s="10">
        <v>11177</v>
      </c>
    </row>
    <row r="1258" spans="1:6">
      <c r="A1258" s="10" t="s">
        <v>341</v>
      </c>
      <c r="B1258" s="10" t="s">
        <v>11</v>
      </c>
      <c r="C1258" s="10" t="s">
        <v>12</v>
      </c>
      <c r="D1258" s="10" t="s">
        <v>13</v>
      </c>
      <c r="E1258" s="10">
        <v>2019</v>
      </c>
      <c r="F1258" s="10">
        <v>724</v>
      </c>
    </row>
    <row r="1259" spans="1:6">
      <c r="A1259" s="10" t="s">
        <v>14</v>
      </c>
      <c r="B1259" s="10" t="s">
        <v>18</v>
      </c>
      <c r="C1259" s="10" t="s">
        <v>12</v>
      </c>
      <c r="D1259" s="10" t="s">
        <v>19</v>
      </c>
      <c r="E1259" s="10">
        <v>2019</v>
      </c>
      <c r="F1259" s="10">
        <v>1</v>
      </c>
    </row>
    <row r="1260" spans="1:6">
      <c r="A1260" s="10" t="s">
        <v>15</v>
      </c>
      <c r="B1260" s="10" t="s">
        <v>18</v>
      </c>
      <c r="C1260" s="10" t="s">
        <v>12</v>
      </c>
      <c r="D1260" s="10" t="s">
        <v>19</v>
      </c>
      <c r="E1260" s="10">
        <v>2019</v>
      </c>
      <c r="F1260" s="10">
        <v>13</v>
      </c>
    </row>
    <row r="1261" spans="1:6">
      <c r="A1261" s="10" t="s">
        <v>16</v>
      </c>
      <c r="B1261" s="10" t="s">
        <v>18</v>
      </c>
      <c r="C1261" s="10" t="s">
        <v>12</v>
      </c>
      <c r="D1261" s="10" t="s">
        <v>19</v>
      </c>
      <c r="E1261" s="10">
        <v>2019</v>
      </c>
      <c r="F1261" s="10">
        <v>2880</v>
      </c>
    </row>
    <row r="1262" spans="1:6">
      <c r="A1262" s="10" t="s">
        <v>341</v>
      </c>
      <c r="B1262" s="10" t="s">
        <v>18</v>
      </c>
      <c r="C1262" s="10" t="s">
        <v>12</v>
      </c>
      <c r="D1262" s="10" t="s">
        <v>19</v>
      </c>
      <c r="E1262" s="10">
        <v>2019</v>
      </c>
      <c r="F1262" s="10">
        <v>45</v>
      </c>
    </row>
    <row r="1263" spans="1:6">
      <c r="A1263" s="10" t="s">
        <v>15</v>
      </c>
      <c r="B1263" s="10" t="s">
        <v>20</v>
      </c>
      <c r="C1263" s="10" t="s">
        <v>12</v>
      </c>
      <c r="D1263" s="10" t="s">
        <v>21</v>
      </c>
      <c r="E1263" s="10">
        <v>2019</v>
      </c>
      <c r="F1263" s="10">
        <v>1</v>
      </c>
    </row>
    <row r="1264" spans="1:6">
      <c r="A1264" s="10" t="s">
        <v>16</v>
      </c>
      <c r="B1264" s="10" t="s">
        <v>20</v>
      </c>
      <c r="C1264" s="10" t="s">
        <v>12</v>
      </c>
      <c r="D1264" s="10" t="s">
        <v>21</v>
      </c>
      <c r="E1264" s="10">
        <v>2019</v>
      </c>
      <c r="F1264" s="10">
        <v>664</v>
      </c>
    </row>
    <row r="1265" spans="1:6">
      <c r="A1265" s="10" t="s">
        <v>341</v>
      </c>
      <c r="B1265" s="10" t="s">
        <v>20</v>
      </c>
      <c r="C1265" s="10" t="s">
        <v>12</v>
      </c>
      <c r="D1265" s="10" t="s">
        <v>21</v>
      </c>
      <c r="E1265" s="10">
        <v>2019</v>
      </c>
      <c r="F1265" s="10">
        <v>13</v>
      </c>
    </row>
    <row r="1266" spans="1:6">
      <c r="A1266" s="10" t="s">
        <v>16</v>
      </c>
      <c r="B1266" s="10" t="s">
        <v>22</v>
      </c>
      <c r="C1266" s="10" t="s">
        <v>12</v>
      </c>
      <c r="D1266" s="10" t="s">
        <v>23</v>
      </c>
      <c r="E1266" s="10">
        <v>2019</v>
      </c>
      <c r="F1266" s="10">
        <v>211</v>
      </c>
    </row>
    <row r="1267" spans="1:6">
      <c r="A1267" s="10" t="s">
        <v>341</v>
      </c>
      <c r="B1267" s="10" t="s">
        <v>22</v>
      </c>
      <c r="C1267" s="10" t="s">
        <v>12</v>
      </c>
      <c r="D1267" s="10" t="s">
        <v>23</v>
      </c>
      <c r="E1267" s="10">
        <v>2019</v>
      </c>
      <c r="F1267" s="10">
        <v>1</v>
      </c>
    </row>
    <row r="1268" spans="1:6">
      <c r="A1268" s="10" t="s">
        <v>16</v>
      </c>
      <c r="B1268" s="10" t="s">
        <v>24</v>
      </c>
      <c r="C1268" s="10" t="s">
        <v>12</v>
      </c>
      <c r="D1268" s="10" t="s">
        <v>25</v>
      </c>
      <c r="E1268" s="10">
        <v>2019</v>
      </c>
      <c r="F1268" s="10">
        <v>249</v>
      </c>
    </row>
    <row r="1269" spans="1:6">
      <c r="A1269" s="10" t="s">
        <v>341</v>
      </c>
      <c r="B1269" s="10" t="s">
        <v>24</v>
      </c>
      <c r="C1269" s="10" t="s">
        <v>12</v>
      </c>
      <c r="D1269" s="10" t="s">
        <v>25</v>
      </c>
      <c r="E1269" s="10">
        <v>2019</v>
      </c>
      <c r="F1269" s="10">
        <v>2</v>
      </c>
    </row>
    <row r="1270" spans="1:6">
      <c r="A1270" s="10" t="s">
        <v>14</v>
      </c>
      <c r="B1270" s="10" t="s">
        <v>26</v>
      </c>
      <c r="C1270" s="10" t="s">
        <v>12</v>
      </c>
      <c r="D1270" s="10" t="s">
        <v>27</v>
      </c>
      <c r="E1270" s="10">
        <v>2019</v>
      </c>
      <c r="F1270" s="10">
        <v>1</v>
      </c>
    </row>
    <row r="1271" spans="1:6">
      <c r="A1271" s="10" t="s">
        <v>15</v>
      </c>
      <c r="B1271" s="10" t="s">
        <v>26</v>
      </c>
      <c r="C1271" s="10" t="s">
        <v>12</v>
      </c>
      <c r="D1271" s="10" t="s">
        <v>27</v>
      </c>
      <c r="E1271" s="10">
        <v>2019</v>
      </c>
      <c r="F1271" s="10">
        <v>2</v>
      </c>
    </row>
    <row r="1272" spans="1:6">
      <c r="A1272" s="10" t="s">
        <v>16</v>
      </c>
      <c r="B1272" s="10" t="s">
        <v>26</v>
      </c>
      <c r="C1272" s="10" t="s">
        <v>12</v>
      </c>
      <c r="D1272" s="10" t="s">
        <v>27</v>
      </c>
      <c r="E1272" s="10">
        <v>2019</v>
      </c>
      <c r="F1272" s="10">
        <v>703</v>
      </c>
    </row>
    <row r="1273" spans="1:6">
      <c r="A1273" s="10" t="s">
        <v>341</v>
      </c>
      <c r="B1273" s="10" t="s">
        <v>26</v>
      </c>
      <c r="C1273" s="10" t="s">
        <v>12</v>
      </c>
      <c r="D1273" s="10" t="s">
        <v>27</v>
      </c>
      <c r="E1273" s="10">
        <v>2019</v>
      </c>
      <c r="F1273" s="10">
        <v>18</v>
      </c>
    </row>
    <row r="1274" spans="1:6">
      <c r="A1274" s="10" t="s">
        <v>16</v>
      </c>
      <c r="B1274" s="10" t="s">
        <v>28</v>
      </c>
      <c r="C1274" s="10" t="s">
        <v>12</v>
      </c>
      <c r="D1274" s="10" t="s">
        <v>29</v>
      </c>
      <c r="E1274" s="10">
        <v>2019</v>
      </c>
      <c r="F1274" s="10">
        <v>210</v>
      </c>
    </row>
    <row r="1275" spans="1:6">
      <c r="A1275" s="10" t="s">
        <v>15</v>
      </c>
      <c r="B1275" s="10" t="s">
        <v>30</v>
      </c>
      <c r="C1275" s="10" t="s">
        <v>12</v>
      </c>
      <c r="D1275" s="10" t="s">
        <v>31</v>
      </c>
      <c r="E1275" s="10">
        <v>2019</v>
      </c>
      <c r="F1275" s="10">
        <v>1</v>
      </c>
    </row>
    <row r="1276" spans="1:6">
      <c r="A1276" s="10" t="s">
        <v>16</v>
      </c>
      <c r="B1276" s="10" t="s">
        <v>30</v>
      </c>
      <c r="C1276" s="10" t="s">
        <v>12</v>
      </c>
      <c r="D1276" s="10" t="s">
        <v>31</v>
      </c>
      <c r="E1276" s="10">
        <v>2019</v>
      </c>
      <c r="F1276" s="10">
        <v>349</v>
      </c>
    </row>
    <row r="1277" spans="1:6">
      <c r="A1277" s="10" t="s">
        <v>341</v>
      </c>
      <c r="B1277" s="10" t="s">
        <v>30</v>
      </c>
      <c r="C1277" s="10" t="s">
        <v>12</v>
      </c>
      <c r="D1277" s="10" t="s">
        <v>31</v>
      </c>
      <c r="E1277" s="10">
        <v>2019</v>
      </c>
      <c r="F1277" s="10">
        <v>5</v>
      </c>
    </row>
    <row r="1278" spans="1:6">
      <c r="A1278" s="10" t="s">
        <v>15</v>
      </c>
      <c r="B1278" s="10" t="s">
        <v>32</v>
      </c>
      <c r="C1278" s="10" t="s">
        <v>12</v>
      </c>
      <c r="D1278" s="10" t="s">
        <v>33</v>
      </c>
      <c r="E1278" s="10">
        <v>2019</v>
      </c>
      <c r="F1278" s="10">
        <v>2</v>
      </c>
    </row>
    <row r="1279" spans="1:6">
      <c r="A1279" s="10" t="s">
        <v>16</v>
      </c>
      <c r="B1279" s="10" t="s">
        <v>32</v>
      </c>
      <c r="C1279" s="10" t="s">
        <v>12</v>
      </c>
      <c r="D1279" s="10" t="s">
        <v>33</v>
      </c>
      <c r="E1279" s="10">
        <v>2019</v>
      </c>
      <c r="F1279" s="10">
        <v>514</v>
      </c>
    </row>
    <row r="1280" spans="1:6">
      <c r="A1280" s="10" t="s">
        <v>341</v>
      </c>
      <c r="B1280" s="10" t="s">
        <v>32</v>
      </c>
      <c r="C1280" s="10" t="s">
        <v>12</v>
      </c>
      <c r="D1280" s="10" t="s">
        <v>33</v>
      </c>
      <c r="E1280" s="10">
        <v>2019</v>
      </c>
      <c r="F1280" s="10">
        <v>8</v>
      </c>
    </row>
    <row r="1281" spans="1:6">
      <c r="A1281" s="10" t="s">
        <v>16</v>
      </c>
      <c r="B1281" s="10" t="s">
        <v>34</v>
      </c>
      <c r="C1281" s="10" t="s">
        <v>12</v>
      </c>
      <c r="D1281" s="10" t="s">
        <v>35</v>
      </c>
      <c r="E1281" s="10">
        <v>2019</v>
      </c>
      <c r="F1281" s="10">
        <v>359</v>
      </c>
    </row>
    <row r="1282" spans="1:6">
      <c r="A1282" s="10" t="s">
        <v>341</v>
      </c>
      <c r="B1282" s="10" t="s">
        <v>34</v>
      </c>
      <c r="C1282" s="10" t="s">
        <v>12</v>
      </c>
      <c r="D1282" s="10" t="s">
        <v>35</v>
      </c>
      <c r="E1282" s="10">
        <v>2019</v>
      </c>
      <c r="F1282" s="10">
        <v>7</v>
      </c>
    </row>
    <row r="1283" spans="1:6">
      <c r="A1283" s="10" t="s">
        <v>15</v>
      </c>
      <c r="B1283" s="10" t="s">
        <v>36</v>
      </c>
      <c r="C1283" s="10" t="s">
        <v>12</v>
      </c>
      <c r="D1283" s="10" t="s">
        <v>37</v>
      </c>
      <c r="E1283" s="10">
        <v>2019</v>
      </c>
      <c r="F1283" s="10">
        <v>1</v>
      </c>
    </row>
    <row r="1284" spans="1:6">
      <c r="A1284" s="10" t="s">
        <v>16</v>
      </c>
      <c r="B1284" s="10" t="s">
        <v>36</v>
      </c>
      <c r="C1284" s="10" t="s">
        <v>12</v>
      </c>
      <c r="D1284" s="10" t="s">
        <v>37</v>
      </c>
      <c r="E1284" s="10">
        <v>2019</v>
      </c>
      <c r="F1284" s="10">
        <v>575</v>
      </c>
    </row>
    <row r="1285" spans="1:6">
      <c r="A1285" s="10" t="s">
        <v>341</v>
      </c>
      <c r="B1285" s="10" t="s">
        <v>36</v>
      </c>
      <c r="C1285" s="10" t="s">
        <v>12</v>
      </c>
      <c r="D1285" s="10" t="s">
        <v>37</v>
      </c>
      <c r="E1285" s="10">
        <v>2019</v>
      </c>
      <c r="F1285" s="10">
        <v>16</v>
      </c>
    </row>
    <row r="1286" spans="1:6">
      <c r="A1286" s="10" t="s">
        <v>16</v>
      </c>
      <c r="B1286" s="10" t="s">
        <v>38</v>
      </c>
      <c r="C1286" s="10" t="s">
        <v>12</v>
      </c>
      <c r="D1286" s="10" t="s">
        <v>39</v>
      </c>
      <c r="E1286" s="10">
        <v>2019</v>
      </c>
      <c r="F1286" s="10">
        <v>128</v>
      </c>
    </row>
    <row r="1287" spans="1:6">
      <c r="A1287" s="10" t="s">
        <v>341</v>
      </c>
      <c r="B1287" s="10" t="s">
        <v>38</v>
      </c>
      <c r="C1287" s="10" t="s">
        <v>12</v>
      </c>
      <c r="D1287" s="10" t="s">
        <v>39</v>
      </c>
      <c r="E1287" s="10">
        <v>2019</v>
      </c>
      <c r="F1287" s="10">
        <v>6</v>
      </c>
    </row>
    <row r="1288" spans="1:6">
      <c r="A1288" s="10" t="s">
        <v>16</v>
      </c>
      <c r="B1288" s="10" t="s">
        <v>40</v>
      </c>
      <c r="C1288" s="10" t="s">
        <v>12</v>
      </c>
      <c r="D1288" s="10" t="s">
        <v>41</v>
      </c>
      <c r="E1288" s="10">
        <v>2019</v>
      </c>
      <c r="F1288" s="10">
        <v>23</v>
      </c>
    </row>
    <row r="1289" spans="1:6">
      <c r="A1289" s="10" t="s">
        <v>14</v>
      </c>
      <c r="B1289" s="10" t="s">
        <v>42</v>
      </c>
      <c r="C1289" s="10" t="s">
        <v>12</v>
      </c>
      <c r="D1289" s="10" t="s">
        <v>43</v>
      </c>
      <c r="E1289" s="10">
        <v>2019</v>
      </c>
      <c r="F1289" s="10">
        <v>1</v>
      </c>
    </row>
    <row r="1290" spans="1:6">
      <c r="A1290" s="10" t="s">
        <v>16</v>
      </c>
      <c r="B1290" s="10" t="s">
        <v>42</v>
      </c>
      <c r="C1290" s="10" t="s">
        <v>12</v>
      </c>
      <c r="D1290" s="10" t="s">
        <v>43</v>
      </c>
      <c r="E1290" s="10">
        <v>2019</v>
      </c>
      <c r="F1290" s="10">
        <v>164</v>
      </c>
    </row>
    <row r="1291" spans="1:6">
      <c r="A1291" s="10" t="s">
        <v>341</v>
      </c>
      <c r="B1291" s="10" t="s">
        <v>42</v>
      </c>
      <c r="C1291" s="10" t="s">
        <v>12</v>
      </c>
      <c r="D1291" s="10" t="s">
        <v>43</v>
      </c>
      <c r="E1291" s="10">
        <v>2019</v>
      </c>
      <c r="F1291" s="10">
        <v>7</v>
      </c>
    </row>
    <row r="1292" spans="1:6">
      <c r="A1292" s="10" t="s">
        <v>14</v>
      </c>
      <c r="B1292" s="10" t="s">
        <v>44</v>
      </c>
      <c r="C1292" s="10" t="s">
        <v>12</v>
      </c>
      <c r="D1292" s="10" t="s">
        <v>45</v>
      </c>
      <c r="E1292" s="10">
        <v>2019</v>
      </c>
      <c r="F1292" s="10">
        <v>1</v>
      </c>
    </row>
    <row r="1293" spans="1:6">
      <c r="A1293" s="10" t="s">
        <v>15</v>
      </c>
      <c r="B1293" s="10" t="s">
        <v>44</v>
      </c>
      <c r="C1293" s="10" t="s">
        <v>12</v>
      </c>
      <c r="D1293" s="10" t="s">
        <v>45</v>
      </c>
      <c r="E1293" s="10">
        <v>2019</v>
      </c>
      <c r="F1293" s="10">
        <v>2</v>
      </c>
    </row>
    <row r="1294" spans="1:6">
      <c r="A1294" s="10" t="s">
        <v>16</v>
      </c>
      <c r="B1294" s="10" t="s">
        <v>44</v>
      </c>
      <c r="C1294" s="10" t="s">
        <v>12</v>
      </c>
      <c r="D1294" s="10" t="s">
        <v>45</v>
      </c>
      <c r="E1294" s="10">
        <v>2019</v>
      </c>
      <c r="F1294" s="10">
        <v>686</v>
      </c>
    </row>
    <row r="1295" spans="1:6">
      <c r="A1295" s="10" t="s">
        <v>341</v>
      </c>
      <c r="B1295" s="10" t="s">
        <v>44</v>
      </c>
      <c r="C1295" s="10" t="s">
        <v>12</v>
      </c>
      <c r="D1295" s="10" t="s">
        <v>45</v>
      </c>
      <c r="E1295" s="10">
        <v>2019</v>
      </c>
      <c r="F1295" s="10">
        <v>26</v>
      </c>
    </row>
    <row r="1296" spans="1:6">
      <c r="A1296" s="10" t="s">
        <v>16</v>
      </c>
      <c r="B1296" s="10" t="s">
        <v>46</v>
      </c>
      <c r="C1296" s="10" t="s">
        <v>12</v>
      </c>
      <c r="D1296" s="10" t="s">
        <v>47</v>
      </c>
      <c r="E1296" s="10">
        <v>2019</v>
      </c>
      <c r="F1296" s="10">
        <v>92</v>
      </c>
    </row>
    <row r="1297" spans="1:6">
      <c r="A1297" s="10" t="s">
        <v>341</v>
      </c>
      <c r="B1297" s="10" t="s">
        <v>46</v>
      </c>
      <c r="C1297" s="10" t="s">
        <v>12</v>
      </c>
      <c r="D1297" s="10" t="s">
        <v>47</v>
      </c>
      <c r="E1297" s="10">
        <v>2019</v>
      </c>
      <c r="F1297" s="10">
        <v>1</v>
      </c>
    </row>
    <row r="1298" spans="1:6">
      <c r="A1298" s="10" t="s">
        <v>16</v>
      </c>
      <c r="B1298" s="10" t="s">
        <v>48</v>
      </c>
      <c r="C1298" s="10" t="s">
        <v>12</v>
      </c>
      <c r="D1298" s="10" t="s">
        <v>49</v>
      </c>
      <c r="E1298" s="10">
        <v>2019</v>
      </c>
      <c r="F1298" s="10">
        <v>339</v>
      </c>
    </row>
    <row r="1299" spans="1:6">
      <c r="A1299" s="10" t="s">
        <v>341</v>
      </c>
      <c r="B1299" s="10" t="s">
        <v>48</v>
      </c>
      <c r="C1299" s="10" t="s">
        <v>12</v>
      </c>
      <c r="D1299" s="10" t="s">
        <v>49</v>
      </c>
      <c r="E1299" s="10">
        <v>2019</v>
      </c>
      <c r="F1299" s="10">
        <v>2</v>
      </c>
    </row>
    <row r="1300" spans="1:6">
      <c r="A1300" s="10" t="s">
        <v>16</v>
      </c>
      <c r="B1300" s="10" t="s">
        <v>50</v>
      </c>
      <c r="C1300" s="10" t="s">
        <v>12</v>
      </c>
      <c r="D1300" s="10" t="s">
        <v>51</v>
      </c>
      <c r="E1300" s="10">
        <v>2019</v>
      </c>
      <c r="F1300" s="10">
        <v>256</v>
      </c>
    </row>
    <row r="1301" spans="1:6">
      <c r="A1301" s="10" t="s">
        <v>341</v>
      </c>
      <c r="B1301" s="10" t="s">
        <v>50</v>
      </c>
      <c r="C1301" s="10" t="s">
        <v>12</v>
      </c>
      <c r="D1301" s="10" t="s">
        <v>51</v>
      </c>
      <c r="E1301" s="10">
        <v>2019</v>
      </c>
      <c r="F1301" s="10">
        <v>7</v>
      </c>
    </row>
    <row r="1302" spans="1:6">
      <c r="A1302" s="10" t="s">
        <v>15</v>
      </c>
      <c r="B1302" s="10" t="s">
        <v>52</v>
      </c>
      <c r="C1302" s="10" t="s">
        <v>12</v>
      </c>
      <c r="D1302" s="10" t="s">
        <v>53</v>
      </c>
      <c r="E1302" s="10">
        <v>2019</v>
      </c>
      <c r="F1302" s="10">
        <v>1</v>
      </c>
    </row>
    <row r="1303" spans="1:6">
      <c r="A1303" s="10" t="s">
        <v>16</v>
      </c>
      <c r="B1303" s="10" t="s">
        <v>52</v>
      </c>
      <c r="C1303" s="10" t="s">
        <v>12</v>
      </c>
      <c r="D1303" s="10" t="s">
        <v>53</v>
      </c>
      <c r="E1303" s="10">
        <v>2019</v>
      </c>
      <c r="F1303" s="10">
        <v>210</v>
      </c>
    </row>
    <row r="1304" spans="1:6">
      <c r="A1304" s="10" t="s">
        <v>341</v>
      </c>
      <c r="B1304" s="10" t="s">
        <v>52</v>
      </c>
      <c r="C1304" s="10" t="s">
        <v>12</v>
      </c>
      <c r="D1304" s="10" t="s">
        <v>53</v>
      </c>
      <c r="E1304" s="10">
        <v>2019</v>
      </c>
      <c r="F1304" s="10">
        <v>3</v>
      </c>
    </row>
    <row r="1305" spans="1:6">
      <c r="A1305" s="10" t="s">
        <v>15</v>
      </c>
      <c r="B1305" s="10" t="s">
        <v>54</v>
      </c>
      <c r="C1305" s="10" t="s">
        <v>12</v>
      </c>
      <c r="D1305" s="10" t="s">
        <v>55</v>
      </c>
      <c r="E1305" s="10">
        <v>2019</v>
      </c>
      <c r="F1305" s="10">
        <v>1</v>
      </c>
    </row>
    <row r="1306" spans="1:6">
      <c r="A1306" s="10" t="s">
        <v>16</v>
      </c>
      <c r="B1306" s="10" t="s">
        <v>54</v>
      </c>
      <c r="C1306" s="10" t="s">
        <v>12</v>
      </c>
      <c r="D1306" s="10" t="s">
        <v>55</v>
      </c>
      <c r="E1306" s="10">
        <v>2019</v>
      </c>
      <c r="F1306" s="10">
        <v>188</v>
      </c>
    </row>
    <row r="1307" spans="1:6">
      <c r="A1307" s="10" t="s">
        <v>341</v>
      </c>
      <c r="B1307" s="10" t="s">
        <v>54</v>
      </c>
      <c r="C1307" s="10" t="s">
        <v>12</v>
      </c>
      <c r="D1307" s="10" t="s">
        <v>55</v>
      </c>
      <c r="E1307" s="10">
        <v>2019</v>
      </c>
      <c r="F1307" s="10">
        <v>7</v>
      </c>
    </row>
    <row r="1308" spans="1:6">
      <c r="A1308" s="10" t="s">
        <v>14</v>
      </c>
      <c r="B1308" s="10" t="s">
        <v>56</v>
      </c>
      <c r="C1308" s="10" t="s">
        <v>12</v>
      </c>
      <c r="D1308" s="10" t="s">
        <v>57</v>
      </c>
      <c r="E1308" s="10">
        <v>2019</v>
      </c>
      <c r="F1308" s="10">
        <v>1</v>
      </c>
    </row>
    <row r="1309" spans="1:6">
      <c r="A1309" s="10" t="s">
        <v>15</v>
      </c>
      <c r="B1309" s="10" t="s">
        <v>56</v>
      </c>
      <c r="C1309" s="10" t="s">
        <v>12</v>
      </c>
      <c r="D1309" s="10" t="s">
        <v>57</v>
      </c>
      <c r="E1309" s="10">
        <v>2019</v>
      </c>
      <c r="F1309" s="10">
        <v>3</v>
      </c>
    </row>
    <row r="1310" spans="1:6">
      <c r="A1310" s="10" t="s">
        <v>16</v>
      </c>
      <c r="B1310" s="10" t="s">
        <v>56</v>
      </c>
      <c r="C1310" s="10" t="s">
        <v>12</v>
      </c>
      <c r="D1310" s="10" t="s">
        <v>57</v>
      </c>
      <c r="E1310" s="10">
        <v>2019</v>
      </c>
      <c r="F1310" s="10">
        <v>303</v>
      </c>
    </row>
    <row r="1311" spans="1:6">
      <c r="A1311" s="10" t="s">
        <v>341</v>
      </c>
      <c r="B1311" s="10" t="s">
        <v>56</v>
      </c>
      <c r="C1311" s="10" t="s">
        <v>12</v>
      </c>
      <c r="D1311" s="10" t="s">
        <v>57</v>
      </c>
      <c r="E1311" s="10">
        <v>2019</v>
      </c>
      <c r="F1311" s="10">
        <v>16</v>
      </c>
    </row>
    <row r="1312" spans="1:6">
      <c r="A1312" s="10" t="s">
        <v>15</v>
      </c>
      <c r="B1312" s="10" t="s">
        <v>58</v>
      </c>
      <c r="C1312" s="10" t="s">
        <v>12</v>
      </c>
      <c r="D1312" s="10" t="s">
        <v>59</v>
      </c>
      <c r="E1312" s="10">
        <v>2019</v>
      </c>
      <c r="F1312" s="10">
        <v>4</v>
      </c>
    </row>
    <row r="1313" spans="1:6">
      <c r="A1313" s="10" t="s">
        <v>16</v>
      </c>
      <c r="B1313" s="10" t="s">
        <v>58</v>
      </c>
      <c r="C1313" s="10" t="s">
        <v>12</v>
      </c>
      <c r="D1313" s="10" t="s">
        <v>59</v>
      </c>
      <c r="E1313" s="10">
        <v>2019</v>
      </c>
      <c r="F1313" s="10">
        <v>727</v>
      </c>
    </row>
    <row r="1314" spans="1:6">
      <c r="A1314" s="10" t="s">
        <v>341</v>
      </c>
      <c r="B1314" s="10" t="s">
        <v>58</v>
      </c>
      <c r="C1314" s="10" t="s">
        <v>12</v>
      </c>
      <c r="D1314" s="10" t="s">
        <v>59</v>
      </c>
      <c r="E1314" s="10">
        <v>2019</v>
      </c>
      <c r="F1314" s="10">
        <v>18</v>
      </c>
    </row>
    <row r="1315" spans="1:6">
      <c r="A1315" s="10" t="s">
        <v>14</v>
      </c>
      <c r="B1315" s="10" t="s">
        <v>60</v>
      </c>
      <c r="C1315" s="10" t="s">
        <v>12</v>
      </c>
      <c r="D1315" s="10" t="s">
        <v>61</v>
      </c>
      <c r="E1315" s="10">
        <v>2019</v>
      </c>
      <c r="F1315" s="10">
        <v>1</v>
      </c>
    </row>
    <row r="1316" spans="1:6">
      <c r="A1316" s="10" t="s">
        <v>16</v>
      </c>
      <c r="B1316" s="10" t="s">
        <v>60</v>
      </c>
      <c r="C1316" s="10" t="s">
        <v>12</v>
      </c>
      <c r="D1316" s="10" t="s">
        <v>61</v>
      </c>
      <c r="E1316" s="10">
        <v>2019</v>
      </c>
      <c r="F1316" s="10">
        <v>152</v>
      </c>
    </row>
    <row r="1317" spans="1:6">
      <c r="A1317" s="10" t="s">
        <v>341</v>
      </c>
      <c r="B1317" s="10" t="s">
        <v>60</v>
      </c>
      <c r="C1317" s="10" t="s">
        <v>12</v>
      </c>
      <c r="D1317" s="10" t="s">
        <v>61</v>
      </c>
      <c r="E1317" s="10">
        <v>2019</v>
      </c>
      <c r="F1317" s="10">
        <v>3</v>
      </c>
    </row>
    <row r="1318" spans="1:6">
      <c r="A1318" s="10" t="s">
        <v>15</v>
      </c>
      <c r="B1318" s="10" t="s">
        <v>62</v>
      </c>
      <c r="C1318" s="10" t="s">
        <v>12</v>
      </c>
      <c r="D1318" s="10" t="s">
        <v>63</v>
      </c>
      <c r="E1318" s="10">
        <v>2019</v>
      </c>
      <c r="F1318" s="10">
        <v>7</v>
      </c>
    </row>
    <row r="1319" spans="1:6">
      <c r="A1319" s="10" t="s">
        <v>16</v>
      </c>
      <c r="B1319" s="10" t="s">
        <v>62</v>
      </c>
      <c r="C1319" s="10" t="s">
        <v>12</v>
      </c>
      <c r="D1319" s="10" t="s">
        <v>63</v>
      </c>
      <c r="E1319" s="10">
        <v>2019</v>
      </c>
      <c r="F1319" s="10">
        <v>609</v>
      </c>
    </row>
    <row r="1320" spans="1:6">
      <c r="A1320" s="10" t="s">
        <v>341</v>
      </c>
      <c r="B1320" s="10" t="s">
        <v>62</v>
      </c>
      <c r="C1320" s="10" t="s">
        <v>12</v>
      </c>
      <c r="D1320" s="10" t="s">
        <v>63</v>
      </c>
      <c r="E1320" s="10">
        <v>2019</v>
      </c>
      <c r="F1320" s="10">
        <v>26</v>
      </c>
    </row>
    <row r="1321" spans="1:6">
      <c r="A1321" s="10" t="s">
        <v>16</v>
      </c>
      <c r="B1321" s="10" t="s">
        <v>64</v>
      </c>
      <c r="C1321" s="10" t="s">
        <v>12</v>
      </c>
      <c r="D1321" s="10" t="s">
        <v>65</v>
      </c>
      <c r="E1321" s="10">
        <v>2019</v>
      </c>
      <c r="F1321" s="10">
        <v>99</v>
      </c>
    </row>
    <row r="1322" spans="1:6">
      <c r="A1322" s="10" t="s">
        <v>14</v>
      </c>
      <c r="B1322" s="10" t="s">
        <v>66</v>
      </c>
      <c r="C1322" s="10" t="s">
        <v>67</v>
      </c>
      <c r="D1322" s="10" t="s">
        <v>68</v>
      </c>
      <c r="E1322" s="10">
        <v>2019</v>
      </c>
      <c r="F1322" s="10">
        <v>7</v>
      </c>
    </row>
    <row r="1323" spans="1:6">
      <c r="A1323" s="10" t="s">
        <v>15</v>
      </c>
      <c r="B1323" s="10" t="s">
        <v>66</v>
      </c>
      <c r="C1323" s="10" t="s">
        <v>67</v>
      </c>
      <c r="D1323" s="10" t="s">
        <v>68</v>
      </c>
      <c r="E1323" s="10">
        <v>2019</v>
      </c>
      <c r="F1323" s="10">
        <v>24</v>
      </c>
    </row>
    <row r="1324" spans="1:6">
      <c r="A1324" s="10" t="s">
        <v>16</v>
      </c>
      <c r="B1324" s="10" t="s">
        <v>66</v>
      </c>
      <c r="C1324" s="10" t="s">
        <v>67</v>
      </c>
      <c r="D1324" s="10" t="s">
        <v>68</v>
      </c>
      <c r="E1324" s="10">
        <v>2019</v>
      </c>
      <c r="F1324" s="10">
        <v>5198</v>
      </c>
    </row>
    <row r="1325" spans="1:6">
      <c r="A1325" s="10" t="s">
        <v>341</v>
      </c>
      <c r="B1325" s="10" t="s">
        <v>66</v>
      </c>
      <c r="C1325" s="10" t="s">
        <v>67</v>
      </c>
      <c r="D1325" s="10" t="s">
        <v>68</v>
      </c>
      <c r="E1325" s="10">
        <v>2019</v>
      </c>
      <c r="F1325" s="10">
        <v>191</v>
      </c>
    </row>
    <row r="1326" spans="1:6">
      <c r="A1326" s="10" t="s">
        <v>16</v>
      </c>
      <c r="B1326" s="10" t="s">
        <v>69</v>
      </c>
      <c r="C1326" s="10" t="s">
        <v>67</v>
      </c>
      <c r="D1326" s="10" t="s">
        <v>70</v>
      </c>
      <c r="E1326" s="10">
        <v>2019</v>
      </c>
      <c r="F1326" s="10">
        <v>325</v>
      </c>
    </row>
    <row r="1327" spans="1:6">
      <c r="A1327" s="10" t="s">
        <v>341</v>
      </c>
      <c r="B1327" s="10" t="s">
        <v>69</v>
      </c>
      <c r="C1327" s="10" t="s">
        <v>67</v>
      </c>
      <c r="D1327" s="10" t="s">
        <v>70</v>
      </c>
      <c r="E1327" s="10">
        <v>2019</v>
      </c>
      <c r="F1327" s="10">
        <v>8</v>
      </c>
    </row>
    <row r="1328" spans="1:6">
      <c r="A1328" s="10" t="s">
        <v>14</v>
      </c>
      <c r="B1328" s="10" t="s">
        <v>71</v>
      </c>
      <c r="C1328" s="10" t="s">
        <v>67</v>
      </c>
      <c r="D1328" s="10" t="s">
        <v>72</v>
      </c>
      <c r="E1328" s="10">
        <v>2019</v>
      </c>
      <c r="F1328" s="10">
        <v>1</v>
      </c>
    </row>
    <row r="1329" spans="1:6">
      <c r="A1329" s="10" t="s">
        <v>15</v>
      </c>
      <c r="B1329" s="10" t="s">
        <v>71</v>
      </c>
      <c r="C1329" s="10" t="s">
        <v>67</v>
      </c>
      <c r="D1329" s="10" t="s">
        <v>72</v>
      </c>
      <c r="E1329" s="10">
        <v>2019</v>
      </c>
      <c r="F1329" s="10">
        <v>1</v>
      </c>
    </row>
    <row r="1330" spans="1:6">
      <c r="A1330" s="10" t="s">
        <v>16</v>
      </c>
      <c r="B1330" s="10" t="s">
        <v>71</v>
      </c>
      <c r="C1330" s="10" t="s">
        <v>67</v>
      </c>
      <c r="D1330" s="10" t="s">
        <v>72</v>
      </c>
      <c r="E1330" s="10">
        <v>2019</v>
      </c>
      <c r="F1330" s="10">
        <v>373</v>
      </c>
    </row>
    <row r="1331" spans="1:6">
      <c r="A1331" s="10" t="s">
        <v>341</v>
      </c>
      <c r="B1331" s="10" t="s">
        <v>71</v>
      </c>
      <c r="C1331" s="10" t="s">
        <v>67</v>
      </c>
      <c r="D1331" s="10" t="s">
        <v>72</v>
      </c>
      <c r="E1331" s="10">
        <v>2019</v>
      </c>
      <c r="F1331" s="10">
        <v>19</v>
      </c>
    </row>
    <row r="1332" spans="1:6">
      <c r="A1332" s="10" t="s">
        <v>16</v>
      </c>
      <c r="B1332" s="10" t="s">
        <v>73</v>
      </c>
      <c r="C1332" s="10" t="s">
        <v>67</v>
      </c>
      <c r="D1332" s="10" t="s">
        <v>74</v>
      </c>
      <c r="E1332" s="10">
        <v>2019</v>
      </c>
      <c r="F1332" s="10">
        <v>640</v>
      </c>
    </row>
    <row r="1333" spans="1:6">
      <c r="A1333" s="10" t="s">
        <v>341</v>
      </c>
      <c r="B1333" s="10" t="s">
        <v>73</v>
      </c>
      <c r="C1333" s="10" t="s">
        <v>67</v>
      </c>
      <c r="D1333" s="10" t="s">
        <v>74</v>
      </c>
      <c r="E1333" s="10">
        <v>2019</v>
      </c>
      <c r="F1333" s="10">
        <v>10</v>
      </c>
    </row>
    <row r="1334" spans="1:6">
      <c r="A1334" s="10" t="s">
        <v>16</v>
      </c>
      <c r="B1334" s="10" t="s">
        <v>75</v>
      </c>
      <c r="C1334" s="10" t="s">
        <v>67</v>
      </c>
      <c r="D1334" s="10" t="s">
        <v>76</v>
      </c>
      <c r="E1334" s="10">
        <v>2019</v>
      </c>
      <c r="F1334" s="10">
        <v>116</v>
      </c>
    </row>
    <row r="1335" spans="1:6">
      <c r="A1335" s="10" t="s">
        <v>341</v>
      </c>
      <c r="B1335" s="10" t="s">
        <v>75</v>
      </c>
      <c r="C1335" s="10" t="s">
        <v>67</v>
      </c>
      <c r="D1335" s="10" t="s">
        <v>76</v>
      </c>
      <c r="E1335" s="10">
        <v>2019</v>
      </c>
      <c r="F1335" s="10">
        <v>2</v>
      </c>
    </row>
    <row r="1336" spans="1:6">
      <c r="A1336" s="10" t="s">
        <v>16</v>
      </c>
      <c r="B1336" s="10" t="s">
        <v>77</v>
      </c>
      <c r="C1336" s="10" t="s">
        <v>67</v>
      </c>
      <c r="D1336" s="10" t="s">
        <v>78</v>
      </c>
      <c r="E1336" s="10">
        <v>2019</v>
      </c>
      <c r="F1336" s="10">
        <v>80</v>
      </c>
    </row>
    <row r="1337" spans="1:6">
      <c r="A1337" s="10" t="s">
        <v>15</v>
      </c>
      <c r="B1337" s="10" t="s">
        <v>79</v>
      </c>
      <c r="C1337" s="10" t="s">
        <v>67</v>
      </c>
      <c r="D1337" s="10" t="s">
        <v>80</v>
      </c>
      <c r="E1337" s="10">
        <v>2019</v>
      </c>
      <c r="F1337" s="10">
        <v>2</v>
      </c>
    </row>
    <row r="1338" spans="1:6">
      <c r="A1338" s="10" t="s">
        <v>16</v>
      </c>
      <c r="B1338" s="10" t="s">
        <v>79</v>
      </c>
      <c r="C1338" s="10" t="s">
        <v>67</v>
      </c>
      <c r="D1338" s="10" t="s">
        <v>80</v>
      </c>
      <c r="E1338" s="10">
        <v>2019</v>
      </c>
      <c r="F1338" s="10">
        <v>845</v>
      </c>
    </row>
    <row r="1339" spans="1:6">
      <c r="A1339" s="10" t="s">
        <v>341</v>
      </c>
      <c r="B1339" s="10" t="s">
        <v>79</v>
      </c>
      <c r="C1339" s="10" t="s">
        <v>67</v>
      </c>
      <c r="D1339" s="10" t="s">
        <v>80</v>
      </c>
      <c r="E1339" s="10">
        <v>2019</v>
      </c>
      <c r="F1339" s="10">
        <v>13</v>
      </c>
    </row>
    <row r="1340" spans="1:6">
      <c r="A1340" s="10" t="s">
        <v>16</v>
      </c>
      <c r="B1340" s="10" t="s">
        <v>81</v>
      </c>
      <c r="C1340" s="10" t="s">
        <v>67</v>
      </c>
      <c r="D1340" s="10" t="s">
        <v>82</v>
      </c>
      <c r="E1340" s="10">
        <v>2019</v>
      </c>
      <c r="F1340" s="10">
        <v>242</v>
      </c>
    </row>
    <row r="1341" spans="1:6">
      <c r="A1341" s="10" t="s">
        <v>341</v>
      </c>
      <c r="B1341" s="10" t="s">
        <v>81</v>
      </c>
      <c r="C1341" s="10" t="s">
        <v>67</v>
      </c>
      <c r="D1341" s="10" t="s">
        <v>82</v>
      </c>
      <c r="E1341" s="10">
        <v>2019</v>
      </c>
      <c r="F1341" s="10">
        <v>6</v>
      </c>
    </row>
    <row r="1342" spans="1:6">
      <c r="A1342" s="10" t="s">
        <v>16</v>
      </c>
      <c r="B1342" s="10" t="s">
        <v>83</v>
      </c>
      <c r="C1342" s="10" t="s">
        <v>67</v>
      </c>
      <c r="D1342" s="10" t="s">
        <v>84</v>
      </c>
      <c r="E1342" s="10">
        <v>2019</v>
      </c>
      <c r="F1342" s="10">
        <v>17</v>
      </c>
    </row>
    <row r="1343" spans="1:6">
      <c r="A1343" s="10" t="s">
        <v>14</v>
      </c>
      <c r="B1343" s="10" t="s">
        <v>85</v>
      </c>
      <c r="C1343" s="10" t="s">
        <v>67</v>
      </c>
      <c r="D1343" s="10" t="s">
        <v>86</v>
      </c>
      <c r="E1343" s="10">
        <v>2019</v>
      </c>
      <c r="F1343" s="10">
        <v>2</v>
      </c>
    </row>
    <row r="1344" spans="1:6">
      <c r="A1344" s="10" t="s">
        <v>15</v>
      </c>
      <c r="B1344" s="10" t="s">
        <v>85</v>
      </c>
      <c r="C1344" s="10" t="s">
        <v>67</v>
      </c>
      <c r="D1344" s="10" t="s">
        <v>86</v>
      </c>
      <c r="E1344" s="10">
        <v>2019</v>
      </c>
      <c r="F1344" s="10">
        <v>13</v>
      </c>
    </row>
    <row r="1345" spans="1:6">
      <c r="A1345" s="10" t="s">
        <v>16</v>
      </c>
      <c r="B1345" s="10" t="s">
        <v>85</v>
      </c>
      <c r="C1345" s="10" t="s">
        <v>67</v>
      </c>
      <c r="D1345" s="10" t="s">
        <v>86</v>
      </c>
      <c r="E1345" s="10">
        <v>2019</v>
      </c>
      <c r="F1345" s="10">
        <v>3500</v>
      </c>
    </row>
    <row r="1346" spans="1:6">
      <c r="A1346" s="10" t="s">
        <v>341</v>
      </c>
      <c r="B1346" s="10" t="s">
        <v>85</v>
      </c>
      <c r="C1346" s="10" t="s">
        <v>67</v>
      </c>
      <c r="D1346" s="10" t="s">
        <v>86</v>
      </c>
      <c r="E1346" s="10">
        <v>2019</v>
      </c>
      <c r="F1346" s="10">
        <v>72</v>
      </c>
    </row>
    <row r="1347" spans="1:6">
      <c r="A1347" s="10" t="s">
        <v>14</v>
      </c>
      <c r="B1347" s="10" t="s">
        <v>87</v>
      </c>
      <c r="C1347" s="10" t="s">
        <v>67</v>
      </c>
      <c r="D1347" s="10" t="s">
        <v>47</v>
      </c>
      <c r="E1347" s="10">
        <v>2019</v>
      </c>
      <c r="F1347" s="10">
        <v>1</v>
      </c>
    </row>
    <row r="1348" spans="1:6">
      <c r="A1348" s="10" t="s">
        <v>16</v>
      </c>
      <c r="B1348" s="10" t="s">
        <v>87</v>
      </c>
      <c r="C1348" s="10" t="s">
        <v>67</v>
      </c>
      <c r="D1348" s="10" t="s">
        <v>47</v>
      </c>
      <c r="E1348" s="10">
        <v>2019</v>
      </c>
      <c r="F1348" s="10">
        <v>232</v>
      </c>
    </row>
    <row r="1349" spans="1:6">
      <c r="A1349" s="10" t="s">
        <v>341</v>
      </c>
      <c r="B1349" s="10" t="s">
        <v>87</v>
      </c>
      <c r="C1349" s="10" t="s">
        <v>67</v>
      </c>
      <c r="D1349" s="10" t="s">
        <v>47</v>
      </c>
      <c r="E1349" s="10">
        <v>2019</v>
      </c>
      <c r="F1349" s="10">
        <v>3</v>
      </c>
    </row>
    <row r="1350" spans="1:6">
      <c r="A1350" s="10" t="s">
        <v>15</v>
      </c>
      <c r="B1350" s="10" t="s">
        <v>88</v>
      </c>
      <c r="C1350" s="10" t="s">
        <v>67</v>
      </c>
      <c r="D1350" s="10" t="s">
        <v>89</v>
      </c>
      <c r="E1350" s="10">
        <v>2019</v>
      </c>
      <c r="F1350" s="10">
        <v>4</v>
      </c>
    </row>
    <row r="1351" spans="1:6">
      <c r="A1351" s="10" t="s">
        <v>16</v>
      </c>
      <c r="B1351" s="10" t="s">
        <v>88</v>
      </c>
      <c r="C1351" s="10" t="s">
        <v>67</v>
      </c>
      <c r="D1351" s="10" t="s">
        <v>89</v>
      </c>
      <c r="E1351" s="10">
        <v>2019</v>
      </c>
      <c r="F1351" s="10">
        <v>529</v>
      </c>
    </row>
    <row r="1352" spans="1:6">
      <c r="A1352" s="10" t="s">
        <v>341</v>
      </c>
      <c r="B1352" s="10" t="s">
        <v>88</v>
      </c>
      <c r="C1352" s="10" t="s">
        <v>67</v>
      </c>
      <c r="D1352" s="10" t="s">
        <v>89</v>
      </c>
      <c r="E1352" s="10">
        <v>2019</v>
      </c>
      <c r="F1352" s="10">
        <v>10</v>
      </c>
    </row>
    <row r="1353" spans="1:6">
      <c r="A1353" s="10" t="s">
        <v>14</v>
      </c>
      <c r="B1353" s="10" t="s">
        <v>90</v>
      </c>
      <c r="C1353" s="10" t="s">
        <v>67</v>
      </c>
      <c r="D1353" s="10" t="s">
        <v>91</v>
      </c>
      <c r="E1353" s="10">
        <v>2019</v>
      </c>
      <c r="F1353" s="10">
        <v>1</v>
      </c>
    </row>
    <row r="1354" spans="1:6">
      <c r="A1354" s="10" t="s">
        <v>15</v>
      </c>
      <c r="B1354" s="10" t="s">
        <v>90</v>
      </c>
      <c r="C1354" s="10" t="s">
        <v>67</v>
      </c>
      <c r="D1354" s="10" t="s">
        <v>91</v>
      </c>
      <c r="E1354" s="10">
        <v>2019</v>
      </c>
      <c r="F1354" s="10">
        <v>2</v>
      </c>
    </row>
    <row r="1355" spans="1:6">
      <c r="A1355" s="10" t="s">
        <v>16</v>
      </c>
      <c r="B1355" s="10" t="s">
        <v>90</v>
      </c>
      <c r="C1355" s="10" t="s">
        <v>67</v>
      </c>
      <c r="D1355" s="10" t="s">
        <v>91</v>
      </c>
      <c r="E1355" s="10">
        <v>2019</v>
      </c>
      <c r="F1355" s="10">
        <v>412</v>
      </c>
    </row>
    <row r="1356" spans="1:6">
      <c r="A1356" s="10" t="s">
        <v>341</v>
      </c>
      <c r="B1356" s="10" t="s">
        <v>90</v>
      </c>
      <c r="C1356" s="10" t="s">
        <v>67</v>
      </c>
      <c r="D1356" s="10" t="s">
        <v>91</v>
      </c>
      <c r="E1356" s="10">
        <v>2019</v>
      </c>
      <c r="F1356" s="10">
        <v>8</v>
      </c>
    </row>
    <row r="1357" spans="1:6">
      <c r="A1357" s="10" t="s">
        <v>16</v>
      </c>
      <c r="B1357" s="10" t="s">
        <v>92</v>
      </c>
      <c r="C1357" s="10" t="s">
        <v>67</v>
      </c>
      <c r="D1357" s="10" t="s">
        <v>93</v>
      </c>
      <c r="E1357" s="10">
        <v>2019</v>
      </c>
      <c r="F1357" s="10">
        <v>157</v>
      </c>
    </row>
    <row r="1358" spans="1:6">
      <c r="A1358" s="10" t="s">
        <v>15</v>
      </c>
      <c r="B1358" s="10" t="s">
        <v>94</v>
      </c>
      <c r="C1358" s="10" t="s">
        <v>67</v>
      </c>
      <c r="D1358" s="10" t="s">
        <v>95</v>
      </c>
      <c r="E1358" s="10">
        <v>2019</v>
      </c>
      <c r="F1358" s="10">
        <v>1</v>
      </c>
    </row>
    <row r="1359" spans="1:6">
      <c r="A1359" s="10" t="s">
        <v>16</v>
      </c>
      <c r="B1359" s="10" t="s">
        <v>94</v>
      </c>
      <c r="C1359" s="10" t="s">
        <v>67</v>
      </c>
      <c r="D1359" s="10" t="s">
        <v>95</v>
      </c>
      <c r="E1359" s="10">
        <v>2019</v>
      </c>
      <c r="F1359" s="10">
        <v>392</v>
      </c>
    </row>
    <row r="1360" spans="1:6">
      <c r="A1360" s="10" t="s">
        <v>341</v>
      </c>
      <c r="B1360" s="10" t="s">
        <v>94</v>
      </c>
      <c r="C1360" s="10" t="s">
        <v>67</v>
      </c>
      <c r="D1360" s="10" t="s">
        <v>95</v>
      </c>
      <c r="E1360" s="10">
        <v>2019</v>
      </c>
      <c r="F1360" s="10">
        <v>2</v>
      </c>
    </row>
    <row r="1361" spans="1:6">
      <c r="A1361" s="10" t="s">
        <v>14</v>
      </c>
      <c r="B1361" s="10" t="s">
        <v>96</v>
      </c>
      <c r="C1361" s="10" t="s">
        <v>97</v>
      </c>
      <c r="D1361" s="10" t="s">
        <v>98</v>
      </c>
      <c r="E1361" s="10">
        <v>2019</v>
      </c>
      <c r="F1361" s="10">
        <v>38</v>
      </c>
    </row>
    <row r="1362" spans="1:6">
      <c r="A1362" s="10" t="s">
        <v>15</v>
      </c>
      <c r="B1362" s="10" t="s">
        <v>96</v>
      </c>
      <c r="C1362" s="10" t="s">
        <v>97</v>
      </c>
      <c r="D1362" s="10" t="s">
        <v>98</v>
      </c>
      <c r="E1362" s="10">
        <v>2019</v>
      </c>
      <c r="F1362" s="10">
        <v>184</v>
      </c>
    </row>
    <row r="1363" spans="1:6">
      <c r="A1363" s="10" t="s">
        <v>16</v>
      </c>
      <c r="B1363" s="10" t="s">
        <v>96</v>
      </c>
      <c r="C1363" s="10" t="s">
        <v>97</v>
      </c>
      <c r="D1363" s="10" t="s">
        <v>98</v>
      </c>
      <c r="E1363" s="10">
        <v>2019</v>
      </c>
      <c r="F1363" s="10">
        <v>15755</v>
      </c>
    </row>
    <row r="1364" spans="1:6">
      <c r="A1364" s="10" t="s">
        <v>341</v>
      </c>
      <c r="B1364" s="10" t="s">
        <v>96</v>
      </c>
      <c r="C1364" s="10" t="s">
        <v>97</v>
      </c>
      <c r="D1364" s="10" t="s">
        <v>98</v>
      </c>
      <c r="E1364" s="10">
        <v>2019</v>
      </c>
      <c r="F1364" s="10">
        <v>706</v>
      </c>
    </row>
    <row r="1365" spans="1:6">
      <c r="A1365" s="10" t="s">
        <v>16</v>
      </c>
      <c r="B1365" s="10" t="s">
        <v>99</v>
      </c>
      <c r="C1365" s="10" t="s">
        <v>97</v>
      </c>
      <c r="D1365" s="10" t="s">
        <v>100</v>
      </c>
      <c r="E1365" s="10">
        <v>2019</v>
      </c>
      <c r="F1365" s="10">
        <v>110</v>
      </c>
    </row>
    <row r="1366" spans="1:6">
      <c r="A1366" s="10" t="s">
        <v>16</v>
      </c>
      <c r="B1366" s="10" t="s">
        <v>101</v>
      </c>
      <c r="C1366" s="10" t="s">
        <v>97</v>
      </c>
      <c r="D1366" s="10" t="s">
        <v>102</v>
      </c>
      <c r="E1366" s="10">
        <v>2019</v>
      </c>
      <c r="F1366" s="10">
        <v>94</v>
      </c>
    </row>
    <row r="1367" spans="1:6">
      <c r="A1367" s="10" t="s">
        <v>16</v>
      </c>
      <c r="B1367" s="10" t="s">
        <v>103</v>
      </c>
      <c r="C1367" s="10" t="s">
        <v>97</v>
      </c>
      <c r="D1367" s="10" t="s">
        <v>104</v>
      </c>
      <c r="E1367" s="10">
        <v>2019</v>
      </c>
      <c r="F1367" s="10">
        <v>96</v>
      </c>
    </row>
    <row r="1368" spans="1:6">
      <c r="A1368" s="10" t="s">
        <v>16</v>
      </c>
      <c r="B1368" s="10" t="s">
        <v>105</v>
      </c>
      <c r="C1368" s="10" t="s">
        <v>97</v>
      </c>
      <c r="D1368" s="10" t="s">
        <v>106</v>
      </c>
      <c r="E1368" s="10">
        <v>2019</v>
      </c>
      <c r="F1368" s="10">
        <v>87</v>
      </c>
    </row>
    <row r="1369" spans="1:6">
      <c r="A1369" s="10" t="s">
        <v>16</v>
      </c>
      <c r="B1369" s="10" t="s">
        <v>107</v>
      </c>
      <c r="C1369" s="10" t="s">
        <v>97</v>
      </c>
      <c r="D1369" s="10" t="s">
        <v>108</v>
      </c>
      <c r="E1369" s="10">
        <v>2019</v>
      </c>
      <c r="F1369" s="10">
        <v>437</v>
      </c>
    </row>
    <row r="1370" spans="1:6">
      <c r="A1370" s="10" t="s">
        <v>16</v>
      </c>
      <c r="B1370" s="10" t="s">
        <v>109</v>
      </c>
      <c r="C1370" s="10" t="s">
        <v>97</v>
      </c>
      <c r="D1370" s="10" t="s">
        <v>110</v>
      </c>
      <c r="E1370" s="10">
        <v>2019</v>
      </c>
      <c r="F1370" s="10">
        <v>152</v>
      </c>
    </row>
    <row r="1371" spans="1:6">
      <c r="A1371" s="10" t="s">
        <v>341</v>
      </c>
      <c r="B1371" s="10" t="s">
        <v>109</v>
      </c>
      <c r="C1371" s="10" t="s">
        <v>97</v>
      </c>
      <c r="D1371" s="10" t="s">
        <v>110</v>
      </c>
      <c r="E1371" s="10">
        <v>2019</v>
      </c>
      <c r="F1371" s="10">
        <v>1</v>
      </c>
    </row>
    <row r="1372" spans="1:6">
      <c r="A1372" s="10" t="s">
        <v>16</v>
      </c>
      <c r="B1372" s="10" t="s">
        <v>111</v>
      </c>
      <c r="C1372" s="10" t="s">
        <v>97</v>
      </c>
      <c r="D1372" s="10" t="s">
        <v>112</v>
      </c>
      <c r="E1372" s="10">
        <v>2019</v>
      </c>
      <c r="F1372" s="10">
        <v>322</v>
      </c>
    </row>
    <row r="1373" spans="1:6">
      <c r="A1373" s="10" t="s">
        <v>341</v>
      </c>
      <c r="B1373" s="10" t="s">
        <v>111</v>
      </c>
      <c r="C1373" s="10" t="s">
        <v>97</v>
      </c>
      <c r="D1373" s="10" t="s">
        <v>112</v>
      </c>
      <c r="E1373" s="10">
        <v>2019</v>
      </c>
      <c r="F1373" s="10">
        <v>3</v>
      </c>
    </row>
    <row r="1374" spans="1:6">
      <c r="A1374" s="10" t="s">
        <v>16</v>
      </c>
      <c r="B1374" s="10" t="s">
        <v>113</v>
      </c>
      <c r="C1374" s="10" t="s">
        <v>97</v>
      </c>
      <c r="D1374" s="10" t="s">
        <v>114</v>
      </c>
      <c r="E1374" s="10">
        <v>2019</v>
      </c>
      <c r="F1374" s="10">
        <v>76</v>
      </c>
    </row>
    <row r="1375" spans="1:6">
      <c r="A1375" s="10" t="s">
        <v>16</v>
      </c>
      <c r="B1375" s="10" t="s">
        <v>115</v>
      </c>
      <c r="C1375" s="10" t="s">
        <v>97</v>
      </c>
      <c r="D1375" s="10" t="s">
        <v>116</v>
      </c>
      <c r="E1375" s="10">
        <v>2019</v>
      </c>
      <c r="F1375" s="10">
        <v>141</v>
      </c>
    </row>
    <row r="1376" spans="1:6">
      <c r="A1376" s="10" t="s">
        <v>16</v>
      </c>
      <c r="B1376" s="10" t="s">
        <v>117</v>
      </c>
      <c r="C1376" s="10" t="s">
        <v>97</v>
      </c>
      <c r="D1376" s="10" t="s">
        <v>118</v>
      </c>
      <c r="E1376" s="10">
        <v>2019</v>
      </c>
      <c r="F1376" s="10">
        <v>54</v>
      </c>
    </row>
    <row r="1377" spans="1:6">
      <c r="A1377" s="10" t="s">
        <v>16</v>
      </c>
      <c r="B1377" s="10" t="s">
        <v>119</v>
      </c>
      <c r="C1377" s="10" t="s">
        <v>97</v>
      </c>
      <c r="D1377" s="10" t="s">
        <v>120</v>
      </c>
      <c r="E1377" s="10">
        <v>2019</v>
      </c>
      <c r="F1377" s="10">
        <v>190</v>
      </c>
    </row>
    <row r="1378" spans="1:6">
      <c r="A1378" s="10" t="s">
        <v>341</v>
      </c>
      <c r="B1378" s="10" t="s">
        <v>119</v>
      </c>
      <c r="C1378" s="10" t="s">
        <v>97</v>
      </c>
      <c r="D1378" s="10" t="s">
        <v>120</v>
      </c>
      <c r="E1378" s="10">
        <v>2019</v>
      </c>
      <c r="F1378" s="10">
        <v>1</v>
      </c>
    </row>
    <row r="1379" spans="1:6">
      <c r="A1379" s="10" t="s">
        <v>16</v>
      </c>
      <c r="B1379" s="10" t="s">
        <v>121</v>
      </c>
      <c r="C1379" s="10" t="s">
        <v>97</v>
      </c>
      <c r="D1379" s="10" t="s">
        <v>122</v>
      </c>
      <c r="E1379" s="10">
        <v>2019</v>
      </c>
      <c r="F1379" s="10">
        <v>57</v>
      </c>
    </row>
    <row r="1380" spans="1:6">
      <c r="A1380" s="10" t="s">
        <v>16</v>
      </c>
      <c r="B1380" s="10" t="s">
        <v>123</v>
      </c>
      <c r="C1380" s="10" t="s">
        <v>97</v>
      </c>
      <c r="D1380" s="10" t="s">
        <v>124</v>
      </c>
      <c r="E1380" s="10">
        <v>2019</v>
      </c>
      <c r="F1380" s="10">
        <v>408</v>
      </c>
    </row>
    <row r="1381" spans="1:6">
      <c r="A1381" s="10" t="s">
        <v>16</v>
      </c>
      <c r="B1381" s="10" t="s">
        <v>125</v>
      </c>
      <c r="C1381" s="10" t="s">
        <v>97</v>
      </c>
      <c r="D1381" s="10" t="s">
        <v>126</v>
      </c>
      <c r="E1381" s="10">
        <v>2019</v>
      </c>
      <c r="F1381" s="10">
        <v>170</v>
      </c>
    </row>
    <row r="1382" spans="1:6">
      <c r="A1382" s="10" t="s">
        <v>341</v>
      </c>
      <c r="B1382" s="10" t="s">
        <v>125</v>
      </c>
      <c r="C1382" s="10" t="s">
        <v>97</v>
      </c>
      <c r="D1382" s="10" t="s">
        <v>126</v>
      </c>
      <c r="E1382" s="10">
        <v>2019</v>
      </c>
      <c r="F1382" s="10">
        <v>1</v>
      </c>
    </row>
    <row r="1383" spans="1:6">
      <c r="A1383" s="10" t="s">
        <v>15</v>
      </c>
      <c r="B1383" s="10" t="s">
        <v>127</v>
      </c>
      <c r="C1383" s="10" t="s">
        <v>97</v>
      </c>
      <c r="D1383" s="10" t="s">
        <v>128</v>
      </c>
      <c r="E1383" s="10">
        <v>2019</v>
      </c>
      <c r="F1383" s="10">
        <v>2</v>
      </c>
    </row>
    <row r="1384" spans="1:6">
      <c r="A1384" s="10" t="s">
        <v>16</v>
      </c>
      <c r="B1384" s="10" t="s">
        <v>127</v>
      </c>
      <c r="C1384" s="10" t="s">
        <v>97</v>
      </c>
      <c r="D1384" s="10" t="s">
        <v>128</v>
      </c>
      <c r="E1384" s="10">
        <v>2019</v>
      </c>
      <c r="F1384" s="10">
        <v>282</v>
      </c>
    </row>
    <row r="1385" spans="1:6">
      <c r="A1385" s="10" t="s">
        <v>341</v>
      </c>
      <c r="B1385" s="10" t="s">
        <v>127</v>
      </c>
      <c r="C1385" s="10" t="s">
        <v>97</v>
      </c>
      <c r="D1385" s="10" t="s">
        <v>128</v>
      </c>
      <c r="E1385" s="10">
        <v>2019</v>
      </c>
      <c r="F1385" s="10">
        <v>2</v>
      </c>
    </row>
    <row r="1386" spans="1:6">
      <c r="A1386" s="10" t="s">
        <v>16</v>
      </c>
      <c r="B1386" s="10" t="s">
        <v>129</v>
      </c>
      <c r="C1386" s="10" t="s">
        <v>97</v>
      </c>
      <c r="D1386" s="10" t="s">
        <v>130</v>
      </c>
      <c r="E1386" s="10">
        <v>2019</v>
      </c>
      <c r="F1386" s="10">
        <v>337</v>
      </c>
    </row>
    <row r="1387" spans="1:6">
      <c r="A1387" s="10" t="s">
        <v>341</v>
      </c>
      <c r="B1387" s="10" t="s">
        <v>129</v>
      </c>
      <c r="C1387" s="10" t="s">
        <v>97</v>
      </c>
      <c r="D1387" s="10" t="s">
        <v>130</v>
      </c>
      <c r="E1387" s="10">
        <v>2019</v>
      </c>
      <c r="F1387" s="10">
        <v>2</v>
      </c>
    </row>
    <row r="1388" spans="1:6">
      <c r="A1388" s="10" t="s">
        <v>16</v>
      </c>
      <c r="B1388" s="10" t="s">
        <v>342</v>
      </c>
      <c r="C1388" s="10" t="s">
        <v>97</v>
      </c>
      <c r="D1388" s="10" t="s">
        <v>343</v>
      </c>
      <c r="E1388" s="10">
        <v>2019</v>
      </c>
      <c r="F1388" s="10">
        <v>115</v>
      </c>
    </row>
    <row r="1389" spans="1:6">
      <c r="A1389" s="10" t="s">
        <v>16</v>
      </c>
      <c r="B1389" s="10" t="s">
        <v>131</v>
      </c>
      <c r="C1389" s="10" t="s">
        <v>97</v>
      </c>
      <c r="D1389" s="10" t="s">
        <v>132</v>
      </c>
      <c r="E1389" s="10">
        <v>2019</v>
      </c>
      <c r="F1389" s="10">
        <v>56</v>
      </c>
    </row>
    <row r="1390" spans="1:6">
      <c r="A1390" s="10" t="s">
        <v>16</v>
      </c>
      <c r="B1390" s="10" t="s">
        <v>133</v>
      </c>
      <c r="C1390" s="10" t="s">
        <v>97</v>
      </c>
      <c r="D1390" s="10" t="s">
        <v>134</v>
      </c>
      <c r="E1390" s="10">
        <v>2019</v>
      </c>
      <c r="F1390" s="10">
        <v>116</v>
      </c>
    </row>
    <row r="1391" spans="1:6">
      <c r="A1391" s="10" t="s">
        <v>341</v>
      </c>
      <c r="B1391" s="10" t="s">
        <v>133</v>
      </c>
      <c r="C1391" s="10" t="s">
        <v>97</v>
      </c>
      <c r="D1391" s="10" t="s">
        <v>134</v>
      </c>
      <c r="E1391" s="10">
        <v>2019</v>
      </c>
      <c r="F1391" s="10">
        <v>1</v>
      </c>
    </row>
    <row r="1392" spans="1:6">
      <c r="A1392" s="10" t="s">
        <v>16</v>
      </c>
      <c r="B1392" s="10" t="s">
        <v>135</v>
      </c>
      <c r="C1392" s="10" t="s">
        <v>97</v>
      </c>
      <c r="D1392" s="10" t="s">
        <v>136</v>
      </c>
      <c r="E1392" s="10">
        <v>2019</v>
      </c>
      <c r="F1392" s="10">
        <v>184</v>
      </c>
    </row>
    <row r="1393" spans="1:6">
      <c r="A1393" s="10" t="s">
        <v>15</v>
      </c>
      <c r="B1393" s="10" t="s">
        <v>137</v>
      </c>
      <c r="C1393" s="10" t="s">
        <v>97</v>
      </c>
      <c r="D1393" s="10" t="s">
        <v>138</v>
      </c>
      <c r="E1393" s="10">
        <v>2019</v>
      </c>
      <c r="F1393" s="10">
        <v>1</v>
      </c>
    </row>
    <row r="1394" spans="1:6">
      <c r="A1394" s="10" t="s">
        <v>16</v>
      </c>
      <c r="B1394" s="10" t="s">
        <v>137</v>
      </c>
      <c r="C1394" s="10" t="s">
        <v>97</v>
      </c>
      <c r="D1394" s="10" t="s">
        <v>138</v>
      </c>
      <c r="E1394" s="10">
        <v>2019</v>
      </c>
      <c r="F1394" s="10">
        <v>42</v>
      </c>
    </row>
    <row r="1395" spans="1:6">
      <c r="A1395" s="10" t="s">
        <v>341</v>
      </c>
      <c r="B1395" s="10" t="s">
        <v>137</v>
      </c>
      <c r="C1395" s="10" t="s">
        <v>97</v>
      </c>
      <c r="D1395" s="10" t="s">
        <v>138</v>
      </c>
      <c r="E1395" s="10">
        <v>2019</v>
      </c>
      <c r="F1395" s="10">
        <v>3</v>
      </c>
    </row>
    <row r="1396" spans="1:6">
      <c r="A1396" s="10" t="s">
        <v>16</v>
      </c>
      <c r="B1396" s="10" t="s">
        <v>139</v>
      </c>
      <c r="C1396" s="10" t="s">
        <v>97</v>
      </c>
      <c r="D1396" s="10" t="s">
        <v>140</v>
      </c>
      <c r="E1396" s="10">
        <v>2019</v>
      </c>
      <c r="F1396" s="10">
        <v>250</v>
      </c>
    </row>
    <row r="1397" spans="1:6">
      <c r="A1397" s="10" t="s">
        <v>341</v>
      </c>
      <c r="B1397" s="10" t="s">
        <v>139</v>
      </c>
      <c r="C1397" s="10" t="s">
        <v>97</v>
      </c>
      <c r="D1397" s="10" t="s">
        <v>140</v>
      </c>
      <c r="E1397" s="10">
        <v>2019</v>
      </c>
      <c r="F1397" s="10">
        <v>1</v>
      </c>
    </row>
    <row r="1398" spans="1:6">
      <c r="A1398" s="10" t="s">
        <v>16</v>
      </c>
      <c r="B1398" s="10" t="s">
        <v>141</v>
      </c>
      <c r="C1398" s="10" t="s">
        <v>97</v>
      </c>
      <c r="D1398" s="10" t="s">
        <v>142</v>
      </c>
      <c r="E1398" s="10">
        <v>2019</v>
      </c>
      <c r="F1398" s="10">
        <v>127</v>
      </c>
    </row>
    <row r="1399" spans="1:6">
      <c r="A1399" s="10" t="s">
        <v>16</v>
      </c>
      <c r="B1399" s="10" t="s">
        <v>143</v>
      </c>
      <c r="C1399" s="10" t="s">
        <v>97</v>
      </c>
      <c r="D1399" s="10" t="s">
        <v>144</v>
      </c>
      <c r="E1399" s="10">
        <v>2019</v>
      </c>
      <c r="F1399" s="10">
        <v>108</v>
      </c>
    </row>
    <row r="1400" spans="1:6">
      <c r="A1400" s="10" t="s">
        <v>16</v>
      </c>
      <c r="B1400" s="10" t="s">
        <v>145</v>
      </c>
      <c r="C1400" s="10" t="s">
        <v>97</v>
      </c>
      <c r="D1400" s="10" t="s">
        <v>146</v>
      </c>
      <c r="E1400" s="10">
        <v>2019</v>
      </c>
      <c r="F1400" s="10">
        <v>129</v>
      </c>
    </row>
    <row r="1401" spans="1:6">
      <c r="A1401" s="10" t="s">
        <v>341</v>
      </c>
      <c r="B1401" s="10" t="s">
        <v>145</v>
      </c>
      <c r="C1401" s="10" t="s">
        <v>97</v>
      </c>
      <c r="D1401" s="10" t="s">
        <v>146</v>
      </c>
      <c r="E1401" s="10">
        <v>2019</v>
      </c>
      <c r="F1401" s="10">
        <v>1</v>
      </c>
    </row>
    <row r="1402" spans="1:6">
      <c r="A1402" s="10" t="s">
        <v>16</v>
      </c>
      <c r="B1402" s="10" t="s">
        <v>147</v>
      </c>
      <c r="C1402" s="10" t="s">
        <v>97</v>
      </c>
      <c r="D1402" s="10" t="s">
        <v>148</v>
      </c>
      <c r="E1402" s="10">
        <v>2019</v>
      </c>
      <c r="F1402" s="10">
        <v>123</v>
      </c>
    </row>
    <row r="1403" spans="1:6">
      <c r="A1403" s="10" t="s">
        <v>341</v>
      </c>
      <c r="B1403" s="10" t="s">
        <v>147</v>
      </c>
      <c r="C1403" s="10" t="s">
        <v>97</v>
      </c>
      <c r="D1403" s="10" t="s">
        <v>148</v>
      </c>
      <c r="E1403" s="10">
        <v>2019</v>
      </c>
      <c r="F1403" s="10">
        <v>2</v>
      </c>
    </row>
    <row r="1404" spans="1:6">
      <c r="A1404" s="10" t="s">
        <v>14</v>
      </c>
      <c r="B1404" s="10" t="s">
        <v>149</v>
      </c>
      <c r="C1404" s="10" t="s">
        <v>97</v>
      </c>
      <c r="D1404" s="10" t="s">
        <v>150</v>
      </c>
      <c r="E1404" s="10">
        <v>2019</v>
      </c>
      <c r="F1404" s="10">
        <v>2</v>
      </c>
    </row>
    <row r="1405" spans="1:6">
      <c r="A1405" s="10" t="s">
        <v>15</v>
      </c>
      <c r="B1405" s="10" t="s">
        <v>149</v>
      </c>
      <c r="C1405" s="10" t="s">
        <v>97</v>
      </c>
      <c r="D1405" s="10" t="s">
        <v>150</v>
      </c>
      <c r="E1405" s="10">
        <v>2019</v>
      </c>
      <c r="F1405" s="10">
        <v>28</v>
      </c>
    </row>
    <row r="1406" spans="1:6">
      <c r="A1406" s="10" t="s">
        <v>16</v>
      </c>
      <c r="B1406" s="10" t="s">
        <v>149</v>
      </c>
      <c r="C1406" s="10" t="s">
        <v>97</v>
      </c>
      <c r="D1406" s="10" t="s">
        <v>150</v>
      </c>
      <c r="E1406" s="10">
        <v>2019</v>
      </c>
      <c r="F1406" s="10">
        <v>4597</v>
      </c>
    </row>
    <row r="1407" spans="1:6">
      <c r="A1407" s="10" t="s">
        <v>341</v>
      </c>
      <c r="B1407" s="10" t="s">
        <v>149</v>
      </c>
      <c r="C1407" s="10" t="s">
        <v>97</v>
      </c>
      <c r="D1407" s="10" t="s">
        <v>150</v>
      </c>
      <c r="E1407" s="10">
        <v>2019</v>
      </c>
      <c r="F1407" s="10">
        <v>158</v>
      </c>
    </row>
    <row r="1408" spans="1:6">
      <c r="A1408" s="10" t="s">
        <v>16</v>
      </c>
      <c r="B1408" s="10" t="s">
        <v>151</v>
      </c>
      <c r="C1408" s="10" t="s">
        <v>97</v>
      </c>
      <c r="D1408" s="10" t="s">
        <v>152</v>
      </c>
      <c r="E1408" s="10">
        <v>2019</v>
      </c>
      <c r="F1408" s="10">
        <v>276</v>
      </c>
    </row>
    <row r="1409" spans="1:6">
      <c r="A1409" s="10" t="s">
        <v>341</v>
      </c>
      <c r="B1409" s="10" t="s">
        <v>151</v>
      </c>
      <c r="C1409" s="10" t="s">
        <v>97</v>
      </c>
      <c r="D1409" s="10" t="s">
        <v>152</v>
      </c>
      <c r="E1409" s="10">
        <v>2019</v>
      </c>
      <c r="F1409" s="10">
        <v>3</v>
      </c>
    </row>
    <row r="1410" spans="1:6">
      <c r="A1410" s="10" t="s">
        <v>16</v>
      </c>
      <c r="B1410" s="10" t="s">
        <v>153</v>
      </c>
      <c r="C1410" s="10" t="s">
        <v>97</v>
      </c>
      <c r="D1410" s="10" t="s">
        <v>154</v>
      </c>
      <c r="E1410" s="10">
        <v>2019</v>
      </c>
      <c r="F1410" s="10">
        <v>69</v>
      </c>
    </row>
    <row r="1411" spans="1:6">
      <c r="A1411" s="10" t="s">
        <v>16</v>
      </c>
      <c r="B1411" s="10" t="s">
        <v>155</v>
      </c>
      <c r="C1411" s="10" t="s">
        <v>97</v>
      </c>
      <c r="D1411" s="10" t="s">
        <v>156</v>
      </c>
      <c r="E1411" s="10">
        <v>2019</v>
      </c>
      <c r="F1411" s="10">
        <v>184</v>
      </c>
    </row>
    <row r="1412" spans="1:6">
      <c r="A1412" s="10" t="s">
        <v>16</v>
      </c>
      <c r="B1412" s="10" t="s">
        <v>157</v>
      </c>
      <c r="C1412" s="10" t="s">
        <v>97</v>
      </c>
      <c r="D1412" s="10" t="s">
        <v>158</v>
      </c>
      <c r="E1412" s="10">
        <v>2019</v>
      </c>
      <c r="F1412" s="10">
        <v>73</v>
      </c>
    </row>
    <row r="1413" spans="1:6">
      <c r="A1413" s="10" t="s">
        <v>15</v>
      </c>
      <c r="B1413" s="10" t="s">
        <v>159</v>
      </c>
      <c r="C1413" s="10" t="s">
        <v>97</v>
      </c>
      <c r="D1413" s="10" t="s">
        <v>160</v>
      </c>
      <c r="E1413" s="10">
        <v>2019</v>
      </c>
      <c r="F1413" s="10">
        <v>1</v>
      </c>
    </row>
    <row r="1414" spans="1:6">
      <c r="A1414" s="10" t="s">
        <v>16</v>
      </c>
      <c r="B1414" s="10" t="s">
        <v>159</v>
      </c>
      <c r="C1414" s="10" t="s">
        <v>97</v>
      </c>
      <c r="D1414" s="10" t="s">
        <v>160</v>
      </c>
      <c r="E1414" s="10">
        <v>2019</v>
      </c>
      <c r="F1414" s="10">
        <v>788</v>
      </c>
    </row>
    <row r="1415" spans="1:6">
      <c r="A1415" s="10" t="s">
        <v>341</v>
      </c>
      <c r="B1415" s="10" t="s">
        <v>159</v>
      </c>
      <c r="C1415" s="10" t="s">
        <v>97</v>
      </c>
      <c r="D1415" s="10" t="s">
        <v>160</v>
      </c>
      <c r="E1415" s="10">
        <v>2019</v>
      </c>
      <c r="F1415" s="10">
        <v>14</v>
      </c>
    </row>
    <row r="1416" spans="1:6">
      <c r="A1416" s="10" t="s">
        <v>16</v>
      </c>
      <c r="B1416" s="10" t="s">
        <v>161</v>
      </c>
      <c r="C1416" s="10" t="s">
        <v>97</v>
      </c>
      <c r="D1416" s="10" t="s">
        <v>162</v>
      </c>
      <c r="E1416" s="10">
        <v>2019</v>
      </c>
      <c r="F1416" s="10">
        <v>146</v>
      </c>
    </row>
    <row r="1417" spans="1:6">
      <c r="A1417" s="10" t="s">
        <v>16</v>
      </c>
      <c r="B1417" s="10" t="s">
        <v>163</v>
      </c>
      <c r="C1417" s="10" t="s">
        <v>97</v>
      </c>
      <c r="D1417" s="10" t="s">
        <v>164</v>
      </c>
      <c r="E1417" s="10">
        <v>2019</v>
      </c>
      <c r="F1417" s="10">
        <v>148</v>
      </c>
    </row>
    <row r="1418" spans="1:6">
      <c r="A1418" s="10" t="s">
        <v>341</v>
      </c>
      <c r="B1418" s="10" t="s">
        <v>163</v>
      </c>
      <c r="C1418" s="10" t="s">
        <v>97</v>
      </c>
      <c r="D1418" s="10" t="s">
        <v>164</v>
      </c>
      <c r="E1418" s="10">
        <v>2019</v>
      </c>
      <c r="F1418" s="10">
        <v>2</v>
      </c>
    </row>
    <row r="1419" spans="1:6">
      <c r="A1419" s="10" t="s">
        <v>16</v>
      </c>
      <c r="B1419" s="10" t="s">
        <v>165</v>
      </c>
      <c r="C1419" s="10" t="s">
        <v>97</v>
      </c>
      <c r="D1419" s="10" t="s">
        <v>166</v>
      </c>
      <c r="E1419" s="10">
        <v>2019</v>
      </c>
      <c r="F1419" s="10">
        <v>307</v>
      </c>
    </row>
    <row r="1420" spans="1:6">
      <c r="A1420" s="10" t="s">
        <v>341</v>
      </c>
      <c r="B1420" s="10" t="s">
        <v>165</v>
      </c>
      <c r="C1420" s="10" t="s">
        <v>97</v>
      </c>
      <c r="D1420" s="10" t="s">
        <v>166</v>
      </c>
      <c r="E1420" s="10">
        <v>2019</v>
      </c>
      <c r="F1420" s="10">
        <v>1</v>
      </c>
    </row>
    <row r="1421" spans="1:6">
      <c r="A1421" s="10" t="s">
        <v>16</v>
      </c>
      <c r="B1421" s="10" t="s">
        <v>167</v>
      </c>
      <c r="C1421" s="10" t="s">
        <v>97</v>
      </c>
      <c r="D1421" s="10" t="s">
        <v>168</v>
      </c>
      <c r="E1421" s="10">
        <v>2019</v>
      </c>
      <c r="F1421" s="10">
        <v>124</v>
      </c>
    </row>
    <row r="1422" spans="1:6">
      <c r="A1422" s="10" t="s">
        <v>341</v>
      </c>
      <c r="B1422" s="10" t="s">
        <v>167</v>
      </c>
      <c r="C1422" s="10" t="s">
        <v>97</v>
      </c>
      <c r="D1422" s="10" t="s">
        <v>168</v>
      </c>
      <c r="E1422" s="10">
        <v>2019</v>
      </c>
      <c r="F1422" s="10">
        <v>2</v>
      </c>
    </row>
    <row r="1423" spans="1:6">
      <c r="A1423" s="10" t="s">
        <v>16</v>
      </c>
      <c r="B1423" s="10" t="s">
        <v>169</v>
      </c>
      <c r="C1423" s="10" t="s">
        <v>97</v>
      </c>
      <c r="D1423" s="10" t="s">
        <v>170</v>
      </c>
      <c r="E1423" s="10">
        <v>2019</v>
      </c>
      <c r="F1423" s="10">
        <v>117</v>
      </c>
    </row>
    <row r="1424" spans="1:6">
      <c r="A1424" s="10" t="s">
        <v>16</v>
      </c>
      <c r="B1424" s="10" t="s">
        <v>171</v>
      </c>
      <c r="C1424" s="10" t="s">
        <v>97</v>
      </c>
      <c r="D1424" s="10" t="s">
        <v>172</v>
      </c>
      <c r="E1424" s="10">
        <v>2019</v>
      </c>
      <c r="F1424" s="10">
        <v>96</v>
      </c>
    </row>
    <row r="1425" spans="1:6">
      <c r="A1425" s="10" t="s">
        <v>16</v>
      </c>
      <c r="B1425" s="10" t="s">
        <v>344</v>
      </c>
      <c r="C1425" s="10" t="s">
        <v>97</v>
      </c>
      <c r="D1425" s="10" t="s">
        <v>97</v>
      </c>
      <c r="E1425" s="10">
        <v>2019</v>
      </c>
      <c r="F1425" s="10">
        <v>42</v>
      </c>
    </row>
    <row r="1426" spans="1:6">
      <c r="A1426" s="10" t="s">
        <v>16</v>
      </c>
      <c r="B1426" s="10" t="s">
        <v>173</v>
      </c>
      <c r="C1426" s="10" t="s">
        <v>97</v>
      </c>
      <c r="D1426" s="10" t="s">
        <v>174</v>
      </c>
      <c r="E1426" s="10">
        <v>2019</v>
      </c>
      <c r="F1426" s="10">
        <v>455</v>
      </c>
    </row>
    <row r="1427" spans="1:6">
      <c r="A1427" s="10" t="s">
        <v>341</v>
      </c>
      <c r="B1427" s="10" t="s">
        <v>173</v>
      </c>
      <c r="C1427" s="10" t="s">
        <v>97</v>
      </c>
      <c r="D1427" s="10" t="s">
        <v>174</v>
      </c>
      <c r="E1427" s="10">
        <v>2019</v>
      </c>
      <c r="F1427" s="10">
        <v>2</v>
      </c>
    </row>
    <row r="1428" spans="1:6">
      <c r="A1428" s="10" t="s">
        <v>16</v>
      </c>
      <c r="B1428" s="10" t="s">
        <v>175</v>
      </c>
      <c r="C1428" s="10" t="s">
        <v>97</v>
      </c>
      <c r="D1428" s="10" t="s">
        <v>176</v>
      </c>
      <c r="E1428" s="10">
        <v>2019</v>
      </c>
      <c r="F1428" s="10">
        <v>47</v>
      </c>
    </row>
    <row r="1429" spans="1:6">
      <c r="A1429" s="10" t="s">
        <v>16</v>
      </c>
      <c r="B1429" s="10" t="s">
        <v>177</v>
      </c>
      <c r="C1429" s="10" t="s">
        <v>97</v>
      </c>
      <c r="D1429" s="10" t="s">
        <v>178</v>
      </c>
      <c r="E1429" s="10">
        <v>2019</v>
      </c>
      <c r="F1429" s="10">
        <v>40</v>
      </c>
    </row>
    <row r="1430" spans="1:6">
      <c r="A1430" s="10" t="s">
        <v>341</v>
      </c>
      <c r="B1430" s="10" t="s">
        <v>177</v>
      </c>
      <c r="C1430" s="10" t="s">
        <v>97</v>
      </c>
      <c r="D1430" s="10" t="s">
        <v>178</v>
      </c>
      <c r="E1430" s="10">
        <v>2019</v>
      </c>
      <c r="F1430" s="10">
        <v>1</v>
      </c>
    </row>
    <row r="1431" spans="1:6">
      <c r="A1431" s="10" t="s">
        <v>16</v>
      </c>
      <c r="B1431" s="10" t="s">
        <v>179</v>
      </c>
      <c r="C1431" s="10" t="s">
        <v>97</v>
      </c>
      <c r="D1431" s="10" t="s">
        <v>180</v>
      </c>
      <c r="E1431" s="10">
        <v>2019</v>
      </c>
      <c r="F1431" s="10">
        <v>256</v>
      </c>
    </row>
    <row r="1432" spans="1:6">
      <c r="A1432" s="10" t="s">
        <v>16</v>
      </c>
      <c r="B1432" s="10" t="s">
        <v>181</v>
      </c>
      <c r="C1432" s="10" t="s">
        <v>97</v>
      </c>
      <c r="D1432" s="10" t="s">
        <v>182</v>
      </c>
      <c r="E1432" s="10">
        <v>2019</v>
      </c>
      <c r="F1432" s="10">
        <v>136</v>
      </c>
    </row>
    <row r="1433" spans="1:6">
      <c r="A1433" s="10" t="s">
        <v>16</v>
      </c>
      <c r="B1433" s="10" t="s">
        <v>183</v>
      </c>
      <c r="C1433" s="10" t="s">
        <v>97</v>
      </c>
      <c r="D1433" s="10" t="s">
        <v>184</v>
      </c>
      <c r="E1433" s="10">
        <v>2019</v>
      </c>
      <c r="F1433" s="10">
        <v>48</v>
      </c>
    </row>
    <row r="1434" spans="1:6">
      <c r="A1434" s="10" t="s">
        <v>16</v>
      </c>
      <c r="B1434" s="10" t="s">
        <v>185</v>
      </c>
      <c r="C1434" s="10" t="s">
        <v>97</v>
      </c>
      <c r="D1434" s="10" t="s">
        <v>186</v>
      </c>
      <c r="E1434" s="10">
        <v>2019</v>
      </c>
      <c r="F1434" s="10">
        <v>128</v>
      </c>
    </row>
    <row r="1435" spans="1:6">
      <c r="A1435" s="10" t="s">
        <v>16</v>
      </c>
      <c r="B1435" s="10" t="s">
        <v>187</v>
      </c>
      <c r="C1435" s="10" t="s">
        <v>97</v>
      </c>
      <c r="D1435" s="10" t="s">
        <v>188</v>
      </c>
      <c r="E1435" s="10">
        <v>2019</v>
      </c>
      <c r="F1435" s="10">
        <v>270</v>
      </c>
    </row>
    <row r="1436" spans="1:6">
      <c r="A1436" s="10" t="s">
        <v>341</v>
      </c>
      <c r="B1436" s="10" t="s">
        <v>187</v>
      </c>
      <c r="C1436" s="10" t="s">
        <v>97</v>
      </c>
      <c r="D1436" s="10" t="s">
        <v>188</v>
      </c>
      <c r="E1436" s="10">
        <v>2019</v>
      </c>
      <c r="F1436" s="10">
        <v>2</v>
      </c>
    </row>
    <row r="1437" spans="1:6">
      <c r="A1437" s="10" t="s">
        <v>16</v>
      </c>
      <c r="B1437" s="10" t="s">
        <v>189</v>
      </c>
      <c r="C1437" s="10" t="s">
        <v>97</v>
      </c>
      <c r="D1437" s="10" t="s">
        <v>190</v>
      </c>
      <c r="E1437" s="10">
        <v>2019</v>
      </c>
      <c r="F1437" s="10">
        <v>193</v>
      </c>
    </row>
    <row r="1438" spans="1:6">
      <c r="A1438" s="10" t="s">
        <v>341</v>
      </c>
      <c r="B1438" s="10" t="s">
        <v>189</v>
      </c>
      <c r="C1438" s="10" t="s">
        <v>97</v>
      </c>
      <c r="D1438" s="10" t="s">
        <v>190</v>
      </c>
      <c r="E1438" s="10">
        <v>2019</v>
      </c>
      <c r="F1438" s="10">
        <v>2</v>
      </c>
    </row>
    <row r="1439" spans="1:6">
      <c r="A1439" s="10" t="s">
        <v>16</v>
      </c>
      <c r="B1439" s="10" t="s">
        <v>191</v>
      </c>
      <c r="C1439" s="10" t="s">
        <v>97</v>
      </c>
      <c r="D1439" s="10" t="s">
        <v>192</v>
      </c>
      <c r="E1439" s="10">
        <v>2019</v>
      </c>
      <c r="F1439" s="10">
        <v>88</v>
      </c>
    </row>
    <row r="1440" spans="1:6">
      <c r="A1440" s="10" t="s">
        <v>16</v>
      </c>
      <c r="B1440" s="10" t="s">
        <v>193</v>
      </c>
      <c r="C1440" s="10" t="s">
        <v>97</v>
      </c>
      <c r="D1440" s="10" t="s">
        <v>194</v>
      </c>
      <c r="E1440" s="10">
        <v>2019</v>
      </c>
      <c r="F1440" s="10">
        <v>450</v>
      </c>
    </row>
    <row r="1441" spans="1:6">
      <c r="A1441" s="10" t="s">
        <v>341</v>
      </c>
      <c r="B1441" s="10" t="s">
        <v>193</v>
      </c>
      <c r="C1441" s="10" t="s">
        <v>97</v>
      </c>
      <c r="D1441" s="10" t="s">
        <v>194</v>
      </c>
      <c r="E1441" s="10">
        <v>2019</v>
      </c>
      <c r="F1441" s="10">
        <v>3</v>
      </c>
    </row>
    <row r="1442" spans="1:6">
      <c r="A1442" s="10" t="s">
        <v>16</v>
      </c>
      <c r="B1442" s="10" t="s">
        <v>195</v>
      </c>
      <c r="C1442" s="10" t="s">
        <v>97</v>
      </c>
      <c r="D1442" s="10" t="s">
        <v>196</v>
      </c>
      <c r="E1442" s="10">
        <v>2019</v>
      </c>
      <c r="F1442" s="10">
        <v>427</v>
      </c>
    </row>
    <row r="1443" spans="1:6">
      <c r="A1443" s="10" t="s">
        <v>341</v>
      </c>
      <c r="B1443" s="10" t="s">
        <v>195</v>
      </c>
      <c r="C1443" s="10" t="s">
        <v>97</v>
      </c>
      <c r="D1443" s="10" t="s">
        <v>196</v>
      </c>
      <c r="E1443" s="10">
        <v>2019</v>
      </c>
      <c r="F1443" s="10">
        <v>2</v>
      </c>
    </row>
    <row r="1444" spans="1:6">
      <c r="A1444" s="10" t="s">
        <v>16</v>
      </c>
      <c r="B1444" s="10" t="s">
        <v>197</v>
      </c>
      <c r="C1444" s="10" t="s">
        <v>97</v>
      </c>
      <c r="D1444" s="10" t="s">
        <v>198</v>
      </c>
      <c r="E1444" s="10">
        <v>2019</v>
      </c>
      <c r="F1444" s="10">
        <v>80</v>
      </c>
    </row>
    <row r="1445" spans="1:6">
      <c r="A1445" s="10" t="s">
        <v>16</v>
      </c>
      <c r="B1445" s="10" t="s">
        <v>199</v>
      </c>
      <c r="C1445" s="10" t="s">
        <v>97</v>
      </c>
      <c r="D1445" s="10" t="s">
        <v>200</v>
      </c>
      <c r="E1445" s="10">
        <v>2019</v>
      </c>
      <c r="F1445" s="10">
        <v>113</v>
      </c>
    </row>
    <row r="1446" spans="1:6">
      <c r="A1446" s="10" t="s">
        <v>16</v>
      </c>
      <c r="B1446" s="10" t="s">
        <v>201</v>
      </c>
      <c r="C1446" s="10" t="s">
        <v>97</v>
      </c>
      <c r="D1446" s="10" t="s">
        <v>202</v>
      </c>
      <c r="E1446" s="10">
        <v>2019</v>
      </c>
      <c r="F1446" s="10">
        <v>187</v>
      </c>
    </row>
    <row r="1447" spans="1:6">
      <c r="A1447" s="10" t="s">
        <v>341</v>
      </c>
      <c r="B1447" s="10" t="s">
        <v>201</v>
      </c>
      <c r="C1447" s="10" t="s">
        <v>97</v>
      </c>
      <c r="D1447" s="10" t="s">
        <v>202</v>
      </c>
      <c r="E1447" s="10">
        <v>2019</v>
      </c>
      <c r="F1447" s="10">
        <v>1</v>
      </c>
    </row>
    <row r="1448" spans="1:6">
      <c r="A1448" s="10" t="s">
        <v>16</v>
      </c>
      <c r="B1448" s="10" t="s">
        <v>203</v>
      </c>
      <c r="C1448" s="10" t="s">
        <v>97</v>
      </c>
      <c r="D1448" s="10" t="s">
        <v>204</v>
      </c>
      <c r="E1448" s="10">
        <v>2019</v>
      </c>
      <c r="F1448" s="10">
        <v>48</v>
      </c>
    </row>
    <row r="1449" spans="1:6">
      <c r="A1449" s="10" t="s">
        <v>341</v>
      </c>
      <c r="B1449" s="10" t="s">
        <v>203</v>
      </c>
      <c r="C1449" s="10" t="s">
        <v>97</v>
      </c>
      <c r="D1449" s="10" t="s">
        <v>204</v>
      </c>
      <c r="E1449" s="10">
        <v>2019</v>
      </c>
      <c r="F1449" s="10">
        <v>1</v>
      </c>
    </row>
    <row r="1450" spans="1:6">
      <c r="A1450" s="10" t="s">
        <v>16</v>
      </c>
      <c r="B1450" s="10" t="s">
        <v>205</v>
      </c>
      <c r="C1450" s="10" t="s">
        <v>97</v>
      </c>
      <c r="D1450" s="10" t="s">
        <v>206</v>
      </c>
      <c r="E1450" s="10">
        <v>2019</v>
      </c>
      <c r="F1450" s="10">
        <v>148</v>
      </c>
    </row>
    <row r="1451" spans="1:6">
      <c r="A1451" s="10" t="s">
        <v>341</v>
      </c>
      <c r="B1451" s="10" t="s">
        <v>205</v>
      </c>
      <c r="C1451" s="10" t="s">
        <v>97</v>
      </c>
      <c r="D1451" s="10" t="s">
        <v>206</v>
      </c>
      <c r="E1451" s="10">
        <v>2019</v>
      </c>
      <c r="F1451" s="10">
        <v>1</v>
      </c>
    </row>
    <row r="1452" spans="1:6">
      <c r="A1452" s="10" t="s">
        <v>16</v>
      </c>
      <c r="B1452" s="10" t="s">
        <v>207</v>
      </c>
      <c r="C1452" s="10" t="s">
        <v>97</v>
      </c>
      <c r="D1452" s="10" t="s">
        <v>208</v>
      </c>
      <c r="E1452" s="10">
        <v>2019</v>
      </c>
      <c r="F1452" s="10">
        <v>67</v>
      </c>
    </row>
    <row r="1453" spans="1:6">
      <c r="A1453" s="10" t="s">
        <v>16</v>
      </c>
      <c r="B1453" s="10" t="s">
        <v>209</v>
      </c>
      <c r="C1453" s="10" t="s">
        <v>97</v>
      </c>
      <c r="D1453" s="10" t="s">
        <v>210</v>
      </c>
      <c r="E1453" s="10">
        <v>2019</v>
      </c>
      <c r="F1453" s="10">
        <v>80</v>
      </c>
    </row>
    <row r="1454" spans="1:6">
      <c r="A1454" s="10" t="s">
        <v>15</v>
      </c>
      <c r="B1454" s="10" t="s">
        <v>211</v>
      </c>
      <c r="C1454" s="10" t="s">
        <v>97</v>
      </c>
      <c r="D1454" s="10" t="s">
        <v>212</v>
      </c>
      <c r="E1454" s="10">
        <v>2019</v>
      </c>
      <c r="F1454" s="10">
        <v>1</v>
      </c>
    </row>
    <row r="1455" spans="1:6">
      <c r="A1455" s="10" t="s">
        <v>16</v>
      </c>
      <c r="B1455" s="10" t="s">
        <v>211</v>
      </c>
      <c r="C1455" s="10" t="s">
        <v>97</v>
      </c>
      <c r="D1455" s="10" t="s">
        <v>212</v>
      </c>
      <c r="E1455" s="10">
        <v>2019</v>
      </c>
      <c r="F1455" s="10">
        <v>324</v>
      </c>
    </row>
    <row r="1456" spans="1:6">
      <c r="A1456" s="10" t="s">
        <v>341</v>
      </c>
      <c r="B1456" s="10" t="s">
        <v>211</v>
      </c>
      <c r="C1456" s="10" t="s">
        <v>97</v>
      </c>
      <c r="D1456" s="10" t="s">
        <v>212</v>
      </c>
      <c r="E1456" s="10">
        <v>2019</v>
      </c>
      <c r="F1456" s="10">
        <v>1</v>
      </c>
    </row>
    <row r="1457" spans="1:6">
      <c r="A1457" s="10" t="s">
        <v>16</v>
      </c>
      <c r="B1457" s="10" t="s">
        <v>213</v>
      </c>
      <c r="C1457" s="10" t="s">
        <v>97</v>
      </c>
      <c r="D1457" s="10" t="s">
        <v>214</v>
      </c>
      <c r="E1457" s="10">
        <v>2019</v>
      </c>
      <c r="F1457" s="10">
        <v>66</v>
      </c>
    </row>
    <row r="1458" spans="1:6">
      <c r="A1458" s="10" t="s">
        <v>341</v>
      </c>
      <c r="B1458" s="10" t="s">
        <v>213</v>
      </c>
      <c r="C1458" s="10" t="s">
        <v>97</v>
      </c>
      <c r="D1458" s="10" t="s">
        <v>214</v>
      </c>
      <c r="E1458" s="10">
        <v>2019</v>
      </c>
      <c r="F1458" s="10">
        <v>3</v>
      </c>
    </row>
    <row r="1459" spans="1:6">
      <c r="A1459" s="10" t="s">
        <v>14</v>
      </c>
      <c r="B1459" s="10" t="s">
        <v>215</v>
      </c>
      <c r="C1459" s="10" t="s">
        <v>97</v>
      </c>
      <c r="D1459" s="10" t="s">
        <v>216</v>
      </c>
      <c r="E1459" s="10">
        <v>2019</v>
      </c>
      <c r="F1459" s="10">
        <v>4</v>
      </c>
    </row>
    <row r="1460" spans="1:6">
      <c r="A1460" s="10" t="s">
        <v>15</v>
      </c>
      <c r="B1460" s="10" t="s">
        <v>215</v>
      </c>
      <c r="C1460" s="10" t="s">
        <v>97</v>
      </c>
      <c r="D1460" s="10" t="s">
        <v>216</v>
      </c>
      <c r="E1460" s="10">
        <v>2019</v>
      </c>
      <c r="F1460" s="10">
        <v>8</v>
      </c>
    </row>
    <row r="1461" spans="1:6">
      <c r="A1461" s="10" t="s">
        <v>16</v>
      </c>
      <c r="B1461" s="10" t="s">
        <v>215</v>
      </c>
      <c r="C1461" s="10" t="s">
        <v>97</v>
      </c>
      <c r="D1461" s="10" t="s">
        <v>216</v>
      </c>
      <c r="E1461" s="10">
        <v>2019</v>
      </c>
      <c r="F1461" s="10">
        <v>3375</v>
      </c>
    </row>
    <row r="1462" spans="1:6">
      <c r="A1462" s="10" t="s">
        <v>341</v>
      </c>
      <c r="B1462" s="10" t="s">
        <v>215</v>
      </c>
      <c r="C1462" s="10" t="s">
        <v>97</v>
      </c>
      <c r="D1462" s="10" t="s">
        <v>216</v>
      </c>
      <c r="E1462" s="10">
        <v>2019</v>
      </c>
      <c r="F1462" s="10">
        <v>87</v>
      </c>
    </row>
    <row r="1463" spans="1:6">
      <c r="A1463" s="10" t="s">
        <v>16</v>
      </c>
      <c r="B1463" s="10" t="s">
        <v>217</v>
      </c>
      <c r="C1463" s="10" t="s">
        <v>97</v>
      </c>
      <c r="D1463" s="10" t="s">
        <v>218</v>
      </c>
      <c r="E1463" s="10">
        <v>2019</v>
      </c>
      <c r="F1463" s="10">
        <v>787</v>
      </c>
    </row>
    <row r="1464" spans="1:6">
      <c r="A1464" s="10" t="s">
        <v>341</v>
      </c>
      <c r="B1464" s="10" t="s">
        <v>217</v>
      </c>
      <c r="C1464" s="10" t="s">
        <v>97</v>
      </c>
      <c r="D1464" s="10" t="s">
        <v>218</v>
      </c>
      <c r="E1464" s="10">
        <v>2019</v>
      </c>
      <c r="F1464" s="10">
        <v>11</v>
      </c>
    </row>
    <row r="1465" spans="1:6">
      <c r="A1465" s="10" t="s">
        <v>15</v>
      </c>
      <c r="B1465" s="10" t="s">
        <v>219</v>
      </c>
      <c r="C1465" s="10" t="s">
        <v>97</v>
      </c>
      <c r="D1465" s="10" t="s">
        <v>220</v>
      </c>
      <c r="E1465" s="10">
        <v>2019</v>
      </c>
      <c r="F1465" s="10">
        <v>1</v>
      </c>
    </row>
    <row r="1466" spans="1:6">
      <c r="A1466" s="10" t="s">
        <v>16</v>
      </c>
      <c r="B1466" s="10" t="s">
        <v>219</v>
      </c>
      <c r="C1466" s="10" t="s">
        <v>97</v>
      </c>
      <c r="D1466" s="10" t="s">
        <v>220</v>
      </c>
      <c r="E1466" s="10">
        <v>2019</v>
      </c>
      <c r="F1466" s="10">
        <v>102</v>
      </c>
    </row>
    <row r="1467" spans="1:6">
      <c r="A1467" s="10" t="s">
        <v>341</v>
      </c>
      <c r="B1467" s="10" t="s">
        <v>219</v>
      </c>
      <c r="C1467" s="10" t="s">
        <v>97</v>
      </c>
      <c r="D1467" s="10" t="s">
        <v>220</v>
      </c>
      <c r="E1467" s="10">
        <v>2019</v>
      </c>
      <c r="F1467" s="10">
        <v>1</v>
      </c>
    </row>
    <row r="1468" spans="1:6">
      <c r="A1468" s="10" t="s">
        <v>14</v>
      </c>
      <c r="B1468" s="10" t="s">
        <v>221</v>
      </c>
      <c r="C1468" s="10" t="s">
        <v>222</v>
      </c>
      <c r="D1468" s="10" t="s">
        <v>223</v>
      </c>
      <c r="E1468" s="10">
        <v>2019</v>
      </c>
      <c r="F1468" s="10">
        <v>52</v>
      </c>
    </row>
    <row r="1469" spans="1:6">
      <c r="A1469" s="10" t="s">
        <v>15</v>
      </c>
      <c r="B1469" s="10" t="s">
        <v>221</v>
      </c>
      <c r="C1469" s="10" t="s">
        <v>222</v>
      </c>
      <c r="D1469" s="10" t="s">
        <v>223</v>
      </c>
      <c r="E1469" s="10">
        <v>2019</v>
      </c>
      <c r="F1469" s="10">
        <v>269</v>
      </c>
    </row>
    <row r="1470" spans="1:6">
      <c r="A1470" s="10" t="s">
        <v>16</v>
      </c>
      <c r="B1470" s="10" t="s">
        <v>221</v>
      </c>
      <c r="C1470" s="10" t="s">
        <v>222</v>
      </c>
      <c r="D1470" s="10" t="s">
        <v>223</v>
      </c>
      <c r="E1470" s="10">
        <v>2019</v>
      </c>
      <c r="F1470" s="10">
        <v>31720</v>
      </c>
    </row>
    <row r="1471" spans="1:6">
      <c r="A1471" s="10" t="s">
        <v>341</v>
      </c>
      <c r="B1471" s="10" t="s">
        <v>221</v>
      </c>
      <c r="C1471" s="10" t="s">
        <v>222</v>
      </c>
      <c r="D1471" s="10" t="s">
        <v>223</v>
      </c>
      <c r="E1471" s="10">
        <v>2019</v>
      </c>
      <c r="F1471" s="10">
        <v>1162</v>
      </c>
    </row>
    <row r="1472" spans="1:6">
      <c r="A1472" s="10" t="s">
        <v>16</v>
      </c>
      <c r="B1472" s="10" t="s">
        <v>224</v>
      </c>
      <c r="C1472" s="10" t="s">
        <v>222</v>
      </c>
      <c r="D1472" s="10" t="s">
        <v>225</v>
      </c>
      <c r="E1472" s="10">
        <v>2019</v>
      </c>
      <c r="F1472" s="10">
        <v>255</v>
      </c>
    </row>
    <row r="1473" spans="1:6">
      <c r="A1473" s="10" t="s">
        <v>16</v>
      </c>
      <c r="B1473" s="10" t="s">
        <v>226</v>
      </c>
      <c r="C1473" s="10" t="s">
        <v>222</v>
      </c>
      <c r="D1473" s="10" t="s">
        <v>227</v>
      </c>
      <c r="E1473" s="10">
        <v>2019</v>
      </c>
      <c r="F1473" s="10">
        <v>118</v>
      </c>
    </row>
    <row r="1474" spans="1:6">
      <c r="A1474" s="10" t="s">
        <v>16</v>
      </c>
      <c r="B1474" s="10" t="s">
        <v>228</v>
      </c>
      <c r="C1474" s="10" t="s">
        <v>222</v>
      </c>
      <c r="D1474" s="10" t="s">
        <v>229</v>
      </c>
      <c r="E1474" s="10">
        <v>2019</v>
      </c>
      <c r="F1474" s="10">
        <v>183</v>
      </c>
    </row>
    <row r="1475" spans="1:6">
      <c r="A1475" s="10" t="s">
        <v>341</v>
      </c>
      <c r="B1475" s="10" t="s">
        <v>228</v>
      </c>
      <c r="C1475" s="10" t="s">
        <v>222</v>
      </c>
      <c r="D1475" s="10" t="s">
        <v>229</v>
      </c>
      <c r="E1475" s="10">
        <v>2019</v>
      </c>
      <c r="F1475" s="10">
        <v>4</v>
      </c>
    </row>
    <row r="1476" spans="1:6">
      <c r="A1476" s="10" t="s">
        <v>16</v>
      </c>
      <c r="B1476" s="10" t="s">
        <v>230</v>
      </c>
      <c r="C1476" s="10" t="s">
        <v>222</v>
      </c>
      <c r="D1476" s="10" t="s">
        <v>231</v>
      </c>
      <c r="E1476" s="10">
        <v>2019</v>
      </c>
      <c r="F1476" s="10">
        <v>29</v>
      </c>
    </row>
    <row r="1477" spans="1:6">
      <c r="A1477" s="10" t="s">
        <v>16</v>
      </c>
      <c r="B1477" s="10" t="s">
        <v>232</v>
      </c>
      <c r="C1477" s="10" t="s">
        <v>222</v>
      </c>
      <c r="D1477" s="10" t="s">
        <v>233</v>
      </c>
      <c r="E1477" s="10">
        <v>2019</v>
      </c>
      <c r="F1477" s="10">
        <v>87</v>
      </c>
    </row>
    <row r="1478" spans="1:6">
      <c r="A1478" s="10" t="s">
        <v>341</v>
      </c>
      <c r="B1478" s="10" t="s">
        <v>232</v>
      </c>
      <c r="C1478" s="10" t="s">
        <v>222</v>
      </c>
      <c r="D1478" s="10" t="s">
        <v>233</v>
      </c>
      <c r="E1478" s="10">
        <v>2019</v>
      </c>
      <c r="F1478" s="10">
        <v>1</v>
      </c>
    </row>
    <row r="1479" spans="1:6">
      <c r="A1479" s="10" t="s">
        <v>16</v>
      </c>
      <c r="B1479" s="10" t="s">
        <v>234</v>
      </c>
      <c r="C1479" s="10" t="s">
        <v>222</v>
      </c>
      <c r="D1479" s="10" t="s">
        <v>235</v>
      </c>
      <c r="E1479" s="10">
        <v>2019</v>
      </c>
      <c r="F1479" s="10">
        <v>57</v>
      </c>
    </row>
    <row r="1480" spans="1:6">
      <c r="A1480" s="10" t="s">
        <v>16</v>
      </c>
      <c r="B1480" s="10" t="s">
        <v>236</v>
      </c>
      <c r="C1480" s="10" t="s">
        <v>222</v>
      </c>
      <c r="D1480" s="10" t="s">
        <v>237</v>
      </c>
      <c r="E1480" s="10">
        <v>2019</v>
      </c>
      <c r="F1480" s="10">
        <v>692</v>
      </c>
    </row>
    <row r="1481" spans="1:6">
      <c r="A1481" s="10" t="s">
        <v>341</v>
      </c>
      <c r="B1481" s="10" t="s">
        <v>236</v>
      </c>
      <c r="C1481" s="10" t="s">
        <v>222</v>
      </c>
      <c r="D1481" s="10" t="s">
        <v>237</v>
      </c>
      <c r="E1481" s="10">
        <v>2019</v>
      </c>
      <c r="F1481" s="10">
        <v>3</v>
      </c>
    </row>
    <row r="1482" spans="1:6">
      <c r="A1482" s="10" t="s">
        <v>16</v>
      </c>
      <c r="B1482" s="10" t="s">
        <v>238</v>
      </c>
      <c r="C1482" s="10" t="s">
        <v>222</v>
      </c>
      <c r="D1482" s="10" t="s">
        <v>239</v>
      </c>
      <c r="E1482" s="10">
        <v>2019</v>
      </c>
      <c r="F1482" s="10">
        <v>193</v>
      </c>
    </row>
    <row r="1483" spans="1:6">
      <c r="A1483" s="10" t="s">
        <v>341</v>
      </c>
      <c r="B1483" s="10" t="s">
        <v>238</v>
      </c>
      <c r="C1483" s="10" t="s">
        <v>222</v>
      </c>
      <c r="D1483" s="10" t="s">
        <v>239</v>
      </c>
      <c r="E1483" s="10">
        <v>2019</v>
      </c>
      <c r="F1483" s="10">
        <v>1</v>
      </c>
    </row>
    <row r="1484" spans="1:6">
      <c r="A1484" s="10" t="s">
        <v>16</v>
      </c>
      <c r="B1484" s="10" t="s">
        <v>240</v>
      </c>
      <c r="C1484" s="10" t="s">
        <v>222</v>
      </c>
      <c r="D1484" s="10" t="s">
        <v>241</v>
      </c>
      <c r="E1484" s="10">
        <v>2019</v>
      </c>
      <c r="F1484" s="10">
        <v>130</v>
      </c>
    </row>
    <row r="1485" spans="1:6">
      <c r="A1485" s="10" t="s">
        <v>341</v>
      </c>
      <c r="B1485" s="10" t="s">
        <v>240</v>
      </c>
      <c r="C1485" s="10" t="s">
        <v>222</v>
      </c>
      <c r="D1485" s="10" t="s">
        <v>241</v>
      </c>
      <c r="E1485" s="10">
        <v>2019</v>
      </c>
      <c r="F1485" s="10">
        <v>1</v>
      </c>
    </row>
    <row r="1486" spans="1:6">
      <c r="A1486" s="10" t="s">
        <v>16</v>
      </c>
      <c r="B1486" s="10" t="s">
        <v>242</v>
      </c>
      <c r="C1486" s="10" t="s">
        <v>222</v>
      </c>
      <c r="D1486" s="10" t="s">
        <v>243</v>
      </c>
      <c r="E1486" s="10">
        <v>2019</v>
      </c>
      <c r="F1486" s="10">
        <v>47</v>
      </c>
    </row>
    <row r="1487" spans="1:6">
      <c r="A1487" s="10" t="s">
        <v>16</v>
      </c>
      <c r="B1487" s="10" t="s">
        <v>244</v>
      </c>
      <c r="C1487" s="10" t="s">
        <v>222</v>
      </c>
      <c r="D1487" s="10" t="s">
        <v>245</v>
      </c>
      <c r="E1487" s="10">
        <v>2019</v>
      </c>
      <c r="F1487" s="10">
        <v>66</v>
      </c>
    </row>
    <row r="1488" spans="1:6">
      <c r="A1488" s="10" t="s">
        <v>341</v>
      </c>
      <c r="B1488" s="10" t="s">
        <v>244</v>
      </c>
      <c r="C1488" s="10" t="s">
        <v>222</v>
      </c>
      <c r="D1488" s="10" t="s">
        <v>245</v>
      </c>
      <c r="E1488" s="10">
        <v>2019</v>
      </c>
      <c r="F1488" s="10">
        <v>1</v>
      </c>
    </row>
    <row r="1489" spans="1:6">
      <c r="A1489" s="10" t="s">
        <v>16</v>
      </c>
      <c r="B1489" s="10" t="s">
        <v>246</v>
      </c>
      <c r="C1489" s="10" t="s">
        <v>222</v>
      </c>
      <c r="D1489" s="10" t="s">
        <v>247</v>
      </c>
      <c r="E1489" s="10">
        <v>2019</v>
      </c>
      <c r="F1489" s="10">
        <v>54</v>
      </c>
    </row>
    <row r="1490" spans="1:6">
      <c r="A1490" s="10" t="s">
        <v>16</v>
      </c>
      <c r="B1490" s="10" t="s">
        <v>248</v>
      </c>
      <c r="C1490" s="10" t="s">
        <v>222</v>
      </c>
      <c r="D1490" s="10" t="s">
        <v>249</v>
      </c>
      <c r="E1490" s="10">
        <v>2019</v>
      </c>
      <c r="F1490" s="10">
        <v>155</v>
      </c>
    </row>
    <row r="1491" spans="1:6">
      <c r="A1491" s="10" t="s">
        <v>15</v>
      </c>
      <c r="B1491" s="10" t="s">
        <v>250</v>
      </c>
      <c r="C1491" s="10" t="s">
        <v>222</v>
      </c>
      <c r="D1491" s="10" t="s">
        <v>251</v>
      </c>
      <c r="E1491" s="10">
        <v>2019</v>
      </c>
      <c r="F1491" s="10">
        <v>2</v>
      </c>
    </row>
    <row r="1492" spans="1:6">
      <c r="A1492" s="10" t="s">
        <v>16</v>
      </c>
      <c r="B1492" s="10" t="s">
        <v>250</v>
      </c>
      <c r="C1492" s="10" t="s">
        <v>222</v>
      </c>
      <c r="D1492" s="10" t="s">
        <v>251</v>
      </c>
      <c r="E1492" s="10">
        <v>2019</v>
      </c>
      <c r="F1492" s="10">
        <v>686</v>
      </c>
    </row>
    <row r="1493" spans="1:6">
      <c r="A1493" s="10" t="s">
        <v>341</v>
      </c>
      <c r="B1493" s="10" t="s">
        <v>250</v>
      </c>
      <c r="C1493" s="10" t="s">
        <v>222</v>
      </c>
      <c r="D1493" s="10" t="s">
        <v>251</v>
      </c>
      <c r="E1493" s="10">
        <v>2019</v>
      </c>
      <c r="F1493" s="10">
        <v>14</v>
      </c>
    </row>
    <row r="1494" spans="1:6">
      <c r="A1494" s="10" t="s">
        <v>16</v>
      </c>
      <c r="B1494" s="10" t="s">
        <v>252</v>
      </c>
      <c r="C1494" s="10" t="s">
        <v>222</v>
      </c>
      <c r="D1494" s="10" t="s">
        <v>253</v>
      </c>
      <c r="E1494" s="10">
        <v>2019</v>
      </c>
      <c r="F1494" s="10">
        <v>57</v>
      </c>
    </row>
    <row r="1495" spans="1:6">
      <c r="A1495" s="10" t="s">
        <v>16</v>
      </c>
      <c r="B1495" s="10" t="s">
        <v>254</v>
      </c>
      <c r="C1495" s="10" t="s">
        <v>222</v>
      </c>
      <c r="D1495" s="10" t="s">
        <v>255</v>
      </c>
      <c r="E1495" s="10">
        <v>2019</v>
      </c>
      <c r="F1495" s="10">
        <v>39</v>
      </c>
    </row>
    <row r="1496" spans="1:6">
      <c r="A1496" s="10" t="s">
        <v>16</v>
      </c>
      <c r="B1496" s="10" t="s">
        <v>256</v>
      </c>
      <c r="C1496" s="10" t="s">
        <v>222</v>
      </c>
      <c r="D1496" s="10" t="s">
        <v>257</v>
      </c>
      <c r="E1496" s="10">
        <v>2019</v>
      </c>
      <c r="F1496" s="10">
        <v>29</v>
      </c>
    </row>
    <row r="1497" spans="1:6">
      <c r="A1497" s="10" t="s">
        <v>16</v>
      </c>
      <c r="B1497" s="10" t="s">
        <v>258</v>
      </c>
      <c r="C1497" s="10" t="s">
        <v>222</v>
      </c>
      <c r="D1497" s="10" t="s">
        <v>259</v>
      </c>
      <c r="E1497" s="10">
        <v>2019</v>
      </c>
      <c r="F1497" s="10">
        <v>56</v>
      </c>
    </row>
    <row r="1498" spans="1:6">
      <c r="A1498" s="10" t="s">
        <v>16</v>
      </c>
      <c r="B1498" s="10" t="s">
        <v>260</v>
      </c>
      <c r="C1498" s="10" t="s">
        <v>222</v>
      </c>
      <c r="D1498" s="10" t="s">
        <v>261</v>
      </c>
      <c r="E1498" s="10">
        <v>2019</v>
      </c>
      <c r="F1498" s="10">
        <v>83</v>
      </c>
    </row>
    <row r="1499" spans="1:6">
      <c r="A1499" s="10" t="s">
        <v>341</v>
      </c>
      <c r="B1499" s="10" t="s">
        <v>260</v>
      </c>
      <c r="C1499" s="10" t="s">
        <v>222</v>
      </c>
      <c r="D1499" s="10" t="s">
        <v>261</v>
      </c>
      <c r="E1499" s="10">
        <v>2019</v>
      </c>
      <c r="F1499" s="10">
        <v>1</v>
      </c>
    </row>
    <row r="1500" spans="1:6">
      <c r="A1500" s="10" t="s">
        <v>16</v>
      </c>
      <c r="B1500" s="10" t="s">
        <v>262</v>
      </c>
      <c r="C1500" s="10" t="s">
        <v>222</v>
      </c>
      <c r="D1500" s="10" t="s">
        <v>263</v>
      </c>
      <c r="E1500" s="10">
        <v>2019</v>
      </c>
      <c r="F1500" s="10">
        <v>32</v>
      </c>
    </row>
    <row r="1501" spans="1:6">
      <c r="A1501" s="10" t="s">
        <v>14</v>
      </c>
      <c r="B1501" s="10" t="s">
        <v>264</v>
      </c>
      <c r="C1501" s="10" t="s">
        <v>222</v>
      </c>
      <c r="D1501" s="10" t="s">
        <v>265</v>
      </c>
      <c r="E1501" s="10">
        <v>2019</v>
      </c>
      <c r="F1501" s="10">
        <v>2</v>
      </c>
    </row>
    <row r="1502" spans="1:6">
      <c r="A1502" s="10" t="s">
        <v>15</v>
      </c>
      <c r="B1502" s="10" t="s">
        <v>264</v>
      </c>
      <c r="C1502" s="10" t="s">
        <v>222</v>
      </c>
      <c r="D1502" s="10" t="s">
        <v>265</v>
      </c>
      <c r="E1502" s="10">
        <v>2019</v>
      </c>
      <c r="F1502" s="10">
        <v>12</v>
      </c>
    </row>
    <row r="1503" spans="1:6">
      <c r="A1503" s="10" t="s">
        <v>16</v>
      </c>
      <c r="B1503" s="10" t="s">
        <v>264</v>
      </c>
      <c r="C1503" s="10" t="s">
        <v>222</v>
      </c>
      <c r="D1503" s="10" t="s">
        <v>265</v>
      </c>
      <c r="E1503" s="10">
        <v>2019</v>
      </c>
      <c r="F1503" s="10">
        <v>2899</v>
      </c>
    </row>
    <row r="1504" spans="1:6">
      <c r="A1504" s="10" t="s">
        <v>341</v>
      </c>
      <c r="B1504" s="10" t="s">
        <v>264</v>
      </c>
      <c r="C1504" s="10" t="s">
        <v>222</v>
      </c>
      <c r="D1504" s="10" t="s">
        <v>265</v>
      </c>
      <c r="E1504" s="10">
        <v>2019</v>
      </c>
      <c r="F1504" s="10">
        <v>65</v>
      </c>
    </row>
    <row r="1505" spans="1:6">
      <c r="A1505" s="10" t="s">
        <v>16</v>
      </c>
      <c r="B1505" s="10" t="s">
        <v>266</v>
      </c>
      <c r="C1505" s="10" t="s">
        <v>222</v>
      </c>
      <c r="D1505" s="10" t="s">
        <v>267</v>
      </c>
      <c r="E1505" s="10">
        <v>2019</v>
      </c>
      <c r="F1505" s="10">
        <v>63</v>
      </c>
    </row>
    <row r="1506" spans="1:6">
      <c r="A1506" s="10" t="s">
        <v>16</v>
      </c>
      <c r="B1506" s="10" t="s">
        <v>268</v>
      </c>
      <c r="C1506" s="10" t="s">
        <v>222</v>
      </c>
      <c r="D1506" s="10" t="s">
        <v>269</v>
      </c>
      <c r="E1506" s="10">
        <v>2019</v>
      </c>
      <c r="F1506" s="10">
        <v>99</v>
      </c>
    </row>
    <row r="1507" spans="1:6">
      <c r="A1507" s="10" t="s">
        <v>15</v>
      </c>
      <c r="B1507" s="10" t="s">
        <v>270</v>
      </c>
      <c r="C1507" s="10" t="s">
        <v>222</v>
      </c>
      <c r="D1507" s="10" t="s">
        <v>271</v>
      </c>
      <c r="E1507" s="10">
        <v>2019</v>
      </c>
      <c r="F1507" s="10">
        <v>4</v>
      </c>
    </row>
    <row r="1508" spans="1:6">
      <c r="A1508" s="10" t="s">
        <v>16</v>
      </c>
      <c r="B1508" s="10" t="s">
        <v>270</v>
      </c>
      <c r="C1508" s="10" t="s">
        <v>222</v>
      </c>
      <c r="D1508" s="10" t="s">
        <v>271</v>
      </c>
      <c r="E1508" s="10">
        <v>2019</v>
      </c>
      <c r="F1508" s="10">
        <v>3572</v>
      </c>
    </row>
    <row r="1509" spans="1:6">
      <c r="A1509" s="10" t="s">
        <v>341</v>
      </c>
      <c r="B1509" s="10" t="s">
        <v>270</v>
      </c>
      <c r="C1509" s="10" t="s">
        <v>222</v>
      </c>
      <c r="D1509" s="10" t="s">
        <v>271</v>
      </c>
      <c r="E1509" s="10">
        <v>2019</v>
      </c>
      <c r="F1509" s="10">
        <v>59</v>
      </c>
    </row>
    <row r="1510" spans="1:6">
      <c r="A1510" s="10" t="s">
        <v>14</v>
      </c>
      <c r="B1510" s="10" t="s">
        <v>272</v>
      </c>
      <c r="C1510" s="10" t="s">
        <v>222</v>
      </c>
      <c r="D1510" s="10" t="s">
        <v>273</v>
      </c>
      <c r="E1510" s="10">
        <v>2019</v>
      </c>
      <c r="F1510" s="10">
        <v>2</v>
      </c>
    </row>
    <row r="1511" spans="1:6">
      <c r="A1511" s="10" t="s">
        <v>15</v>
      </c>
      <c r="B1511" s="10" t="s">
        <v>272</v>
      </c>
      <c r="C1511" s="10" t="s">
        <v>222</v>
      </c>
      <c r="D1511" s="10" t="s">
        <v>273</v>
      </c>
      <c r="E1511" s="10">
        <v>2019</v>
      </c>
      <c r="F1511" s="10">
        <v>2</v>
      </c>
    </row>
    <row r="1512" spans="1:6">
      <c r="A1512" s="10" t="s">
        <v>16</v>
      </c>
      <c r="B1512" s="10" t="s">
        <v>272</v>
      </c>
      <c r="C1512" s="10" t="s">
        <v>222</v>
      </c>
      <c r="D1512" s="10" t="s">
        <v>273</v>
      </c>
      <c r="E1512" s="10">
        <v>2019</v>
      </c>
      <c r="F1512" s="10">
        <v>1796</v>
      </c>
    </row>
    <row r="1513" spans="1:6">
      <c r="A1513" s="10" t="s">
        <v>341</v>
      </c>
      <c r="B1513" s="10" t="s">
        <v>272</v>
      </c>
      <c r="C1513" s="10" t="s">
        <v>222</v>
      </c>
      <c r="D1513" s="10" t="s">
        <v>273</v>
      </c>
      <c r="E1513" s="10">
        <v>2019</v>
      </c>
      <c r="F1513" s="10">
        <v>32</v>
      </c>
    </row>
    <row r="1514" spans="1:6">
      <c r="A1514" s="10" t="s">
        <v>16</v>
      </c>
      <c r="B1514" s="10" t="s">
        <v>274</v>
      </c>
      <c r="C1514" s="10" t="s">
        <v>222</v>
      </c>
      <c r="D1514" s="10" t="s">
        <v>275</v>
      </c>
      <c r="E1514" s="10">
        <v>2019</v>
      </c>
      <c r="F1514" s="10">
        <v>89</v>
      </c>
    </row>
    <row r="1515" spans="1:6">
      <c r="A1515" s="10" t="s">
        <v>16</v>
      </c>
      <c r="B1515" s="10" t="s">
        <v>276</v>
      </c>
      <c r="C1515" s="10" t="s">
        <v>222</v>
      </c>
      <c r="D1515" s="10" t="s">
        <v>277</v>
      </c>
      <c r="E1515" s="10">
        <v>2019</v>
      </c>
      <c r="F1515" s="10">
        <v>361</v>
      </c>
    </row>
    <row r="1516" spans="1:6">
      <c r="A1516" s="10" t="s">
        <v>341</v>
      </c>
      <c r="B1516" s="10" t="s">
        <v>276</v>
      </c>
      <c r="C1516" s="10" t="s">
        <v>222</v>
      </c>
      <c r="D1516" s="10" t="s">
        <v>277</v>
      </c>
      <c r="E1516" s="10">
        <v>2019</v>
      </c>
      <c r="F1516" s="10">
        <v>1</v>
      </c>
    </row>
    <row r="1517" spans="1:6">
      <c r="A1517" s="10" t="s">
        <v>16</v>
      </c>
      <c r="B1517" s="10" t="s">
        <v>278</v>
      </c>
      <c r="C1517" s="10" t="s">
        <v>222</v>
      </c>
      <c r="D1517" s="10" t="s">
        <v>279</v>
      </c>
      <c r="E1517" s="10">
        <v>2019</v>
      </c>
      <c r="F1517" s="10">
        <v>65</v>
      </c>
    </row>
    <row r="1518" spans="1:6">
      <c r="A1518" s="10" t="s">
        <v>16</v>
      </c>
      <c r="B1518" s="10" t="s">
        <v>280</v>
      </c>
      <c r="C1518" s="10" t="s">
        <v>222</v>
      </c>
      <c r="D1518" s="10" t="s">
        <v>281</v>
      </c>
      <c r="E1518" s="10">
        <v>2019</v>
      </c>
      <c r="F1518" s="10">
        <v>125</v>
      </c>
    </row>
    <row r="1519" spans="1:6">
      <c r="A1519" s="10" t="s">
        <v>16</v>
      </c>
      <c r="B1519" s="10" t="s">
        <v>282</v>
      </c>
      <c r="C1519" s="10" t="s">
        <v>222</v>
      </c>
      <c r="D1519" s="10" t="s">
        <v>283</v>
      </c>
      <c r="E1519" s="10">
        <v>2019</v>
      </c>
      <c r="F1519" s="10">
        <v>26</v>
      </c>
    </row>
    <row r="1520" spans="1:6">
      <c r="A1520" s="10" t="s">
        <v>14</v>
      </c>
      <c r="B1520" s="10" t="s">
        <v>284</v>
      </c>
      <c r="C1520" s="10" t="s">
        <v>222</v>
      </c>
      <c r="D1520" s="10" t="s">
        <v>285</v>
      </c>
      <c r="E1520" s="10">
        <v>2019</v>
      </c>
      <c r="F1520" s="10">
        <v>2</v>
      </c>
    </row>
    <row r="1521" spans="1:6">
      <c r="A1521" s="10" t="s">
        <v>16</v>
      </c>
      <c r="B1521" s="10" t="s">
        <v>284</v>
      </c>
      <c r="C1521" s="10" t="s">
        <v>222</v>
      </c>
      <c r="D1521" s="10" t="s">
        <v>285</v>
      </c>
      <c r="E1521" s="10">
        <v>2019</v>
      </c>
      <c r="F1521" s="10">
        <v>121</v>
      </c>
    </row>
    <row r="1522" spans="1:6">
      <c r="A1522" s="10" t="s">
        <v>341</v>
      </c>
      <c r="B1522" s="10" t="s">
        <v>284</v>
      </c>
      <c r="C1522" s="10" t="s">
        <v>222</v>
      </c>
      <c r="D1522" s="10" t="s">
        <v>285</v>
      </c>
      <c r="E1522" s="10">
        <v>2019</v>
      </c>
      <c r="F1522" s="10">
        <v>2</v>
      </c>
    </row>
    <row r="1523" spans="1:6">
      <c r="A1523" s="10" t="s">
        <v>16</v>
      </c>
      <c r="B1523" s="10" t="s">
        <v>286</v>
      </c>
      <c r="C1523" s="10" t="s">
        <v>222</v>
      </c>
      <c r="D1523" s="10" t="s">
        <v>287</v>
      </c>
      <c r="E1523" s="10">
        <v>2019</v>
      </c>
      <c r="F1523" s="10">
        <v>40</v>
      </c>
    </row>
    <row r="1524" spans="1:6">
      <c r="A1524" s="10" t="s">
        <v>16</v>
      </c>
      <c r="B1524" s="10" t="s">
        <v>288</v>
      </c>
      <c r="C1524" s="10" t="s">
        <v>222</v>
      </c>
      <c r="D1524" s="10" t="s">
        <v>289</v>
      </c>
      <c r="E1524" s="10">
        <v>2019</v>
      </c>
      <c r="F1524" s="10">
        <v>422</v>
      </c>
    </row>
    <row r="1525" spans="1:6">
      <c r="A1525" s="10" t="s">
        <v>341</v>
      </c>
      <c r="B1525" s="10" t="s">
        <v>288</v>
      </c>
      <c r="C1525" s="10" t="s">
        <v>222</v>
      </c>
      <c r="D1525" s="10" t="s">
        <v>289</v>
      </c>
      <c r="E1525" s="10">
        <v>2019</v>
      </c>
      <c r="F1525" s="10">
        <v>1</v>
      </c>
    </row>
    <row r="1526" spans="1:6">
      <c r="A1526" s="10" t="s">
        <v>16</v>
      </c>
      <c r="B1526" s="10" t="s">
        <v>290</v>
      </c>
      <c r="C1526" s="10" t="s">
        <v>222</v>
      </c>
      <c r="D1526" s="10" t="s">
        <v>291</v>
      </c>
      <c r="E1526" s="10">
        <v>2019</v>
      </c>
      <c r="F1526" s="10">
        <v>119</v>
      </c>
    </row>
    <row r="1527" spans="1:6">
      <c r="A1527" s="10" t="s">
        <v>16</v>
      </c>
      <c r="B1527" s="10" t="s">
        <v>292</v>
      </c>
      <c r="C1527" s="10" t="s">
        <v>222</v>
      </c>
      <c r="D1527" s="10" t="s">
        <v>293</v>
      </c>
      <c r="E1527" s="10">
        <v>2019</v>
      </c>
      <c r="F1527" s="10">
        <v>71</v>
      </c>
    </row>
    <row r="1528" spans="1:6">
      <c r="A1528" s="10" t="s">
        <v>14</v>
      </c>
      <c r="B1528" s="10" t="s">
        <v>294</v>
      </c>
      <c r="C1528" s="10" t="s">
        <v>222</v>
      </c>
      <c r="D1528" s="10" t="s">
        <v>295</v>
      </c>
      <c r="E1528" s="10">
        <v>2019</v>
      </c>
      <c r="F1528" s="10">
        <v>3</v>
      </c>
    </row>
    <row r="1529" spans="1:6">
      <c r="A1529" s="10" t="s">
        <v>15</v>
      </c>
      <c r="B1529" s="10" t="s">
        <v>294</v>
      </c>
      <c r="C1529" s="10" t="s">
        <v>222</v>
      </c>
      <c r="D1529" s="10" t="s">
        <v>295</v>
      </c>
      <c r="E1529" s="10">
        <v>2019</v>
      </c>
      <c r="F1529" s="10">
        <v>5</v>
      </c>
    </row>
    <row r="1530" spans="1:6">
      <c r="A1530" s="10" t="s">
        <v>16</v>
      </c>
      <c r="B1530" s="10" t="s">
        <v>294</v>
      </c>
      <c r="C1530" s="10" t="s">
        <v>222</v>
      </c>
      <c r="D1530" s="10" t="s">
        <v>295</v>
      </c>
      <c r="E1530" s="10">
        <v>2019</v>
      </c>
      <c r="F1530" s="10">
        <v>1322</v>
      </c>
    </row>
    <row r="1531" spans="1:6">
      <c r="A1531" s="10" t="s">
        <v>341</v>
      </c>
      <c r="B1531" s="10" t="s">
        <v>294</v>
      </c>
      <c r="C1531" s="10" t="s">
        <v>222</v>
      </c>
      <c r="D1531" s="10" t="s">
        <v>295</v>
      </c>
      <c r="E1531" s="10">
        <v>2019</v>
      </c>
      <c r="F1531" s="10">
        <v>26</v>
      </c>
    </row>
    <row r="1532" spans="1:6">
      <c r="A1532" s="10" t="s">
        <v>16</v>
      </c>
      <c r="B1532" s="10" t="s">
        <v>296</v>
      </c>
      <c r="C1532" s="10" t="s">
        <v>222</v>
      </c>
      <c r="D1532" s="10" t="s">
        <v>297</v>
      </c>
      <c r="E1532" s="10">
        <v>2019</v>
      </c>
      <c r="F1532" s="10">
        <v>317</v>
      </c>
    </row>
    <row r="1533" spans="1:6">
      <c r="A1533" s="10" t="s">
        <v>341</v>
      </c>
      <c r="B1533" s="10" t="s">
        <v>296</v>
      </c>
      <c r="C1533" s="10" t="s">
        <v>222</v>
      </c>
      <c r="D1533" s="10" t="s">
        <v>297</v>
      </c>
      <c r="E1533" s="10">
        <v>2019</v>
      </c>
      <c r="F1533" s="10">
        <v>5</v>
      </c>
    </row>
    <row r="1534" spans="1:6">
      <c r="A1534" s="10" t="s">
        <v>16</v>
      </c>
      <c r="B1534" s="10" t="s">
        <v>298</v>
      </c>
      <c r="C1534" s="10" t="s">
        <v>222</v>
      </c>
      <c r="D1534" s="10" t="s">
        <v>299</v>
      </c>
      <c r="E1534" s="10">
        <v>2019</v>
      </c>
      <c r="F1534" s="10">
        <v>12</v>
      </c>
    </row>
    <row r="1535" spans="1:6">
      <c r="A1535" s="10" t="s">
        <v>14</v>
      </c>
      <c r="B1535" s="10" t="s">
        <v>300</v>
      </c>
      <c r="C1535" s="10" t="s">
        <v>222</v>
      </c>
      <c r="D1535" s="10" t="s">
        <v>301</v>
      </c>
      <c r="E1535" s="10">
        <v>2019</v>
      </c>
      <c r="F1535" s="10">
        <v>1</v>
      </c>
    </row>
    <row r="1536" spans="1:6">
      <c r="A1536" s="10" t="s">
        <v>15</v>
      </c>
      <c r="B1536" s="10" t="s">
        <v>300</v>
      </c>
      <c r="C1536" s="10" t="s">
        <v>222</v>
      </c>
      <c r="D1536" s="10" t="s">
        <v>301</v>
      </c>
      <c r="E1536" s="10">
        <v>2019</v>
      </c>
      <c r="F1536" s="10">
        <v>15</v>
      </c>
    </row>
    <row r="1537" spans="1:6">
      <c r="A1537" s="10" t="s">
        <v>16</v>
      </c>
      <c r="B1537" s="10" t="s">
        <v>300</v>
      </c>
      <c r="C1537" s="10" t="s">
        <v>222</v>
      </c>
      <c r="D1537" s="10" t="s">
        <v>301</v>
      </c>
      <c r="E1537" s="10">
        <v>2019</v>
      </c>
      <c r="F1537" s="10">
        <v>3223</v>
      </c>
    </row>
    <row r="1538" spans="1:6">
      <c r="A1538" s="10" t="s">
        <v>341</v>
      </c>
      <c r="B1538" s="10" t="s">
        <v>300</v>
      </c>
      <c r="C1538" s="10" t="s">
        <v>222</v>
      </c>
      <c r="D1538" s="10" t="s">
        <v>301</v>
      </c>
      <c r="E1538" s="10">
        <v>2019</v>
      </c>
      <c r="F1538" s="10">
        <v>51</v>
      </c>
    </row>
    <row r="1539" spans="1:6">
      <c r="A1539" s="10" t="s">
        <v>14</v>
      </c>
      <c r="B1539" s="10" t="s">
        <v>302</v>
      </c>
      <c r="C1539" s="10" t="s">
        <v>303</v>
      </c>
      <c r="D1539" s="10" t="s">
        <v>303</v>
      </c>
      <c r="E1539" s="10">
        <v>2019</v>
      </c>
      <c r="F1539" s="10">
        <v>8</v>
      </c>
    </row>
    <row r="1540" spans="1:6">
      <c r="A1540" s="10" t="s">
        <v>15</v>
      </c>
      <c r="B1540" s="10" t="s">
        <v>302</v>
      </c>
      <c r="C1540" s="10" t="s">
        <v>303</v>
      </c>
      <c r="D1540" s="10" t="s">
        <v>303</v>
      </c>
      <c r="E1540" s="10">
        <v>2019</v>
      </c>
      <c r="F1540" s="10">
        <v>27</v>
      </c>
    </row>
    <row r="1541" spans="1:6">
      <c r="A1541" s="10" t="s">
        <v>16</v>
      </c>
      <c r="B1541" s="10" t="s">
        <v>302</v>
      </c>
      <c r="C1541" s="10" t="s">
        <v>303</v>
      </c>
      <c r="D1541" s="10" t="s">
        <v>303</v>
      </c>
      <c r="E1541" s="10">
        <v>2019</v>
      </c>
      <c r="F1541" s="10">
        <v>3343</v>
      </c>
    </row>
    <row r="1542" spans="1:6">
      <c r="A1542" s="10" t="s">
        <v>341</v>
      </c>
      <c r="B1542" s="10" t="s">
        <v>302</v>
      </c>
      <c r="C1542" s="10" t="s">
        <v>303</v>
      </c>
      <c r="D1542" s="10" t="s">
        <v>303</v>
      </c>
      <c r="E1542" s="10">
        <v>2019</v>
      </c>
      <c r="F1542" s="10">
        <v>249</v>
      </c>
    </row>
    <row r="1543" spans="1:6">
      <c r="A1543" s="10" t="s">
        <v>16</v>
      </c>
      <c r="B1543" s="10" t="s">
        <v>304</v>
      </c>
      <c r="C1543" s="10" t="s">
        <v>303</v>
      </c>
      <c r="D1543" s="10" t="s">
        <v>305</v>
      </c>
      <c r="E1543" s="10">
        <v>2019</v>
      </c>
      <c r="F1543" s="10">
        <v>911</v>
      </c>
    </row>
    <row r="1544" spans="1:6">
      <c r="A1544" s="10" t="s">
        <v>341</v>
      </c>
      <c r="B1544" s="10" t="s">
        <v>304</v>
      </c>
      <c r="C1544" s="10" t="s">
        <v>303</v>
      </c>
      <c r="D1544" s="10" t="s">
        <v>305</v>
      </c>
      <c r="E1544" s="10">
        <v>2019</v>
      </c>
      <c r="F1544" s="10">
        <v>28</v>
      </c>
    </row>
    <row r="1545" spans="1:6">
      <c r="A1545" s="10" t="s">
        <v>16</v>
      </c>
      <c r="B1545" s="10" t="s">
        <v>306</v>
      </c>
      <c r="C1545" s="10" t="s">
        <v>303</v>
      </c>
      <c r="D1545" s="10" t="s">
        <v>307</v>
      </c>
      <c r="E1545" s="10">
        <v>2019</v>
      </c>
      <c r="F1545" s="10">
        <v>104</v>
      </c>
    </row>
    <row r="1546" spans="1:6">
      <c r="A1546" s="10" t="s">
        <v>341</v>
      </c>
      <c r="B1546" s="10" t="s">
        <v>306</v>
      </c>
      <c r="C1546" s="10" t="s">
        <v>303</v>
      </c>
      <c r="D1546" s="10" t="s">
        <v>307</v>
      </c>
      <c r="E1546" s="10">
        <v>2019</v>
      </c>
      <c r="F1546" s="10">
        <v>3</v>
      </c>
    </row>
    <row r="1547" spans="1:6">
      <c r="A1547" s="10" t="s">
        <v>16</v>
      </c>
      <c r="B1547" s="10" t="s">
        <v>308</v>
      </c>
      <c r="C1547" s="10" t="s">
        <v>303</v>
      </c>
      <c r="D1547" s="10" t="s">
        <v>309</v>
      </c>
      <c r="E1547" s="10">
        <v>2019</v>
      </c>
      <c r="F1547" s="10">
        <v>489</v>
      </c>
    </row>
    <row r="1548" spans="1:6">
      <c r="A1548" s="10" t="s">
        <v>341</v>
      </c>
      <c r="B1548" s="10" t="s">
        <v>308</v>
      </c>
      <c r="C1548" s="10" t="s">
        <v>303</v>
      </c>
      <c r="D1548" s="10" t="s">
        <v>309</v>
      </c>
      <c r="E1548" s="10">
        <v>2019</v>
      </c>
      <c r="F1548" s="10">
        <v>7</v>
      </c>
    </row>
    <row r="1549" spans="1:6">
      <c r="A1549" s="10" t="s">
        <v>16</v>
      </c>
      <c r="B1549" s="10" t="s">
        <v>310</v>
      </c>
      <c r="C1549" s="10" t="s">
        <v>303</v>
      </c>
      <c r="D1549" s="10" t="s">
        <v>311</v>
      </c>
      <c r="E1549" s="10">
        <v>2019</v>
      </c>
      <c r="F1549" s="10">
        <v>96</v>
      </c>
    </row>
    <row r="1550" spans="1:6">
      <c r="A1550" s="10" t="s">
        <v>15</v>
      </c>
      <c r="B1550" s="10" t="s">
        <v>312</v>
      </c>
      <c r="C1550" s="10" t="s">
        <v>303</v>
      </c>
      <c r="D1550" s="10" t="s">
        <v>313</v>
      </c>
      <c r="E1550" s="10">
        <v>2019</v>
      </c>
      <c r="F1550" s="10">
        <v>5</v>
      </c>
    </row>
    <row r="1551" spans="1:6">
      <c r="A1551" s="10" t="s">
        <v>16</v>
      </c>
      <c r="B1551" s="10" t="s">
        <v>312</v>
      </c>
      <c r="C1551" s="10" t="s">
        <v>303</v>
      </c>
      <c r="D1551" s="10" t="s">
        <v>313</v>
      </c>
      <c r="E1551" s="10">
        <v>2019</v>
      </c>
      <c r="F1551" s="10">
        <v>2251</v>
      </c>
    </row>
    <row r="1552" spans="1:6">
      <c r="A1552" s="10" t="s">
        <v>341</v>
      </c>
      <c r="B1552" s="10" t="s">
        <v>312</v>
      </c>
      <c r="C1552" s="10" t="s">
        <v>303</v>
      </c>
      <c r="D1552" s="10" t="s">
        <v>313</v>
      </c>
      <c r="E1552" s="10">
        <v>2019</v>
      </c>
      <c r="F1552" s="10">
        <v>78</v>
      </c>
    </row>
    <row r="1553" spans="1:6">
      <c r="A1553" s="10" t="s">
        <v>15</v>
      </c>
      <c r="B1553" s="10" t="s">
        <v>314</v>
      </c>
      <c r="C1553" s="10" t="s">
        <v>303</v>
      </c>
      <c r="D1553" s="10" t="s">
        <v>315</v>
      </c>
      <c r="E1553" s="10">
        <v>2019</v>
      </c>
      <c r="F1553" s="10">
        <v>3</v>
      </c>
    </row>
    <row r="1554" spans="1:6">
      <c r="A1554" s="10" t="s">
        <v>16</v>
      </c>
      <c r="B1554" s="10" t="s">
        <v>314</v>
      </c>
      <c r="C1554" s="10" t="s">
        <v>303</v>
      </c>
      <c r="D1554" s="10" t="s">
        <v>315</v>
      </c>
      <c r="E1554" s="10">
        <v>2019</v>
      </c>
      <c r="F1554" s="10">
        <v>1618</v>
      </c>
    </row>
    <row r="1555" spans="1:6">
      <c r="A1555" s="10" t="s">
        <v>341</v>
      </c>
      <c r="B1555" s="10" t="s">
        <v>314</v>
      </c>
      <c r="C1555" s="10" t="s">
        <v>303</v>
      </c>
      <c r="D1555" s="10" t="s">
        <v>315</v>
      </c>
      <c r="E1555" s="10">
        <v>2019</v>
      </c>
      <c r="F1555" s="10">
        <v>53</v>
      </c>
    </row>
    <row r="1556" spans="1:6">
      <c r="A1556" s="10" t="s">
        <v>14</v>
      </c>
      <c r="B1556" s="10" t="s">
        <v>316</v>
      </c>
      <c r="C1556" s="10" t="s">
        <v>317</v>
      </c>
      <c r="D1556" s="10" t="s">
        <v>318</v>
      </c>
      <c r="E1556" s="10">
        <v>2019</v>
      </c>
      <c r="F1556" s="10">
        <v>2</v>
      </c>
    </row>
    <row r="1557" spans="1:6">
      <c r="A1557" s="10" t="s">
        <v>15</v>
      </c>
      <c r="B1557" s="10" t="s">
        <v>316</v>
      </c>
      <c r="C1557" s="10" t="s">
        <v>317</v>
      </c>
      <c r="D1557" s="10" t="s">
        <v>318</v>
      </c>
      <c r="E1557" s="10">
        <v>2019</v>
      </c>
      <c r="F1557" s="10">
        <v>10</v>
      </c>
    </row>
    <row r="1558" spans="1:6">
      <c r="A1558" s="10" t="s">
        <v>16</v>
      </c>
      <c r="B1558" s="10" t="s">
        <v>316</v>
      </c>
      <c r="C1558" s="10" t="s">
        <v>317</v>
      </c>
      <c r="D1558" s="10" t="s">
        <v>318</v>
      </c>
      <c r="E1558" s="10">
        <v>2019</v>
      </c>
      <c r="F1558" s="10">
        <v>2502</v>
      </c>
    </row>
    <row r="1559" spans="1:6">
      <c r="A1559" s="10" t="s">
        <v>341</v>
      </c>
      <c r="B1559" s="10" t="s">
        <v>316</v>
      </c>
      <c r="C1559" s="10" t="s">
        <v>317</v>
      </c>
      <c r="D1559" s="10" t="s">
        <v>318</v>
      </c>
      <c r="E1559" s="10">
        <v>2019</v>
      </c>
      <c r="F1559" s="10">
        <v>97</v>
      </c>
    </row>
    <row r="1560" spans="1:6">
      <c r="A1560" s="10" t="s">
        <v>16</v>
      </c>
      <c r="B1560" s="10" t="s">
        <v>319</v>
      </c>
      <c r="C1560" s="10" t="s">
        <v>317</v>
      </c>
      <c r="D1560" s="10" t="s">
        <v>114</v>
      </c>
      <c r="E1560" s="10">
        <v>2019</v>
      </c>
      <c r="F1560" s="10">
        <v>109</v>
      </c>
    </row>
    <row r="1561" spans="1:6">
      <c r="A1561" s="10" t="s">
        <v>341</v>
      </c>
      <c r="B1561" s="10" t="s">
        <v>319</v>
      </c>
      <c r="C1561" s="10" t="s">
        <v>317</v>
      </c>
      <c r="D1561" s="10" t="s">
        <v>114</v>
      </c>
      <c r="E1561" s="10">
        <v>2019</v>
      </c>
      <c r="F1561" s="10">
        <v>2</v>
      </c>
    </row>
    <row r="1562" spans="1:6">
      <c r="A1562" s="10" t="s">
        <v>14</v>
      </c>
      <c r="B1562" s="10" t="s">
        <v>320</v>
      </c>
      <c r="C1562" s="10" t="s">
        <v>317</v>
      </c>
      <c r="D1562" s="10" t="s">
        <v>321</v>
      </c>
      <c r="E1562" s="10">
        <v>2019</v>
      </c>
      <c r="F1562" s="10">
        <v>1</v>
      </c>
    </row>
    <row r="1563" spans="1:6">
      <c r="A1563" s="10" t="s">
        <v>15</v>
      </c>
      <c r="B1563" s="10" t="s">
        <v>320</v>
      </c>
      <c r="C1563" s="10" t="s">
        <v>317</v>
      </c>
      <c r="D1563" s="10" t="s">
        <v>321</v>
      </c>
      <c r="E1563" s="10">
        <v>2019</v>
      </c>
      <c r="F1563" s="10">
        <v>9</v>
      </c>
    </row>
    <row r="1564" spans="1:6">
      <c r="A1564" s="10" t="s">
        <v>16</v>
      </c>
      <c r="B1564" s="10" t="s">
        <v>320</v>
      </c>
      <c r="C1564" s="10" t="s">
        <v>317</v>
      </c>
      <c r="D1564" s="10" t="s">
        <v>321</v>
      </c>
      <c r="E1564" s="10">
        <v>2019</v>
      </c>
      <c r="F1564" s="10">
        <v>1272</v>
      </c>
    </row>
    <row r="1565" spans="1:6">
      <c r="A1565" s="10" t="s">
        <v>341</v>
      </c>
      <c r="B1565" s="10" t="s">
        <v>320</v>
      </c>
      <c r="C1565" s="10" t="s">
        <v>317</v>
      </c>
      <c r="D1565" s="10" t="s">
        <v>321</v>
      </c>
      <c r="E1565" s="10">
        <v>2019</v>
      </c>
      <c r="F1565" s="10">
        <v>54</v>
      </c>
    </row>
    <row r="1566" spans="1:6">
      <c r="A1566" s="10" t="s">
        <v>14</v>
      </c>
      <c r="B1566" s="10" t="s">
        <v>322</v>
      </c>
      <c r="C1566" s="10" t="s">
        <v>317</v>
      </c>
      <c r="D1566" s="10" t="s">
        <v>323</v>
      </c>
      <c r="E1566" s="10">
        <v>2019</v>
      </c>
      <c r="F1566" s="10">
        <v>1</v>
      </c>
    </row>
    <row r="1567" spans="1:6">
      <c r="A1567" s="10" t="s">
        <v>15</v>
      </c>
      <c r="B1567" s="10" t="s">
        <v>322</v>
      </c>
      <c r="C1567" s="10" t="s">
        <v>317</v>
      </c>
      <c r="D1567" s="10" t="s">
        <v>323</v>
      </c>
      <c r="E1567" s="10">
        <v>2019</v>
      </c>
      <c r="F1567" s="10">
        <v>7</v>
      </c>
    </row>
    <row r="1568" spans="1:6">
      <c r="A1568" s="10" t="s">
        <v>16</v>
      </c>
      <c r="B1568" s="10" t="s">
        <v>322</v>
      </c>
      <c r="C1568" s="10" t="s">
        <v>317</v>
      </c>
      <c r="D1568" s="10" t="s">
        <v>323</v>
      </c>
      <c r="E1568" s="10">
        <v>2019</v>
      </c>
      <c r="F1568" s="10">
        <v>2698</v>
      </c>
    </row>
    <row r="1569" spans="1:6">
      <c r="A1569" s="10" t="s">
        <v>341</v>
      </c>
      <c r="B1569" s="10" t="s">
        <v>322</v>
      </c>
      <c r="C1569" s="10" t="s">
        <v>317</v>
      </c>
      <c r="D1569" s="10" t="s">
        <v>323</v>
      </c>
      <c r="E1569" s="10">
        <v>2019</v>
      </c>
      <c r="F1569" s="10">
        <v>82</v>
      </c>
    </row>
    <row r="1570" spans="1:6">
      <c r="A1570" s="10" t="s">
        <v>16</v>
      </c>
      <c r="B1570" s="10" t="s">
        <v>324</v>
      </c>
      <c r="C1570" s="10" t="s">
        <v>317</v>
      </c>
      <c r="D1570" s="10" t="s">
        <v>325</v>
      </c>
      <c r="E1570" s="10">
        <v>2019</v>
      </c>
      <c r="F1570" s="10">
        <v>341</v>
      </c>
    </row>
    <row r="1571" spans="1:6">
      <c r="A1571" s="10" t="s">
        <v>341</v>
      </c>
      <c r="B1571" s="10" t="s">
        <v>324</v>
      </c>
      <c r="C1571" s="10" t="s">
        <v>317</v>
      </c>
      <c r="D1571" s="10" t="s">
        <v>325</v>
      </c>
      <c r="E1571" s="10">
        <v>2019</v>
      </c>
      <c r="F1571" s="10">
        <v>3</v>
      </c>
    </row>
    <row r="1572" spans="1:6">
      <c r="A1572" s="10" t="s">
        <v>16</v>
      </c>
      <c r="B1572" s="10" t="s">
        <v>326</v>
      </c>
      <c r="C1572" s="10" t="s">
        <v>317</v>
      </c>
      <c r="D1572" s="10" t="s">
        <v>327</v>
      </c>
      <c r="E1572" s="10">
        <v>2019</v>
      </c>
      <c r="F1572" s="10">
        <v>244</v>
      </c>
    </row>
    <row r="1573" spans="1:6">
      <c r="A1573" s="10" t="s">
        <v>341</v>
      </c>
      <c r="B1573" s="10" t="s">
        <v>326</v>
      </c>
      <c r="C1573" s="10" t="s">
        <v>317</v>
      </c>
      <c r="D1573" s="10" t="s">
        <v>327</v>
      </c>
      <c r="E1573" s="10">
        <v>2019</v>
      </c>
      <c r="F1573" s="10">
        <v>7</v>
      </c>
    </row>
    <row r="1574" spans="1:6">
      <c r="A1574" s="10" t="s">
        <v>16</v>
      </c>
      <c r="B1574" s="10" t="s">
        <v>328</v>
      </c>
      <c r="C1574" s="10" t="s">
        <v>317</v>
      </c>
      <c r="D1574" s="10" t="s">
        <v>329</v>
      </c>
      <c r="E1574" s="10">
        <v>2019</v>
      </c>
      <c r="F1574" s="10">
        <v>531</v>
      </c>
    </row>
    <row r="1575" spans="1:6">
      <c r="A1575" s="10" t="s">
        <v>341</v>
      </c>
      <c r="B1575" s="10" t="s">
        <v>328</v>
      </c>
      <c r="C1575" s="10" t="s">
        <v>317</v>
      </c>
      <c r="D1575" s="10" t="s">
        <v>329</v>
      </c>
      <c r="E1575" s="10">
        <v>2019</v>
      </c>
      <c r="F1575" s="10">
        <v>7</v>
      </c>
    </row>
    <row r="1576" spans="1:6">
      <c r="A1576" s="10" t="s">
        <v>15</v>
      </c>
      <c r="B1576" s="10" t="s">
        <v>330</v>
      </c>
      <c r="C1576" s="10" t="s">
        <v>317</v>
      </c>
      <c r="D1576" s="10" t="s">
        <v>331</v>
      </c>
      <c r="E1576" s="10">
        <v>2019</v>
      </c>
      <c r="F1576" s="10">
        <v>1</v>
      </c>
    </row>
    <row r="1577" spans="1:6">
      <c r="A1577" s="10" t="s">
        <v>16</v>
      </c>
      <c r="B1577" s="10" t="s">
        <v>330</v>
      </c>
      <c r="C1577" s="10" t="s">
        <v>317</v>
      </c>
      <c r="D1577" s="10" t="s">
        <v>331</v>
      </c>
      <c r="E1577" s="10">
        <v>2019</v>
      </c>
      <c r="F1577" s="10">
        <v>509</v>
      </c>
    </row>
    <row r="1578" spans="1:6">
      <c r="A1578" s="10" t="s">
        <v>341</v>
      </c>
      <c r="B1578" s="10" t="s">
        <v>330</v>
      </c>
      <c r="C1578" s="10" t="s">
        <v>317</v>
      </c>
      <c r="D1578" s="10" t="s">
        <v>331</v>
      </c>
      <c r="E1578" s="10">
        <v>2019</v>
      </c>
      <c r="F1578" s="10">
        <v>8</v>
      </c>
    </row>
    <row r="1579" spans="1:6">
      <c r="A1579" s="10" t="s">
        <v>16</v>
      </c>
      <c r="B1579" s="10" t="s">
        <v>332</v>
      </c>
      <c r="C1579" s="10" t="s">
        <v>317</v>
      </c>
      <c r="D1579" s="10" t="s">
        <v>333</v>
      </c>
      <c r="E1579" s="10">
        <v>2019</v>
      </c>
      <c r="F1579" s="10">
        <v>98</v>
      </c>
    </row>
    <row r="1580" spans="1:6">
      <c r="A1580" s="10" t="s">
        <v>341</v>
      </c>
      <c r="B1580" s="10" t="s">
        <v>332</v>
      </c>
      <c r="C1580" s="10" t="s">
        <v>317</v>
      </c>
      <c r="D1580" s="10" t="s">
        <v>333</v>
      </c>
      <c r="E1580" s="10">
        <v>2019</v>
      </c>
      <c r="F1580" s="10">
        <v>1</v>
      </c>
    </row>
    <row r="1581" spans="1:6">
      <c r="A1581" s="10" t="s">
        <v>16</v>
      </c>
      <c r="B1581" s="10" t="s">
        <v>339</v>
      </c>
      <c r="C1581" s="10" t="s">
        <v>317</v>
      </c>
      <c r="D1581" s="10" t="s">
        <v>340</v>
      </c>
      <c r="E1581" s="10">
        <v>2019</v>
      </c>
      <c r="F1581" s="10">
        <v>394</v>
      </c>
    </row>
    <row r="1582" spans="1:6">
      <c r="A1582" s="10" t="s">
        <v>341</v>
      </c>
      <c r="B1582" s="10" t="s">
        <v>339</v>
      </c>
      <c r="C1582" s="10" t="s">
        <v>317</v>
      </c>
      <c r="D1582" s="10" t="s">
        <v>340</v>
      </c>
      <c r="E1582" s="10">
        <v>2019</v>
      </c>
      <c r="F1582" s="10">
        <v>1</v>
      </c>
    </row>
    <row r="1583" spans="1:6">
      <c r="A1583" s="10" t="s">
        <v>16</v>
      </c>
      <c r="B1583" s="10" t="s">
        <v>334</v>
      </c>
      <c r="C1583" s="10" t="s">
        <v>317</v>
      </c>
      <c r="D1583" s="10" t="s">
        <v>287</v>
      </c>
      <c r="E1583" s="10">
        <v>2019</v>
      </c>
      <c r="F1583" s="10">
        <v>99</v>
      </c>
    </row>
    <row r="1584" spans="1:6">
      <c r="A1584" s="10" t="s">
        <v>16</v>
      </c>
      <c r="B1584" s="10" t="s">
        <v>335</v>
      </c>
      <c r="C1584" s="10" t="s">
        <v>317</v>
      </c>
      <c r="D1584" s="10" t="s">
        <v>336</v>
      </c>
      <c r="E1584" s="10">
        <v>2019</v>
      </c>
      <c r="F1584" s="10">
        <v>1161</v>
      </c>
    </row>
    <row r="1585" spans="1:6">
      <c r="A1585" s="10" t="s">
        <v>341</v>
      </c>
      <c r="B1585" s="10" t="s">
        <v>335</v>
      </c>
      <c r="C1585" s="10" t="s">
        <v>317</v>
      </c>
      <c r="D1585" s="10" t="s">
        <v>336</v>
      </c>
      <c r="E1585" s="10">
        <v>2019</v>
      </c>
      <c r="F1585" s="10">
        <v>16</v>
      </c>
    </row>
    <row r="1586" spans="1:6">
      <c r="A1586" s="10" t="s">
        <v>14</v>
      </c>
      <c r="B1586" s="10" t="s">
        <v>337</v>
      </c>
      <c r="C1586" s="10" t="s">
        <v>317</v>
      </c>
      <c r="D1586" s="10" t="s">
        <v>338</v>
      </c>
      <c r="E1586" s="10">
        <v>2019</v>
      </c>
      <c r="F1586" s="10">
        <v>1</v>
      </c>
    </row>
    <row r="1587" spans="1:6">
      <c r="A1587" s="10" t="s">
        <v>15</v>
      </c>
      <c r="B1587" s="10" t="s">
        <v>337</v>
      </c>
      <c r="C1587" s="10" t="s">
        <v>317</v>
      </c>
      <c r="D1587" s="10" t="s">
        <v>338</v>
      </c>
      <c r="E1587" s="10">
        <v>2019</v>
      </c>
      <c r="F1587" s="10">
        <v>6</v>
      </c>
    </row>
    <row r="1588" spans="1:6">
      <c r="A1588" s="10" t="s">
        <v>16</v>
      </c>
      <c r="B1588" s="10" t="s">
        <v>337</v>
      </c>
      <c r="C1588" s="10" t="s">
        <v>317</v>
      </c>
      <c r="D1588" s="10" t="s">
        <v>338</v>
      </c>
      <c r="E1588" s="10">
        <v>2019</v>
      </c>
      <c r="F1588" s="10">
        <v>907</v>
      </c>
    </row>
    <row r="1589" spans="1:6">
      <c r="A1589" s="10" t="s">
        <v>341</v>
      </c>
      <c r="B1589" s="10" t="s">
        <v>337</v>
      </c>
      <c r="C1589" s="10" t="s">
        <v>317</v>
      </c>
      <c r="D1589" s="10" t="s">
        <v>338</v>
      </c>
      <c r="E1589" s="10">
        <v>2019</v>
      </c>
      <c r="F1589" s="10">
        <v>25</v>
      </c>
    </row>
    <row r="1590" spans="1:6">
      <c r="A1590" s="10" t="s">
        <v>14</v>
      </c>
      <c r="B1590" s="10" t="s">
        <v>11</v>
      </c>
      <c r="C1590" s="10" t="s">
        <v>12</v>
      </c>
      <c r="D1590" s="10" t="s">
        <v>13</v>
      </c>
      <c r="E1590" s="10">
        <v>2020</v>
      </c>
      <c r="F1590" s="10">
        <v>29</v>
      </c>
    </row>
    <row r="1591" spans="1:6">
      <c r="A1591" s="10" t="s">
        <v>15</v>
      </c>
      <c r="B1591" s="10" t="s">
        <v>11</v>
      </c>
      <c r="C1591" s="10" t="s">
        <v>12</v>
      </c>
      <c r="D1591" s="10" t="s">
        <v>13</v>
      </c>
      <c r="E1591" s="10">
        <v>2020</v>
      </c>
      <c r="F1591" s="10">
        <v>144</v>
      </c>
    </row>
    <row r="1592" spans="1:6">
      <c r="A1592" s="10" t="s">
        <v>16</v>
      </c>
      <c r="B1592" s="10" t="s">
        <v>11</v>
      </c>
      <c r="C1592" s="10" t="s">
        <v>12</v>
      </c>
      <c r="D1592" s="10" t="s">
        <v>13</v>
      </c>
      <c r="E1592" s="10">
        <v>2020</v>
      </c>
      <c r="F1592" s="10">
        <v>10499</v>
      </c>
    </row>
    <row r="1593" spans="1:6">
      <c r="A1593" s="10" t="s">
        <v>341</v>
      </c>
      <c r="B1593" s="10" t="s">
        <v>11</v>
      </c>
      <c r="C1593" s="10" t="s">
        <v>12</v>
      </c>
      <c r="D1593" s="10" t="s">
        <v>13</v>
      </c>
      <c r="E1593" s="10">
        <v>2020</v>
      </c>
      <c r="F1593" s="10">
        <v>646</v>
      </c>
    </row>
    <row r="1594" spans="1:6">
      <c r="A1594" s="10" t="s">
        <v>14</v>
      </c>
      <c r="B1594" s="10" t="s">
        <v>18</v>
      </c>
      <c r="C1594" s="10" t="s">
        <v>12</v>
      </c>
      <c r="D1594" s="10" t="s">
        <v>19</v>
      </c>
      <c r="E1594" s="10">
        <v>2020</v>
      </c>
      <c r="F1594" s="10">
        <v>1</v>
      </c>
    </row>
    <row r="1595" spans="1:6">
      <c r="A1595" s="10" t="s">
        <v>15</v>
      </c>
      <c r="B1595" s="10" t="s">
        <v>18</v>
      </c>
      <c r="C1595" s="10" t="s">
        <v>12</v>
      </c>
      <c r="D1595" s="10" t="s">
        <v>19</v>
      </c>
      <c r="E1595" s="10">
        <v>2020</v>
      </c>
      <c r="F1595" s="10">
        <v>13</v>
      </c>
    </row>
    <row r="1596" spans="1:6">
      <c r="A1596" s="10" t="s">
        <v>16</v>
      </c>
      <c r="B1596" s="10" t="s">
        <v>18</v>
      </c>
      <c r="C1596" s="10" t="s">
        <v>12</v>
      </c>
      <c r="D1596" s="10" t="s">
        <v>19</v>
      </c>
      <c r="E1596" s="10">
        <v>2020</v>
      </c>
      <c r="F1596" s="10">
        <v>2598</v>
      </c>
    </row>
    <row r="1597" spans="1:6">
      <c r="A1597" s="10" t="s">
        <v>341</v>
      </c>
      <c r="B1597" s="10" t="s">
        <v>18</v>
      </c>
      <c r="C1597" s="10" t="s">
        <v>12</v>
      </c>
      <c r="D1597" s="10" t="s">
        <v>19</v>
      </c>
      <c r="E1597" s="10">
        <v>2020</v>
      </c>
      <c r="F1597" s="10">
        <v>38</v>
      </c>
    </row>
    <row r="1598" spans="1:6">
      <c r="A1598" s="10" t="s">
        <v>15</v>
      </c>
      <c r="B1598" s="10" t="s">
        <v>20</v>
      </c>
      <c r="C1598" s="10" t="s">
        <v>12</v>
      </c>
      <c r="D1598" s="10" t="s">
        <v>21</v>
      </c>
      <c r="E1598" s="10">
        <v>2020</v>
      </c>
      <c r="F1598" s="10">
        <v>1</v>
      </c>
    </row>
    <row r="1599" spans="1:6">
      <c r="A1599" s="10" t="s">
        <v>16</v>
      </c>
      <c r="B1599" s="10" t="s">
        <v>20</v>
      </c>
      <c r="C1599" s="10" t="s">
        <v>12</v>
      </c>
      <c r="D1599" s="10" t="s">
        <v>21</v>
      </c>
      <c r="E1599" s="10">
        <v>2020</v>
      </c>
      <c r="F1599" s="10">
        <v>657</v>
      </c>
    </row>
    <row r="1600" spans="1:6">
      <c r="A1600" s="10" t="s">
        <v>341</v>
      </c>
      <c r="B1600" s="10" t="s">
        <v>20</v>
      </c>
      <c r="C1600" s="10" t="s">
        <v>12</v>
      </c>
      <c r="D1600" s="10" t="s">
        <v>21</v>
      </c>
      <c r="E1600" s="10">
        <v>2020</v>
      </c>
      <c r="F1600" s="10">
        <v>12</v>
      </c>
    </row>
    <row r="1601" spans="1:6">
      <c r="A1601" s="10" t="s">
        <v>16</v>
      </c>
      <c r="B1601" s="10" t="s">
        <v>22</v>
      </c>
      <c r="C1601" s="10" t="s">
        <v>12</v>
      </c>
      <c r="D1601" s="10" t="s">
        <v>23</v>
      </c>
      <c r="E1601" s="10">
        <v>2020</v>
      </c>
      <c r="F1601" s="10">
        <v>197</v>
      </c>
    </row>
    <row r="1602" spans="1:6">
      <c r="A1602" s="10" t="s">
        <v>341</v>
      </c>
      <c r="B1602" s="10" t="s">
        <v>22</v>
      </c>
      <c r="C1602" s="10" t="s">
        <v>12</v>
      </c>
      <c r="D1602" s="10" t="s">
        <v>23</v>
      </c>
      <c r="E1602" s="10">
        <v>2020</v>
      </c>
      <c r="F1602" s="10">
        <v>2</v>
      </c>
    </row>
    <row r="1603" spans="1:6">
      <c r="A1603" s="10" t="s">
        <v>16</v>
      </c>
      <c r="B1603" s="10" t="s">
        <v>24</v>
      </c>
      <c r="C1603" s="10" t="s">
        <v>12</v>
      </c>
      <c r="D1603" s="10" t="s">
        <v>25</v>
      </c>
      <c r="E1603" s="10">
        <v>2020</v>
      </c>
      <c r="F1603" s="10">
        <v>225</v>
      </c>
    </row>
    <row r="1604" spans="1:6">
      <c r="A1604" s="10" t="s">
        <v>341</v>
      </c>
      <c r="B1604" s="10" t="s">
        <v>24</v>
      </c>
      <c r="C1604" s="10" t="s">
        <v>12</v>
      </c>
      <c r="D1604" s="10" t="s">
        <v>25</v>
      </c>
      <c r="E1604" s="10">
        <v>2020</v>
      </c>
      <c r="F1604" s="10">
        <v>2</v>
      </c>
    </row>
    <row r="1605" spans="1:6">
      <c r="A1605" s="10" t="s">
        <v>14</v>
      </c>
      <c r="B1605" s="10" t="s">
        <v>26</v>
      </c>
      <c r="C1605" s="10" t="s">
        <v>12</v>
      </c>
      <c r="D1605" s="10" t="s">
        <v>27</v>
      </c>
      <c r="E1605" s="10">
        <v>2020</v>
      </c>
      <c r="F1605" s="10">
        <v>1</v>
      </c>
    </row>
    <row r="1606" spans="1:6">
      <c r="A1606" s="10" t="s">
        <v>15</v>
      </c>
      <c r="B1606" s="10" t="s">
        <v>26</v>
      </c>
      <c r="C1606" s="10" t="s">
        <v>12</v>
      </c>
      <c r="D1606" s="10" t="s">
        <v>27</v>
      </c>
      <c r="E1606" s="10">
        <v>2020</v>
      </c>
      <c r="F1606" s="10">
        <v>2</v>
      </c>
    </row>
    <row r="1607" spans="1:6">
      <c r="A1607" s="10" t="s">
        <v>16</v>
      </c>
      <c r="B1607" s="10" t="s">
        <v>26</v>
      </c>
      <c r="C1607" s="10" t="s">
        <v>12</v>
      </c>
      <c r="D1607" s="10" t="s">
        <v>27</v>
      </c>
      <c r="E1607" s="10">
        <v>2020</v>
      </c>
      <c r="F1607" s="10">
        <v>636</v>
      </c>
    </row>
    <row r="1608" spans="1:6">
      <c r="A1608" s="10" t="s">
        <v>341</v>
      </c>
      <c r="B1608" s="10" t="s">
        <v>26</v>
      </c>
      <c r="C1608" s="10" t="s">
        <v>12</v>
      </c>
      <c r="D1608" s="10" t="s">
        <v>27</v>
      </c>
      <c r="E1608" s="10">
        <v>2020</v>
      </c>
      <c r="F1608" s="10">
        <v>16</v>
      </c>
    </row>
    <row r="1609" spans="1:6">
      <c r="A1609" s="10" t="s">
        <v>16</v>
      </c>
      <c r="B1609" s="10" t="s">
        <v>28</v>
      </c>
      <c r="C1609" s="10" t="s">
        <v>12</v>
      </c>
      <c r="D1609" s="10" t="s">
        <v>29</v>
      </c>
      <c r="E1609" s="10">
        <v>2020</v>
      </c>
      <c r="F1609" s="10">
        <v>198</v>
      </c>
    </row>
    <row r="1610" spans="1:6">
      <c r="A1610" s="10" t="s">
        <v>15</v>
      </c>
      <c r="B1610" s="10" t="s">
        <v>30</v>
      </c>
      <c r="C1610" s="10" t="s">
        <v>12</v>
      </c>
      <c r="D1610" s="10" t="s">
        <v>31</v>
      </c>
      <c r="E1610" s="10">
        <v>2020</v>
      </c>
      <c r="F1610" s="10">
        <v>1</v>
      </c>
    </row>
    <row r="1611" spans="1:6">
      <c r="A1611" s="10" t="s">
        <v>16</v>
      </c>
      <c r="B1611" s="10" t="s">
        <v>30</v>
      </c>
      <c r="C1611" s="10" t="s">
        <v>12</v>
      </c>
      <c r="D1611" s="10" t="s">
        <v>31</v>
      </c>
      <c r="E1611" s="10">
        <v>2020</v>
      </c>
      <c r="F1611" s="10">
        <v>319</v>
      </c>
    </row>
    <row r="1612" spans="1:6">
      <c r="A1612" s="10" t="s">
        <v>341</v>
      </c>
      <c r="B1612" s="10" t="s">
        <v>30</v>
      </c>
      <c r="C1612" s="10" t="s">
        <v>12</v>
      </c>
      <c r="D1612" s="10" t="s">
        <v>31</v>
      </c>
      <c r="E1612" s="10">
        <v>2020</v>
      </c>
      <c r="F1612" s="10">
        <v>6</v>
      </c>
    </row>
    <row r="1613" spans="1:6">
      <c r="A1613" s="10" t="s">
        <v>15</v>
      </c>
      <c r="B1613" s="10" t="s">
        <v>32</v>
      </c>
      <c r="C1613" s="10" t="s">
        <v>12</v>
      </c>
      <c r="D1613" s="10" t="s">
        <v>33</v>
      </c>
      <c r="E1613" s="10">
        <v>2020</v>
      </c>
      <c r="F1613" s="10">
        <v>2</v>
      </c>
    </row>
    <row r="1614" spans="1:6">
      <c r="A1614" s="10" t="s">
        <v>16</v>
      </c>
      <c r="B1614" s="10" t="s">
        <v>32</v>
      </c>
      <c r="C1614" s="10" t="s">
        <v>12</v>
      </c>
      <c r="D1614" s="10" t="s">
        <v>33</v>
      </c>
      <c r="E1614" s="10">
        <v>2020</v>
      </c>
      <c r="F1614" s="10">
        <v>444</v>
      </c>
    </row>
    <row r="1615" spans="1:6">
      <c r="A1615" s="10" t="s">
        <v>341</v>
      </c>
      <c r="B1615" s="10" t="s">
        <v>32</v>
      </c>
      <c r="C1615" s="10" t="s">
        <v>12</v>
      </c>
      <c r="D1615" s="10" t="s">
        <v>33</v>
      </c>
      <c r="E1615" s="10">
        <v>2020</v>
      </c>
      <c r="F1615" s="10">
        <v>7</v>
      </c>
    </row>
    <row r="1616" spans="1:6">
      <c r="A1616" s="10" t="s">
        <v>16</v>
      </c>
      <c r="B1616" s="10" t="s">
        <v>34</v>
      </c>
      <c r="C1616" s="10" t="s">
        <v>12</v>
      </c>
      <c r="D1616" s="10" t="s">
        <v>35</v>
      </c>
      <c r="E1616" s="10">
        <v>2020</v>
      </c>
      <c r="F1616" s="10">
        <v>317</v>
      </c>
    </row>
    <row r="1617" spans="1:6">
      <c r="A1617" s="10" t="s">
        <v>341</v>
      </c>
      <c r="B1617" s="10" t="s">
        <v>34</v>
      </c>
      <c r="C1617" s="10" t="s">
        <v>12</v>
      </c>
      <c r="D1617" s="10" t="s">
        <v>35</v>
      </c>
      <c r="E1617" s="10">
        <v>2020</v>
      </c>
      <c r="F1617" s="10">
        <v>6</v>
      </c>
    </row>
    <row r="1618" spans="1:6">
      <c r="A1618" s="10" t="s">
        <v>15</v>
      </c>
      <c r="B1618" s="10" t="s">
        <v>36</v>
      </c>
      <c r="C1618" s="10" t="s">
        <v>12</v>
      </c>
      <c r="D1618" s="10" t="s">
        <v>37</v>
      </c>
      <c r="E1618" s="10">
        <v>2020</v>
      </c>
      <c r="F1618" s="10">
        <v>1</v>
      </c>
    </row>
    <row r="1619" spans="1:6">
      <c r="A1619" s="10" t="s">
        <v>16</v>
      </c>
      <c r="B1619" s="10" t="s">
        <v>36</v>
      </c>
      <c r="C1619" s="10" t="s">
        <v>12</v>
      </c>
      <c r="D1619" s="10" t="s">
        <v>37</v>
      </c>
      <c r="E1619" s="10">
        <v>2020</v>
      </c>
      <c r="F1619" s="10">
        <v>516</v>
      </c>
    </row>
    <row r="1620" spans="1:6">
      <c r="A1620" s="10" t="s">
        <v>341</v>
      </c>
      <c r="B1620" s="10" t="s">
        <v>36</v>
      </c>
      <c r="C1620" s="10" t="s">
        <v>12</v>
      </c>
      <c r="D1620" s="10" t="s">
        <v>37</v>
      </c>
      <c r="E1620" s="10">
        <v>2020</v>
      </c>
      <c r="F1620" s="10">
        <v>13</v>
      </c>
    </row>
    <row r="1621" spans="1:6">
      <c r="A1621" s="10" t="s">
        <v>16</v>
      </c>
      <c r="B1621" s="10" t="s">
        <v>38</v>
      </c>
      <c r="C1621" s="10" t="s">
        <v>12</v>
      </c>
      <c r="D1621" s="10" t="s">
        <v>39</v>
      </c>
      <c r="E1621" s="10">
        <v>2020</v>
      </c>
      <c r="F1621" s="10">
        <v>105</v>
      </c>
    </row>
    <row r="1622" spans="1:6">
      <c r="A1622" s="10" t="s">
        <v>341</v>
      </c>
      <c r="B1622" s="10" t="s">
        <v>38</v>
      </c>
      <c r="C1622" s="10" t="s">
        <v>12</v>
      </c>
      <c r="D1622" s="10" t="s">
        <v>39</v>
      </c>
      <c r="E1622" s="10">
        <v>2020</v>
      </c>
      <c r="F1622" s="10">
        <v>6</v>
      </c>
    </row>
    <row r="1623" spans="1:6">
      <c r="A1623" s="10" t="s">
        <v>16</v>
      </c>
      <c r="B1623" s="10" t="s">
        <v>40</v>
      </c>
      <c r="C1623" s="10" t="s">
        <v>12</v>
      </c>
      <c r="D1623" s="10" t="s">
        <v>41</v>
      </c>
      <c r="E1623" s="10">
        <v>2020</v>
      </c>
      <c r="F1623" s="10">
        <v>11</v>
      </c>
    </row>
    <row r="1624" spans="1:6">
      <c r="A1624" s="10" t="s">
        <v>14</v>
      </c>
      <c r="B1624" s="10" t="s">
        <v>42</v>
      </c>
      <c r="C1624" s="10" t="s">
        <v>12</v>
      </c>
      <c r="D1624" s="10" t="s">
        <v>43</v>
      </c>
      <c r="E1624" s="10">
        <v>2020</v>
      </c>
      <c r="F1624" s="10">
        <v>1</v>
      </c>
    </row>
    <row r="1625" spans="1:6">
      <c r="A1625" s="10" t="s">
        <v>16</v>
      </c>
      <c r="B1625" s="10" t="s">
        <v>42</v>
      </c>
      <c r="C1625" s="10" t="s">
        <v>12</v>
      </c>
      <c r="D1625" s="10" t="s">
        <v>43</v>
      </c>
      <c r="E1625" s="10">
        <v>2020</v>
      </c>
      <c r="F1625" s="10">
        <v>127</v>
      </c>
    </row>
    <row r="1626" spans="1:6">
      <c r="A1626" s="10" t="s">
        <v>341</v>
      </c>
      <c r="B1626" s="10" t="s">
        <v>42</v>
      </c>
      <c r="C1626" s="10" t="s">
        <v>12</v>
      </c>
      <c r="D1626" s="10" t="s">
        <v>43</v>
      </c>
      <c r="E1626" s="10">
        <v>2020</v>
      </c>
      <c r="F1626" s="10">
        <v>6</v>
      </c>
    </row>
    <row r="1627" spans="1:6">
      <c r="A1627" s="10" t="s">
        <v>14</v>
      </c>
      <c r="B1627" s="10" t="s">
        <v>44</v>
      </c>
      <c r="C1627" s="10" t="s">
        <v>12</v>
      </c>
      <c r="D1627" s="10" t="s">
        <v>45</v>
      </c>
      <c r="E1627" s="10">
        <v>2020</v>
      </c>
      <c r="F1627" s="10">
        <v>1</v>
      </c>
    </row>
    <row r="1628" spans="1:6">
      <c r="A1628" s="10" t="s">
        <v>15</v>
      </c>
      <c r="B1628" s="10" t="s">
        <v>44</v>
      </c>
      <c r="C1628" s="10" t="s">
        <v>12</v>
      </c>
      <c r="D1628" s="10" t="s">
        <v>45</v>
      </c>
      <c r="E1628" s="10">
        <v>2020</v>
      </c>
      <c r="F1628" s="10">
        <v>1</v>
      </c>
    </row>
    <row r="1629" spans="1:6">
      <c r="A1629" s="10" t="s">
        <v>16</v>
      </c>
      <c r="B1629" s="10" t="s">
        <v>44</v>
      </c>
      <c r="C1629" s="10" t="s">
        <v>12</v>
      </c>
      <c r="D1629" s="10" t="s">
        <v>45</v>
      </c>
      <c r="E1629" s="10">
        <v>2020</v>
      </c>
      <c r="F1629" s="10">
        <v>645</v>
      </c>
    </row>
    <row r="1630" spans="1:6">
      <c r="A1630" s="10" t="s">
        <v>341</v>
      </c>
      <c r="B1630" s="10" t="s">
        <v>44</v>
      </c>
      <c r="C1630" s="10" t="s">
        <v>12</v>
      </c>
      <c r="D1630" s="10" t="s">
        <v>45</v>
      </c>
      <c r="E1630" s="10">
        <v>2020</v>
      </c>
      <c r="F1630" s="10">
        <v>25</v>
      </c>
    </row>
    <row r="1631" spans="1:6">
      <c r="A1631" s="10" t="s">
        <v>16</v>
      </c>
      <c r="B1631" s="10" t="s">
        <v>46</v>
      </c>
      <c r="C1631" s="10" t="s">
        <v>12</v>
      </c>
      <c r="D1631" s="10" t="s">
        <v>47</v>
      </c>
      <c r="E1631" s="10">
        <v>2020</v>
      </c>
      <c r="F1631" s="10">
        <v>85</v>
      </c>
    </row>
    <row r="1632" spans="1:6">
      <c r="A1632" s="10" t="s">
        <v>341</v>
      </c>
      <c r="B1632" s="10" t="s">
        <v>46</v>
      </c>
      <c r="C1632" s="10" t="s">
        <v>12</v>
      </c>
      <c r="D1632" s="10" t="s">
        <v>47</v>
      </c>
      <c r="E1632" s="10">
        <v>2020</v>
      </c>
      <c r="F1632" s="10">
        <v>1</v>
      </c>
    </row>
    <row r="1633" spans="1:6">
      <c r="A1633" s="10" t="s">
        <v>16</v>
      </c>
      <c r="B1633" s="10" t="s">
        <v>48</v>
      </c>
      <c r="C1633" s="10" t="s">
        <v>12</v>
      </c>
      <c r="D1633" s="10" t="s">
        <v>49</v>
      </c>
      <c r="E1633" s="10">
        <v>2020</v>
      </c>
      <c r="F1633" s="10">
        <v>282</v>
      </c>
    </row>
    <row r="1634" spans="1:6">
      <c r="A1634" s="10" t="s">
        <v>341</v>
      </c>
      <c r="B1634" s="10" t="s">
        <v>48</v>
      </c>
      <c r="C1634" s="10" t="s">
        <v>12</v>
      </c>
      <c r="D1634" s="10" t="s">
        <v>49</v>
      </c>
      <c r="E1634" s="10">
        <v>2020</v>
      </c>
      <c r="F1634" s="10">
        <v>2</v>
      </c>
    </row>
    <row r="1635" spans="1:6">
      <c r="A1635" s="10" t="s">
        <v>16</v>
      </c>
      <c r="B1635" s="10" t="s">
        <v>50</v>
      </c>
      <c r="C1635" s="10" t="s">
        <v>12</v>
      </c>
      <c r="D1635" s="10" t="s">
        <v>51</v>
      </c>
      <c r="E1635" s="10">
        <v>2020</v>
      </c>
      <c r="F1635" s="10">
        <v>220</v>
      </c>
    </row>
    <row r="1636" spans="1:6">
      <c r="A1636" s="10" t="s">
        <v>341</v>
      </c>
      <c r="B1636" s="10" t="s">
        <v>50</v>
      </c>
      <c r="C1636" s="10" t="s">
        <v>12</v>
      </c>
      <c r="D1636" s="10" t="s">
        <v>51</v>
      </c>
      <c r="E1636" s="10">
        <v>2020</v>
      </c>
      <c r="F1636" s="10">
        <v>7</v>
      </c>
    </row>
    <row r="1637" spans="1:6">
      <c r="A1637" s="10" t="s">
        <v>15</v>
      </c>
      <c r="B1637" s="10" t="s">
        <v>52</v>
      </c>
      <c r="C1637" s="10" t="s">
        <v>12</v>
      </c>
      <c r="D1637" s="10" t="s">
        <v>53</v>
      </c>
      <c r="E1637" s="10">
        <v>2020</v>
      </c>
      <c r="F1637" s="10">
        <v>1</v>
      </c>
    </row>
    <row r="1638" spans="1:6">
      <c r="A1638" s="10" t="s">
        <v>16</v>
      </c>
      <c r="B1638" s="10" t="s">
        <v>52</v>
      </c>
      <c r="C1638" s="10" t="s">
        <v>12</v>
      </c>
      <c r="D1638" s="10" t="s">
        <v>53</v>
      </c>
      <c r="E1638" s="10">
        <v>2020</v>
      </c>
      <c r="F1638" s="10">
        <v>186</v>
      </c>
    </row>
    <row r="1639" spans="1:6">
      <c r="A1639" s="10" t="s">
        <v>341</v>
      </c>
      <c r="B1639" s="10" t="s">
        <v>52</v>
      </c>
      <c r="C1639" s="10" t="s">
        <v>12</v>
      </c>
      <c r="D1639" s="10" t="s">
        <v>53</v>
      </c>
      <c r="E1639" s="10">
        <v>2020</v>
      </c>
      <c r="F1639" s="10">
        <v>2</v>
      </c>
    </row>
    <row r="1640" spans="1:6">
      <c r="A1640" s="10" t="s">
        <v>15</v>
      </c>
      <c r="B1640" s="10" t="s">
        <v>54</v>
      </c>
      <c r="C1640" s="10" t="s">
        <v>12</v>
      </c>
      <c r="D1640" s="10" t="s">
        <v>55</v>
      </c>
      <c r="E1640" s="10">
        <v>2020</v>
      </c>
      <c r="F1640" s="10">
        <v>1</v>
      </c>
    </row>
    <row r="1641" spans="1:6">
      <c r="A1641" s="10" t="s">
        <v>16</v>
      </c>
      <c r="B1641" s="10" t="s">
        <v>54</v>
      </c>
      <c r="C1641" s="10" t="s">
        <v>12</v>
      </c>
      <c r="D1641" s="10" t="s">
        <v>55</v>
      </c>
      <c r="E1641" s="10">
        <v>2020</v>
      </c>
      <c r="F1641" s="10">
        <v>107</v>
      </c>
    </row>
    <row r="1642" spans="1:6">
      <c r="A1642" s="10" t="s">
        <v>341</v>
      </c>
      <c r="B1642" s="10" t="s">
        <v>54</v>
      </c>
      <c r="C1642" s="10" t="s">
        <v>12</v>
      </c>
      <c r="D1642" s="10" t="s">
        <v>55</v>
      </c>
      <c r="E1642" s="10">
        <v>2020</v>
      </c>
      <c r="F1642" s="10">
        <v>8</v>
      </c>
    </row>
    <row r="1643" spans="1:6">
      <c r="A1643" s="10" t="s">
        <v>14</v>
      </c>
      <c r="B1643" s="10" t="s">
        <v>56</v>
      </c>
      <c r="C1643" s="10" t="s">
        <v>12</v>
      </c>
      <c r="D1643" s="10" t="s">
        <v>57</v>
      </c>
      <c r="E1643" s="10">
        <v>2020</v>
      </c>
      <c r="F1643" s="10">
        <v>1</v>
      </c>
    </row>
    <row r="1644" spans="1:6">
      <c r="A1644" s="10" t="s">
        <v>15</v>
      </c>
      <c r="B1644" s="10" t="s">
        <v>56</v>
      </c>
      <c r="C1644" s="10" t="s">
        <v>12</v>
      </c>
      <c r="D1644" s="10" t="s">
        <v>57</v>
      </c>
      <c r="E1644" s="10">
        <v>2020</v>
      </c>
      <c r="F1644" s="10">
        <v>3</v>
      </c>
    </row>
    <row r="1645" spans="1:6">
      <c r="A1645" s="10" t="s">
        <v>16</v>
      </c>
      <c r="B1645" s="10" t="s">
        <v>56</v>
      </c>
      <c r="C1645" s="10" t="s">
        <v>12</v>
      </c>
      <c r="D1645" s="10" t="s">
        <v>57</v>
      </c>
      <c r="E1645" s="10">
        <v>2020</v>
      </c>
      <c r="F1645" s="10">
        <v>277</v>
      </c>
    </row>
    <row r="1646" spans="1:6">
      <c r="A1646" s="10" t="s">
        <v>341</v>
      </c>
      <c r="B1646" s="10" t="s">
        <v>56</v>
      </c>
      <c r="C1646" s="10" t="s">
        <v>12</v>
      </c>
      <c r="D1646" s="10" t="s">
        <v>57</v>
      </c>
      <c r="E1646" s="10">
        <v>2020</v>
      </c>
      <c r="F1646" s="10">
        <v>15</v>
      </c>
    </row>
    <row r="1647" spans="1:6">
      <c r="A1647" s="10" t="s">
        <v>15</v>
      </c>
      <c r="B1647" s="10" t="s">
        <v>58</v>
      </c>
      <c r="C1647" s="10" t="s">
        <v>12</v>
      </c>
      <c r="D1647" s="10" t="s">
        <v>59</v>
      </c>
      <c r="E1647" s="10">
        <v>2020</v>
      </c>
      <c r="F1647" s="10">
        <v>4</v>
      </c>
    </row>
    <row r="1648" spans="1:6">
      <c r="A1648" s="10" t="s">
        <v>16</v>
      </c>
      <c r="B1648" s="10" t="s">
        <v>58</v>
      </c>
      <c r="C1648" s="10" t="s">
        <v>12</v>
      </c>
      <c r="D1648" s="10" t="s">
        <v>59</v>
      </c>
      <c r="E1648" s="10">
        <v>2020</v>
      </c>
      <c r="F1648" s="10">
        <v>584</v>
      </c>
    </row>
    <row r="1649" spans="1:6">
      <c r="A1649" s="10" t="s">
        <v>341</v>
      </c>
      <c r="B1649" s="10" t="s">
        <v>58</v>
      </c>
      <c r="C1649" s="10" t="s">
        <v>12</v>
      </c>
      <c r="D1649" s="10" t="s">
        <v>59</v>
      </c>
      <c r="E1649" s="10">
        <v>2020</v>
      </c>
      <c r="F1649" s="10">
        <v>17</v>
      </c>
    </row>
    <row r="1650" spans="1:6">
      <c r="A1650" s="10" t="s">
        <v>14</v>
      </c>
      <c r="B1650" s="10" t="s">
        <v>60</v>
      </c>
      <c r="C1650" s="10" t="s">
        <v>12</v>
      </c>
      <c r="D1650" s="10" t="s">
        <v>61</v>
      </c>
      <c r="E1650" s="10">
        <v>2020</v>
      </c>
      <c r="F1650" s="10">
        <v>1</v>
      </c>
    </row>
    <row r="1651" spans="1:6">
      <c r="A1651" s="10" t="s">
        <v>16</v>
      </c>
      <c r="B1651" s="10" t="s">
        <v>60</v>
      </c>
      <c r="C1651" s="10" t="s">
        <v>12</v>
      </c>
      <c r="D1651" s="10" t="s">
        <v>61</v>
      </c>
      <c r="E1651" s="10">
        <v>2020</v>
      </c>
      <c r="F1651" s="10">
        <v>137</v>
      </c>
    </row>
    <row r="1652" spans="1:6">
      <c r="A1652" s="10" t="s">
        <v>341</v>
      </c>
      <c r="B1652" s="10" t="s">
        <v>60</v>
      </c>
      <c r="C1652" s="10" t="s">
        <v>12</v>
      </c>
      <c r="D1652" s="10" t="s">
        <v>61</v>
      </c>
      <c r="E1652" s="10">
        <v>2020</v>
      </c>
      <c r="F1652" s="10">
        <v>2</v>
      </c>
    </row>
    <row r="1653" spans="1:6">
      <c r="A1653" s="10" t="s">
        <v>15</v>
      </c>
      <c r="B1653" s="10" t="s">
        <v>62</v>
      </c>
      <c r="C1653" s="10" t="s">
        <v>12</v>
      </c>
      <c r="D1653" s="10" t="s">
        <v>63</v>
      </c>
      <c r="E1653" s="10">
        <v>2020</v>
      </c>
      <c r="F1653" s="10">
        <v>7</v>
      </c>
    </row>
    <row r="1654" spans="1:6">
      <c r="A1654" s="10" t="s">
        <v>16</v>
      </c>
      <c r="B1654" s="10" t="s">
        <v>62</v>
      </c>
      <c r="C1654" s="10" t="s">
        <v>12</v>
      </c>
      <c r="D1654" s="10" t="s">
        <v>63</v>
      </c>
      <c r="E1654" s="10">
        <v>2020</v>
      </c>
      <c r="F1654" s="10">
        <v>500</v>
      </c>
    </row>
    <row r="1655" spans="1:6">
      <c r="A1655" s="10" t="s">
        <v>341</v>
      </c>
      <c r="B1655" s="10" t="s">
        <v>62</v>
      </c>
      <c r="C1655" s="10" t="s">
        <v>12</v>
      </c>
      <c r="D1655" s="10" t="s">
        <v>63</v>
      </c>
      <c r="E1655" s="10">
        <v>2020</v>
      </c>
      <c r="F1655" s="10">
        <v>22</v>
      </c>
    </row>
    <row r="1656" spans="1:6">
      <c r="A1656" s="10" t="s">
        <v>16</v>
      </c>
      <c r="B1656" s="10" t="s">
        <v>64</v>
      </c>
      <c r="C1656" s="10" t="s">
        <v>12</v>
      </c>
      <c r="D1656" s="10" t="s">
        <v>65</v>
      </c>
      <c r="E1656" s="10">
        <v>2020</v>
      </c>
      <c r="F1656" s="10">
        <v>72</v>
      </c>
    </row>
    <row r="1657" spans="1:6">
      <c r="A1657" s="10" t="s">
        <v>14</v>
      </c>
      <c r="B1657" s="10" t="s">
        <v>66</v>
      </c>
      <c r="C1657" s="10" t="s">
        <v>67</v>
      </c>
      <c r="D1657" s="10" t="s">
        <v>68</v>
      </c>
      <c r="E1657" s="10">
        <v>2020</v>
      </c>
      <c r="F1657" s="10">
        <v>7</v>
      </c>
    </row>
    <row r="1658" spans="1:6">
      <c r="A1658" s="10" t="s">
        <v>15</v>
      </c>
      <c r="B1658" s="10" t="s">
        <v>66</v>
      </c>
      <c r="C1658" s="10" t="s">
        <v>67</v>
      </c>
      <c r="D1658" s="10" t="s">
        <v>68</v>
      </c>
      <c r="E1658" s="10">
        <v>2020</v>
      </c>
      <c r="F1658" s="10">
        <v>22</v>
      </c>
    </row>
    <row r="1659" spans="1:6">
      <c r="A1659" s="10" t="s">
        <v>16</v>
      </c>
      <c r="B1659" s="10" t="s">
        <v>66</v>
      </c>
      <c r="C1659" s="10" t="s">
        <v>67</v>
      </c>
      <c r="D1659" s="10" t="s">
        <v>68</v>
      </c>
      <c r="E1659" s="10">
        <v>2020</v>
      </c>
      <c r="F1659" s="10">
        <v>3796</v>
      </c>
    </row>
    <row r="1660" spans="1:6">
      <c r="A1660" s="10" t="s">
        <v>341</v>
      </c>
      <c r="B1660" s="10" t="s">
        <v>66</v>
      </c>
      <c r="C1660" s="10" t="s">
        <v>67</v>
      </c>
      <c r="D1660" s="10" t="s">
        <v>68</v>
      </c>
      <c r="E1660" s="10">
        <v>2020</v>
      </c>
      <c r="F1660" s="10">
        <v>169</v>
      </c>
    </row>
    <row r="1661" spans="1:6">
      <c r="A1661" s="10" t="s">
        <v>16</v>
      </c>
      <c r="B1661" s="10" t="s">
        <v>69</v>
      </c>
      <c r="C1661" s="10" t="s">
        <v>67</v>
      </c>
      <c r="D1661" s="10" t="s">
        <v>70</v>
      </c>
      <c r="E1661" s="10">
        <v>2020</v>
      </c>
      <c r="F1661" s="10">
        <v>196</v>
      </c>
    </row>
    <row r="1662" spans="1:6">
      <c r="A1662" s="10" t="s">
        <v>341</v>
      </c>
      <c r="B1662" s="10" t="s">
        <v>69</v>
      </c>
      <c r="C1662" s="10" t="s">
        <v>67</v>
      </c>
      <c r="D1662" s="10" t="s">
        <v>70</v>
      </c>
      <c r="E1662" s="10">
        <v>2020</v>
      </c>
      <c r="F1662" s="10">
        <v>8</v>
      </c>
    </row>
    <row r="1663" spans="1:6">
      <c r="A1663" s="10" t="s">
        <v>14</v>
      </c>
      <c r="B1663" s="10" t="s">
        <v>71</v>
      </c>
      <c r="C1663" s="10" t="s">
        <v>67</v>
      </c>
      <c r="D1663" s="10" t="s">
        <v>72</v>
      </c>
      <c r="E1663" s="10">
        <v>2020</v>
      </c>
      <c r="F1663" s="10">
        <v>1</v>
      </c>
    </row>
    <row r="1664" spans="1:6">
      <c r="A1664" s="10" t="s">
        <v>15</v>
      </c>
      <c r="B1664" s="10" t="s">
        <v>71</v>
      </c>
      <c r="C1664" s="10" t="s">
        <v>67</v>
      </c>
      <c r="D1664" s="10" t="s">
        <v>72</v>
      </c>
      <c r="E1664" s="10">
        <v>2020</v>
      </c>
      <c r="F1664" s="10">
        <v>2</v>
      </c>
    </row>
    <row r="1665" spans="1:6">
      <c r="A1665" s="10" t="s">
        <v>16</v>
      </c>
      <c r="B1665" s="10" t="s">
        <v>71</v>
      </c>
      <c r="C1665" s="10" t="s">
        <v>67</v>
      </c>
      <c r="D1665" s="10" t="s">
        <v>72</v>
      </c>
      <c r="E1665" s="10">
        <v>2020</v>
      </c>
      <c r="F1665" s="10">
        <v>257</v>
      </c>
    </row>
    <row r="1666" spans="1:6">
      <c r="A1666" s="10" t="s">
        <v>341</v>
      </c>
      <c r="B1666" s="10" t="s">
        <v>71</v>
      </c>
      <c r="C1666" s="10" t="s">
        <v>67</v>
      </c>
      <c r="D1666" s="10" t="s">
        <v>72</v>
      </c>
      <c r="E1666" s="10">
        <v>2020</v>
      </c>
      <c r="F1666" s="10">
        <v>16</v>
      </c>
    </row>
    <row r="1667" spans="1:6">
      <c r="A1667" s="10" t="s">
        <v>16</v>
      </c>
      <c r="B1667" s="10" t="s">
        <v>73</v>
      </c>
      <c r="C1667" s="10" t="s">
        <v>67</v>
      </c>
      <c r="D1667" s="10" t="s">
        <v>74</v>
      </c>
      <c r="E1667" s="10">
        <v>2020</v>
      </c>
      <c r="F1667" s="10">
        <v>468</v>
      </c>
    </row>
    <row r="1668" spans="1:6">
      <c r="A1668" s="10" t="s">
        <v>341</v>
      </c>
      <c r="B1668" s="10" t="s">
        <v>73</v>
      </c>
      <c r="C1668" s="10" t="s">
        <v>67</v>
      </c>
      <c r="D1668" s="10" t="s">
        <v>74</v>
      </c>
      <c r="E1668" s="10">
        <v>2020</v>
      </c>
      <c r="F1668" s="10">
        <v>10</v>
      </c>
    </row>
    <row r="1669" spans="1:6">
      <c r="A1669" s="10" t="s">
        <v>16</v>
      </c>
      <c r="B1669" s="10" t="s">
        <v>75</v>
      </c>
      <c r="C1669" s="10" t="s">
        <v>67</v>
      </c>
      <c r="D1669" s="10" t="s">
        <v>76</v>
      </c>
      <c r="E1669" s="10">
        <v>2020</v>
      </c>
      <c r="F1669" s="10">
        <v>90</v>
      </c>
    </row>
    <row r="1670" spans="1:6">
      <c r="A1670" s="10" t="s">
        <v>341</v>
      </c>
      <c r="B1670" s="10" t="s">
        <v>75</v>
      </c>
      <c r="C1670" s="10" t="s">
        <v>67</v>
      </c>
      <c r="D1670" s="10" t="s">
        <v>76</v>
      </c>
      <c r="E1670" s="10">
        <v>2020</v>
      </c>
      <c r="F1670" s="10">
        <v>2</v>
      </c>
    </row>
    <row r="1671" spans="1:6">
      <c r="A1671" s="10" t="s">
        <v>16</v>
      </c>
      <c r="B1671" s="10" t="s">
        <v>77</v>
      </c>
      <c r="C1671" s="10" t="s">
        <v>67</v>
      </c>
      <c r="D1671" s="10" t="s">
        <v>78</v>
      </c>
      <c r="E1671" s="10">
        <v>2020</v>
      </c>
      <c r="F1671" s="10">
        <v>54</v>
      </c>
    </row>
    <row r="1672" spans="1:6">
      <c r="A1672" s="10" t="s">
        <v>15</v>
      </c>
      <c r="B1672" s="10" t="s">
        <v>79</v>
      </c>
      <c r="C1672" s="10" t="s">
        <v>67</v>
      </c>
      <c r="D1672" s="10" t="s">
        <v>80</v>
      </c>
      <c r="E1672" s="10">
        <v>2020</v>
      </c>
      <c r="F1672" s="10">
        <v>2</v>
      </c>
    </row>
    <row r="1673" spans="1:6">
      <c r="A1673" s="10" t="s">
        <v>16</v>
      </c>
      <c r="B1673" s="10" t="s">
        <v>79</v>
      </c>
      <c r="C1673" s="10" t="s">
        <v>67</v>
      </c>
      <c r="D1673" s="10" t="s">
        <v>80</v>
      </c>
      <c r="E1673" s="10">
        <v>2020</v>
      </c>
      <c r="F1673" s="10">
        <v>647</v>
      </c>
    </row>
    <row r="1674" spans="1:6">
      <c r="A1674" s="10" t="s">
        <v>341</v>
      </c>
      <c r="B1674" s="10" t="s">
        <v>79</v>
      </c>
      <c r="C1674" s="10" t="s">
        <v>67</v>
      </c>
      <c r="D1674" s="10" t="s">
        <v>80</v>
      </c>
      <c r="E1674" s="10">
        <v>2020</v>
      </c>
      <c r="F1674" s="10">
        <v>11</v>
      </c>
    </row>
    <row r="1675" spans="1:6">
      <c r="A1675" s="10" t="s">
        <v>16</v>
      </c>
      <c r="B1675" s="10" t="s">
        <v>81</v>
      </c>
      <c r="C1675" s="10" t="s">
        <v>67</v>
      </c>
      <c r="D1675" s="10" t="s">
        <v>82</v>
      </c>
      <c r="E1675" s="10">
        <v>2020</v>
      </c>
      <c r="F1675" s="10">
        <v>170</v>
      </c>
    </row>
    <row r="1676" spans="1:6">
      <c r="A1676" s="10" t="s">
        <v>341</v>
      </c>
      <c r="B1676" s="10" t="s">
        <v>81</v>
      </c>
      <c r="C1676" s="10" t="s">
        <v>67</v>
      </c>
      <c r="D1676" s="10" t="s">
        <v>82</v>
      </c>
      <c r="E1676" s="10">
        <v>2020</v>
      </c>
      <c r="F1676" s="10">
        <v>4</v>
      </c>
    </row>
    <row r="1677" spans="1:6">
      <c r="A1677" s="10" t="s">
        <v>16</v>
      </c>
      <c r="B1677" s="10" t="s">
        <v>83</v>
      </c>
      <c r="C1677" s="10" t="s">
        <v>67</v>
      </c>
      <c r="D1677" s="10" t="s">
        <v>84</v>
      </c>
      <c r="E1677" s="10">
        <v>2020</v>
      </c>
      <c r="F1677" s="10">
        <v>20</v>
      </c>
    </row>
    <row r="1678" spans="1:6">
      <c r="A1678" s="10" t="s">
        <v>14</v>
      </c>
      <c r="B1678" s="10" t="s">
        <v>85</v>
      </c>
      <c r="C1678" s="10" t="s">
        <v>67</v>
      </c>
      <c r="D1678" s="10" t="s">
        <v>86</v>
      </c>
      <c r="E1678" s="10">
        <v>2020</v>
      </c>
      <c r="F1678" s="10">
        <v>2</v>
      </c>
    </row>
    <row r="1679" spans="1:6">
      <c r="A1679" s="10" t="s">
        <v>15</v>
      </c>
      <c r="B1679" s="10" t="s">
        <v>85</v>
      </c>
      <c r="C1679" s="10" t="s">
        <v>67</v>
      </c>
      <c r="D1679" s="10" t="s">
        <v>86</v>
      </c>
      <c r="E1679" s="10">
        <v>2020</v>
      </c>
      <c r="F1679" s="10">
        <v>13</v>
      </c>
    </row>
    <row r="1680" spans="1:6">
      <c r="A1680" s="10" t="s">
        <v>16</v>
      </c>
      <c r="B1680" s="10" t="s">
        <v>85</v>
      </c>
      <c r="C1680" s="10" t="s">
        <v>67</v>
      </c>
      <c r="D1680" s="10" t="s">
        <v>86</v>
      </c>
      <c r="E1680" s="10">
        <v>2020</v>
      </c>
      <c r="F1680" s="10">
        <v>2484</v>
      </c>
    </row>
    <row r="1681" spans="1:6">
      <c r="A1681" s="10" t="s">
        <v>341</v>
      </c>
      <c r="B1681" s="10" t="s">
        <v>85</v>
      </c>
      <c r="C1681" s="10" t="s">
        <v>67</v>
      </c>
      <c r="D1681" s="10" t="s">
        <v>86</v>
      </c>
      <c r="E1681" s="10">
        <v>2020</v>
      </c>
      <c r="F1681" s="10">
        <v>67</v>
      </c>
    </row>
    <row r="1682" spans="1:6">
      <c r="A1682" s="10" t="s">
        <v>14</v>
      </c>
      <c r="B1682" s="10" t="s">
        <v>87</v>
      </c>
      <c r="C1682" s="10" t="s">
        <v>67</v>
      </c>
      <c r="D1682" s="10" t="s">
        <v>47</v>
      </c>
      <c r="E1682" s="10">
        <v>2020</v>
      </c>
      <c r="F1682" s="10">
        <v>1</v>
      </c>
    </row>
    <row r="1683" spans="1:6">
      <c r="A1683" s="10" t="s">
        <v>16</v>
      </c>
      <c r="B1683" s="10" t="s">
        <v>87</v>
      </c>
      <c r="C1683" s="10" t="s">
        <v>67</v>
      </c>
      <c r="D1683" s="10" t="s">
        <v>47</v>
      </c>
      <c r="E1683" s="10">
        <v>2020</v>
      </c>
      <c r="F1683" s="10">
        <v>153</v>
      </c>
    </row>
    <row r="1684" spans="1:6">
      <c r="A1684" s="10" t="s">
        <v>341</v>
      </c>
      <c r="B1684" s="10" t="s">
        <v>87</v>
      </c>
      <c r="C1684" s="10" t="s">
        <v>67</v>
      </c>
      <c r="D1684" s="10" t="s">
        <v>47</v>
      </c>
      <c r="E1684" s="10">
        <v>2020</v>
      </c>
      <c r="F1684" s="10">
        <v>3</v>
      </c>
    </row>
    <row r="1685" spans="1:6">
      <c r="A1685" s="10" t="s">
        <v>15</v>
      </c>
      <c r="B1685" s="10" t="s">
        <v>88</v>
      </c>
      <c r="C1685" s="10" t="s">
        <v>67</v>
      </c>
      <c r="D1685" s="10" t="s">
        <v>89</v>
      </c>
      <c r="E1685" s="10">
        <v>2020</v>
      </c>
      <c r="F1685" s="10">
        <v>4</v>
      </c>
    </row>
    <row r="1686" spans="1:6">
      <c r="A1686" s="10" t="s">
        <v>16</v>
      </c>
      <c r="B1686" s="10" t="s">
        <v>88</v>
      </c>
      <c r="C1686" s="10" t="s">
        <v>67</v>
      </c>
      <c r="D1686" s="10" t="s">
        <v>89</v>
      </c>
      <c r="E1686" s="10">
        <v>2020</v>
      </c>
      <c r="F1686" s="10">
        <v>368</v>
      </c>
    </row>
    <row r="1687" spans="1:6">
      <c r="A1687" s="10" t="s">
        <v>341</v>
      </c>
      <c r="B1687" s="10" t="s">
        <v>88</v>
      </c>
      <c r="C1687" s="10" t="s">
        <v>67</v>
      </c>
      <c r="D1687" s="10" t="s">
        <v>89</v>
      </c>
      <c r="E1687" s="10">
        <v>2020</v>
      </c>
      <c r="F1687" s="10">
        <v>8</v>
      </c>
    </row>
    <row r="1688" spans="1:6">
      <c r="A1688" s="10" t="s">
        <v>14</v>
      </c>
      <c r="B1688" s="10" t="s">
        <v>90</v>
      </c>
      <c r="C1688" s="10" t="s">
        <v>67</v>
      </c>
      <c r="D1688" s="10" t="s">
        <v>91</v>
      </c>
      <c r="E1688" s="10">
        <v>2020</v>
      </c>
      <c r="F1688" s="10">
        <v>1</v>
      </c>
    </row>
    <row r="1689" spans="1:6">
      <c r="A1689" s="10" t="s">
        <v>15</v>
      </c>
      <c r="B1689" s="10" t="s">
        <v>90</v>
      </c>
      <c r="C1689" s="10" t="s">
        <v>67</v>
      </c>
      <c r="D1689" s="10" t="s">
        <v>91</v>
      </c>
      <c r="E1689" s="10">
        <v>2020</v>
      </c>
      <c r="F1689" s="10">
        <v>3</v>
      </c>
    </row>
    <row r="1690" spans="1:6">
      <c r="A1690" s="10" t="s">
        <v>16</v>
      </c>
      <c r="B1690" s="10" t="s">
        <v>90</v>
      </c>
      <c r="C1690" s="10" t="s">
        <v>67</v>
      </c>
      <c r="D1690" s="10" t="s">
        <v>91</v>
      </c>
      <c r="E1690" s="10">
        <v>2020</v>
      </c>
      <c r="F1690" s="10">
        <v>314</v>
      </c>
    </row>
    <row r="1691" spans="1:6">
      <c r="A1691" s="10" t="s">
        <v>341</v>
      </c>
      <c r="B1691" s="10" t="s">
        <v>90</v>
      </c>
      <c r="C1691" s="10" t="s">
        <v>67</v>
      </c>
      <c r="D1691" s="10" t="s">
        <v>91</v>
      </c>
      <c r="E1691" s="10">
        <v>2020</v>
      </c>
      <c r="F1691" s="10">
        <v>8</v>
      </c>
    </row>
    <row r="1692" spans="1:6">
      <c r="A1692" s="10" t="s">
        <v>16</v>
      </c>
      <c r="B1692" s="10" t="s">
        <v>92</v>
      </c>
      <c r="C1692" s="10" t="s">
        <v>67</v>
      </c>
      <c r="D1692" s="10" t="s">
        <v>93</v>
      </c>
      <c r="E1692" s="10">
        <v>2020</v>
      </c>
      <c r="F1692" s="10">
        <v>114</v>
      </c>
    </row>
    <row r="1693" spans="1:6">
      <c r="A1693" s="10" t="s">
        <v>16</v>
      </c>
      <c r="B1693" s="10" t="s">
        <v>94</v>
      </c>
      <c r="C1693" s="10" t="s">
        <v>67</v>
      </c>
      <c r="D1693" s="10" t="s">
        <v>95</v>
      </c>
      <c r="E1693" s="10">
        <v>2020</v>
      </c>
      <c r="F1693" s="10">
        <v>255</v>
      </c>
    </row>
    <row r="1694" spans="1:6">
      <c r="A1694" s="10" t="s">
        <v>341</v>
      </c>
      <c r="B1694" s="10" t="s">
        <v>94</v>
      </c>
      <c r="C1694" s="10" t="s">
        <v>67</v>
      </c>
      <c r="D1694" s="10" t="s">
        <v>95</v>
      </c>
      <c r="E1694" s="10">
        <v>2020</v>
      </c>
      <c r="F1694" s="10">
        <v>2</v>
      </c>
    </row>
    <row r="1695" spans="1:6">
      <c r="A1695" s="10" t="s">
        <v>14</v>
      </c>
      <c r="B1695" s="10" t="s">
        <v>96</v>
      </c>
      <c r="C1695" s="10" t="s">
        <v>97</v>
      </c>
      <c r="D1695" s="10" t="s">
        <v>98</v>
      </c>
      <c r="E1695" s="10">
        <v>2020</v>
      </c>
      <c r="F1695" s="10">
        <v>35</v>
      </c>
    </row>
    <row r="1696" spans="1:6">
      <c r="A1696" s="10" t="s">
        <v>15</v>
      </c>
      <c r="B1696" s="10" t="s">
        <v>96</v>
      </c>
      <c r="C1696" s="10" t="s">
        <v>97</v>
      </c>
      <c r="D1696" s="10" t="s">
        <v>98</v>
      </c>
      <c r="E1696" s="10">
        <v>2020</v>
      </c>
      <c r="F1696" s="10">
        <v>170</v>
      </c>
    </row>
    <row r="1697" spans="1:6">
      <c r="A1697" s="10" t="s">
        <v>16</v>
      </c>
      <c r="B1697" s="10" t="s">
        <v>96</v>
      </c>
      <c r="C1697" s="10" t="s">
        <v>97</v>
      </c>
      <c r="D1697" s="10" t="s">
        <v>98</v>
      </c>
      <c r="E1697" s="10">
        <v>2020</v>
      </c>
      <c r="F1697" s="10">
        <v>14677</v>
      </c>
    </row>
    <row r="1698" spans="1:6">
      <c r="A1698" s="10" t="s">
        <v>341</v>
      </c>
      <c r="B1698" s="10" t="s">
        <v>96</v>
      </c>
      <c r="C1698" s="10" t="s">
        <v>97</v>
      </c>
      <c r="D1698" s="10" t="s">
        <v>98</v>
      </c>
      <c r="E1698" s="10">
        <v>2020</v>
      </c>
      <c r="F1698" s="10">
        <v>653</v>
      </c>
    </row>
    <row r="1699" spans="1:6">
      <c r="A1699" s="10" t="s">
        <v>16</v>
      </c>
      <c r="B1699" s="10" t="s">
        <v>99</v>
      </c>
      <c r="C1699" s="10" t="s">
        <v>97</v>
      </c>
      <c r="D1699" s="10" t="s">
        <v>100</v>
      </c>
      <c r="E1699" s="10">
        <v>2020</v>
      </c>
      <c r="F1699" s="10">
        <v>122</v>
      </c>
    </row>
    <row r="1700" spans="1:6">
      <c r="A1700" s="10" t="s">
        <v>16</v>
      </c>
      <c r="B1700" s="10" t="s">
        <v>101</v>
      </c>
      <c r="C1700" s="10" t="s">
        <v>97</v>
      </c>
      <c r="D1700" s="10" t="s">
        <v>102</v>
      </c>
      <c r="E1700" s="10">
        <v>2020</v>
      </c>
      <c r="F1700" s="10">
        <v>53</v>
      </c>
    </row>
    <row r="1701" spans="1:6">
      <c r="A1701" s="10" t="s">
        <v>16</v>
      </c>
      <c r="B1701" s="10" t="s">
        <v>103</v>
      </c>
      <c r="C1701" s="10" t="s">
        <v>97</v>
      </c>
      <c r="D1701" s="10" t="s">
        <v>104</v>
      </c>
      <c r="E1701" s="10">
        <v>2020</v>
      </c>
      <c r="F1701" s="10">
        <v>56</v>
      </c>
    </row>
    <row r="1702" spans="1:6">
      <c r="A1702" s="10" t="s">
        <v>16</v>
      </c>
      <c r="B1702" s="10" t="s">
        <v>105</v>
      </c>
      <c r="C1702" s="10" t="s">
        <v>97</v>
      </c>
      <c r="D1702" s="10" t="s">
        <v>106</v>
      </c>
      <c r="E1702" s="10">
        <v>2020</v>
      </c>
      <c r="F1702" s="10">
        <v>87</v>
      </c>
    </row>
    <row r="1703" spans="1:6">
      <c r="A1703" s="10" t="s">
        <v>16</v>
      </c>
      <c r="B1703" s="10" t="s">
        <v>107</v>
      </c>
      <c r="C1703" s="10" t="s">
        <v>97</v>
      </c>
      <c r="D1703" s="10" t="s">
        <v>108</v>
      </c>
      <c r="E1703" s="10">
        <v>2020</v>
      </c>
      <c r="F1703" s="10">
        <v>377</v>
      </c>
    </row>
    <row r="1704" spans="1:6">
      <c r="A1704" s="10" t="s">
        <v>16</v>
      </c>
      <c r="B1704" s="10" t="s">
        <v>109</v>
      </c>
      <c r="C1704" s="10" t="s">
        <v>97</v>
      </c>
      <c r="D1704" s="10" t="s">
        <v>110</v>
      </c>
      <c r="E1704" s="10">
        <v>2020</v>
      </c>
      <c r="F1704" s="10">
        <v>124</v>
      </c>
    </row>
    <row r="1705" spans="1:6">
      <c r="A1705" s="10" t="s">
        <v>16</v>
      </c>
      <c r="B1705" s="10" t="s">
        <v>111</v>
      </c>
      <c r="C1705" s="10" t="s">
        <v>97</v>
      </c>
      <c r="D1705" s="10" t="s">
        <v>112</v>
      </c>
      <c r="E1705" s="10">
        <v>2020</v>
      </c>
      <c r="F1705" s="10">
        <v>292</v>
      </c>
    </row>
    <row r="1706" spans="1:6">
      <c r="A1706" s="10" t="s">
        <v>341</v>
      </c>
      <c r="B1706" s="10" t="s">
        <v>111</v>
      </c>
      <c r="C1706" s="10" t="s">
        <v>97</v>
      </c>
      <c r="D1706" s="10" t="s">
        <v>112</v>
      </c>
      <c r="E1706" s="10">
        <v>2020</v>
      </c>
      <c r="F1706" s="10">
        <v>3</v>
      </c>
    </row>
    <row r="1707" spans="1:6">
      <c r="A1707" s="10" t="s">
        <v>16</v>
      </c>
      <c r="B1707" s="10" t="s">
        <v>113</v>
      </c>
      <c r="C1707" s="10" t="s">
        <v>97</v>
      </c>
      <c r="D1707" s="10" t="s">
        <v>114</v>
      </c>
      <c r="E1707" s="10">
        <v>2020</v>
      </c>
      <c r="F1707" s="10">
        <v>75</v>
      </c>
    </row>
    <row r="1708" spans="1:6">
      <c r="A1708" s="10" t="s">
        <v>16</v>
      </c>
      <c r="B1708" s="10" t="s">
        <v>115</v>
      </c>
      <c r="C1708" s="10" t="s">
        <v>97</v>
      </c>
      <c r="D1708" s="10" t="s">
        <v>116</v>
      </c>
      <c r="E1708" s="10">
        <v>2020</v>
      </c>
      <c r="F1708" s="10">
        <v>97</v>
      </c>
    </row>
    <row r="1709" spans="1:6">
      <c r="A1709" s="10" t="s">
        <v>16</v>
      </c>
      <c r="B1709" s="10" t="s">
        <v>117</v>
      </c>
      <c r="C1709" s="10" t="s">
        <v>97</v>
      </c>
      <c r="D1709" s="10" t="s">
        <v>118</v>
      </c>
      <c r="E1709" s="10">
        <v>2020</v>
      </c>
      <c r="F1709" s="10">
        <v>51</v>
      </c>
    </row>
    <row r="1710" spans="1:6">
      <c r="A1710" s="10" t="s">
        <v>16</v>
      </c>
      <c r="B1710" s="10" t="s">
        <v>119</v>
      </c>
      <c r="C1710" s="10" t="s">
        <v>97</v>
      </c>
      <c r="D1710" s="10" t="s">
        <v>120</v>
      </c>
      <c r="E1710" s="10">
        <v>2020</v>
      </c>
      <c r="F1710" s="10">
        <v>174</v>
      </c>
    </row>
    <row r="1711" spans="1:6">
      <c r="A1711" s="10" t="s">
        <v>341</v>
      </c>
      <c r="B1711" s="10" t="s">
        <v>119</v>
      </c>
      <c r="C1711" s="10" t="s">
        <v>97</v>
      </c>
      <c r="D1711" s="10" t="s">
        <v>120</v>
      </c>
      <c r="E1711" s="10">
        <v>2020</v>
      </c>
      <c r="F1711" s="10">
        <v>1</v>
      </c>
    </row>
    <row r="1712" spans="1:6">
      <c r="A1712" s="10" t="s">
        <v>16</v>
      </c>
      <c r="B1712" s="10" t="s">
        <v>121</v>
      </c>
      <c r="C1712" s="10" t="s">
        <v>97</v>
      </c>
      <c r="D1712" s="10" t="s">
        <v>122</v>
      </c>
      <c r="E1712" s="10">
        <v>2020</v>
      </c>
      <c r="F1712" s="10">
        <v>49</v>
      </c>
    </row>
    <row r="1713" spans="1:6">
      <c r="A1713" s="10" t="s">
        <v>16</v>
      </c>
      <c r="B1713" s="10" t="s">
        <v>123</v>
      </c>
      <c r="C1713" s="10" t="s">
        <v>97</v>
      </c>
      <c r="D1713" s="10" t="s">
        <v>124</v>
      </c>
      <c r="E1713" s="10">
        <v>2020</v>
      </c>
      <c r="F1713" s="10">
        <v>366</v>
      </c>
    </row>
    <row r="1714" spans="1:6">
      <c r="A1714" s="10" t="s">
        <v>16</v>
      </c>
      <c r="B1714" s="10" t="s">
        <v>125</v>
      </c>
      <c r="C1714" s="10" t="s">
        <v>97</v>
      </c>
      <c r="D1714" s="10" t="s">
        <v>126</v>
      </c>
      <c r="E1714" s="10">
        <v>2020</v>
      </c>
      <c r="F1714" s="10">
        <v>157</v>
      </c>
    </row>
    <row r="1715" spans="1:6">
      <c r="A1715" s="10" t="s">
        <v>341</v>
      </c>
      <c r="B1715" s="10" t="s">
        <v>125</v>
      </c>
      <c r="C1715" s="10" t="s">
        <v>97</v>
      </c>
      <c r="D1715" s="10" t="s">
        <v>126</v>
      </c>
      <c r="E1715" s="10">
        <v>2020</v>
      </c>
      <c r="F1715" s="10">
        <v>1</v>
      </c>
    </row>
    <row r="1716" spans="1:6">
      <c r="A1716" s="10" t="s">
        <v>16</v>
      </c>
      <c r="B1716" s="10" t="s">
        <v>127</v>
      </c>
      <c r="C1716" s="10" t="s">
        <v>97</v>
      </c>
      <c r="D1716" s="10" t="s">
        <v>128</v>
      </c>
      <c r="E1716" s="10">
        <v>2020</v>
      </c>
      <c r="F1716" s="10">
        <v>235</v>
      </c>
    </row>
    <row r="1717" spans="1:6">
      <c r="A1717" s="10" t="s">
        <v>341</v>
      </c>
      <c r="B1717" s="10" t="s">
        <v>127</v>
      </c>
      <c r="C1717" s="10" t="s">
        <v>97</v>
      </c>
      <c r="D1717" s="10" t="s">
        <v>128</v>
      </c>
      <c r="E1717" s="10">
        <v>2020</v>
      </c>
      <c r="F1717" s="10">
        <v>3</v>
      </c>
    </row>
    <row r="1718" spans="1:6">
      <c r="A1718" s="10" t="s">
        <v>16</v>
      </c>
      <c r="B1718" s="10" t="s">
        <v>129</v>
      </c>
      <c r="C1718" s="10" t="s">
        <v>97</v>
      </c>
      <c r="D1718" s="10" t="s">
        <v>130</v>
      </c>
      <c r="E1718" s="10">
        <v>2020</v>
      </c>
      <c r="F1718" s="10">
        <v>217</v>
      </c>
    </row>
    <row r="1719" spans="1:6">
      <c r="A1719" s="10" t="s">
        <v>341</v>
      </c>
      <c r="B1719" s="10" t="s">
        <v>129</v>
      </c>
      <c r="C1719" s="10" t="s">
        <v>97</v>
      </c>
      <c r="D1719" s="10" t="s">
        <v>130</v>
      </c>
      <c r="E1719" s="10">
        <v>2020</v>
      </c>
      <c r="F1719" s="10">
        <v>2</v>
      </c>
    </row>
    <row r="1720" spans="1:6">
      <c r="A1720" s="10" t="s">
        <v>16</v>
      </c>
      <c r="B1720" s="10" t="s">
        <v>342</v>
      </c>
      <c r="C1720" s="10" t="s">
        <v>97</v>
      </c>
      <c r="D1720" s="10" t="s">
        <v>343</v>
      </c>
      <c r="E1720" s="10">
        <v>2020</v>
      </c>
      <c r="F1720" s="10">
        <v>67</v>
      </c>
    </row>
    <row r="1721" spans="1:6">
      <c r="A1721" s="10" t="s">
        <v>16</v>
      </c>
      <c r="B1721" s="10" t="s">
        <v>131</v>
      </c>
      <c r="C1721" s="10" t="s">
        <v>97</v>
      </c>
      <c r="D1721" s="10" t="s">
        <v>132</v>
      </c>
      <c r="E1721" s="10">
        <v>2020</v>
      </c>
      <c r="F1721" s="10">
        <v>38</v>
      </c>
    </row>
    <row r="1722" spans="1:6">
      <c r="A1722" s="10" t="s">
        <v>16</v>
      </c>
      <c r="B1722" s="10" t="s">
        <v>133</v>
      </c>
      <c r="C1722" s="10" t="s">
        <v>97</v>
      </c>
      <c r="D1722" s="10" t="s">
        <v>134</v>
      </c>
      <c r="E1722" s="10">
        <v>2020</v>
      </c>
      <c r="F1722" s="10">
        <v>70</v>
      </c>
    </row>
    <row r="1723" spans="1:6">
      <c r="A1723" s="10" t="s">
        <v>16</v>
      </c>
      <c r="B1723" s="10" t="s">
        <v>135</v>
      </c>
      <c r="C1723" s="10" t="s">
        <v>97</v>
      </c>
      <c r="D1723" s="10" t="s">
        <v>136</v>
      </c>
      <c r="E1723" s="10">
        <v>2020</v>
      </c>
      <c r="F1723" s="10">
        <v>128</v>
      </c>
    </row>
    <row r="1724" spans="1:6">
      <c r="A1724" s="10" t="s">
        <v>16</v>
      </c>
      <c r="B1724" s="10" t="s">
        <v>137</v>
      </c>
      <c r="C1724" s="10" t="s">
        <v>97</v>
      </c>
      <c r="D1724" s="10" t="s">
        <v>138</v>
      </c>
      <c r="E1724" s="10">
        <v>2020</v>
      </c>
      <c r="F1724" s="10">
        <v>18</v>
      </c>
    </row>
    <row r="1725" spans="1:6">
      <c r="A1725" s="10" t="s">
        <v>341</v>
      </c>
      <c r="B1725" s="10" t="s">
        <v>137</v>
      </c>
      <c r="C1725" s="10" t="s">
        <v>97</v>
      </c>
      <c r="D1725" s="10" t="s">
        <v>138</v>
      </c>
      <c r="E1725" s="10">
        <v>2020</v>
      </c>
      <c r="F1725" s="10">
        <v>3</v>
      </c>
    </row>
    <row r="1726" spans="1:6">
      <c r="A1726" s="10" t="s">
        <v>16</v>
      </c>
      <c r="B1726" s="10" t="s">
        <v>139</v>
      </c>
      <c r="C1726" s="10" t="s">
        <v>97</v>
      </c>
      <c r="D1726" s="10" t="s">
        <v>140</v>
      </c>
      <c r="E1726" s="10">
        <v>2020</v>
      </c>
      <c r="F1726" s="10">
        <v>246</v>
      </c>
    </row>
    <row r="1727" spans="1:6">
      <c r="A1727" s="10" t="s">
        <v>341</v>
      </c>
      <c r="B1727" s="10" t="s">
        <v>139</v>
      </c>
      <c r="C1727" s="10" t="s">
        <v>97</v>
      </c>
      <c r="D1727" s="10" t="s">
        <v>140</v>
      </c>
      <c r="E1727" s="10">
        <v>2020</v>
      </c>
      <c r="F1727" s="10">
        <v>1</v>
      </c>
    </row>
    <row r="1728" spans="1:6">
      <c r="A1728" s="10" t="s">
        <v>16</v>
      </c>
      <c r="B1728" s="10" t="s">
        <v>141</v>
      </c>
      <c r="C1728" s="10" t="s">
        <v>97</v>
      </c>
      <c r="D1728" s="10" t="s">
        <v>142</v>
      </c>
      <c r="E1728" s="10">
        <v>2020</v>
      </c>
      <c r="F1728" s="10">
        <v>129</v>
      </c>
    </row>
    <row r="1729" spans="1:6">
      <c r="A1729" s="10" t="s">
        <v>16</v>
      </c>
      <c r="B1729" s="10" t="s">
        <v>143</v>
      </c>
      <c r="C1729" s="10" t="s">
        <v>97</v>
      </c>
      <c r="D1729" s="10" t="s">
        <v>144</v>
      </c>
      <c r="E1729" s="10">
        <v>2020</v>
      </c>
      <c r="F1729" s="10">
        <v>95</v>
      </c>
    </row>
    <row r="1730" spans="1:6">
      <c r="A1730" s="10" t="s">
        <v>16</v>
      </c>
      <c r="B1730" s="10" t="s">
        <v>145</v>
      </c>
      <c r="C1730" s="10" t="s">
        <v>97</v>
      </c>
      <c r="D1730" s="10" t="s">
        <v>146</v>
      </c>
      <c r="E1730" s="10">
        <v>2020</v>
      </c>
      <c r="F1730" s="10">
        <v>111</v>
      </c>
    </row>
    <row r="1731" spans="1:6">
      <c r="A1731" s="10" t="s">
        <v>341</v>
      </c>
      <c r="B1731" s="10" t="s">
        <v>145</v>
      </c>
      <c r="C1731" s="10" t="s">
        <v>97</v>
      </c>
      <c r="D1731" s="10" t="s">
        <v>146</v>
      </c>
      <c r="E1731" s="10">
        <v>2020</v>
      </c>
      <c r="F1731" s="10">
        <v>1</v>
      </c>
    </row>
    <row r="1732" spans="1:6">
      <c r="A1732" s="10" t="s">
        <v>16</v>
      </c>
      <c r="B1732" s="10" t="s">
        <v>147</v>
      </c>
      <c r="C1732" s="10" t="s">
        <v>97</v>
      </c>
      <c r="D1732" s="10" t="s">
        <v>148</v>
      </c>
      <c r="E1732" s="10">
        <v>2020</v>
      </c>
      <c r="F1732" s="10">
        <v>123</v>
      </c>
    </row>
    <row r="1733" spans="1:6">
      <c r="A1733" s="10" t="s">
        <v>341</v>
      </c>
      <c r="B1733" s="10" t="s">
        <v>147</v>
      </c>
      <c r="C1733" s="10" t="s">
        <v>97</v>
      </c>
      <c r="D1733" s="10" t="s">
        <v>148</v>
      </c>
      <c r="E1733" s="10">
        <v>2020</v>
      </c>
      <c r="F1733" s="10">
        <v>1</v>
      </c>
    </row>
    <row r="1734" spans="1:6">
      <c r="A1734" s="10" t="s">
        <v>14</v>
      </c>
      <c r="B1734" s="10" t="s">
        <v>149</v>
      </c>
      <c r="C1734" s="10" t="s">
        <v>97</v>
      </c>
      <c r="D1734" s="10" t="s">
        <v>150</v>
      </c>
      <c r="E1734" s="10">
        <v>2020</v>
      </c>
      <c r="F1734" s="10">
        <v>2</v>
      </c>
    </row>
    <row r="1735" spans="1:6">
      <c r="A1735" s="10" t="s">
        <v>15</v>
      </c>
      <c r="B1735" s="10" t="s">
        <v>149</v>
      </c>
      <c r="C1735" s="10" t="s">
        <v>97</v>
      </c>
      <c r="D1735" s="10" t="s">
        <v>150</v>
      </c>
      <c r="E1735" s="10">
        <v>2020</v>
      </c>
      <c r="F1735" s="10">
        <v>24</v>
      </c>
    </row>
    <row r="1736" spans="1:6">
      <c r="A1736" s="10" t="s">
        <v>16</v>
      </c>
      <c r="B1736" s="10" t="s">
        <v>149</v>
      </c>
      <c r="C1736" s="10" t="s">
        <v>97</v>
      </c>
      <c r="D1736" s="10" t="s">
        <v>150</v>
      </c>
      <c r="E1736" s="10">
        <v>2020</v>
      </c>
      <c r="F1736" s="10">
        <v>3923</v>
      </c>
    </row>
    <row r="1737" spans="1:6">
      <c r="A1737" s="10" t="s">
        <v>341</v>
      </c>
      <c r="B1737" s="10" t="s">
        <v>149</v>
      </c>
      <c r="C1737" s="10" t="s">
        <v>97</v>
      </c>
      <c r="D1737" s="10" t="s">
        <v>150</v>
      </c>
      <c r="E1737" s="10">
        <v>2020</v>
      </c>
      <c r="F1737" s="10">
        <v>152</v>
      </c>
    </row>
    <row r="1738" spans="1:6">
      <c r="A1738" s="10" t="s">
        <v>16</v>
      </c>
      <c r="B1738" s="10" t="s">
        <v>151</v>
      </c>
      <c r="C1738" s="10" t="s">
        <v>97</v>
      </c>
      <c r="D1738" s="10" t="s">
        <v>152</v>
      </c>
      <c r="E1738" s="10">
        <v>2020</v>
      </c>
      <c r="F1738" s="10">
        <v>229</v>
      </c>
    </row>
    <row r="1739" spans="1:6">
      <c r="A1739" s="10" t="s">
        <v>341</v>
      </c>
      <c r="B1739" s="10" t="s">
        <v>151</v>
      </c>
      <c r="C1739" s="10" t="s">
        <v>97</v>
      </c>
      <c r="D1739" s="10" t="s">
        <v>152</v>
      </c>
      <c r="E1739" s="10">
        <v>2020</v>
      </c>
      <c r="F1739" s="10">
        <v>3</v>
      </c>
    </row>
    <row r="1740" spans="1:6">
      <c r="A1740" s="10" t="s">
        <v>16</v>
      </c>
      <c r="B1740" s="10" t="s">
        <v>153</v>
      </c>
      <c r="C1740" s="10" t="s">
        <v>97</v>
      </c>
      <c r="D1740" s="10" t="s">
        <v>154</v>
      </c>
      <c r="E1740" s="10">
        <v>2020</v>
      </c>
      <c r="F1740" s="10">
        <v>39</v>
      </c>
    </row>
    <row r="1741" spans="1:6">
      <c r="A1741" s="10" t="s">
        <v>341</v>
      </c>
      <c r="B1741" s="10" t="s">
        <v>153</v>
      </c>
      <c r="C1741" s="10" t="s">
        <v>97</v>
      </c>
      <c r="D1741" s="10" t="s">
        <v>154</v>
      </c>
      <c r="E1741" s="10">
        <v>2020</v>
      </c>
      <c r="F1741" s="10">
        <v>1</v>
      </c>
    </row>
    <row r="1742" spans="1:6">
      <c r="A1742" s="10" t="s">
        <v>16</v>
      </c>
      <c r="B1742" s="10" t="s">
        <v>155</v>
      </c>
      <c r="C1742" s="10" t="s">
        <v>97</v>
      </c>
      <c r="D1742" s="10" t="s">
        <v>156</v>
      </c>
      <c r="E1742" s="10">
        <v>2020</v>
      </c>
      <c r="F1742" s="10">
        <v>179</v>
      </c>
    </row>
    <row r="1743" spans="1:6">
      <c r="A1743" s="10" t="s">
        <v>16</v>
      </c>
      <c r="B1743" s="10" t="s">
        <v>157</v>
      </c>
      <c r="C1743" s="10" t="s">
        <v>97</v>
      </c>
      <c r="D1743" s="10" t="s">
        <v>158</v>
      </c>
      <c r="E1743" s="10">
        <v>2020</v>
      </c>
      <c r="F1743" s="10">
        <v>44</v>
      </c>
    </row>
    <row r="1744" spans="1:6">
      <c r="A1744" s="10" t="s">
        <v>16</v>
      </c>
      <c r="B1744" s="10" t="s">
        <v>159</v>
      </c>
      <c r="C1744" s="10" t="s">
        <v>97</v>
      </c>
      <c r="D1744" s="10" t="s">
        <v>160</v>
      </c>
      <c r="E1744" s="10">
        <v>2020</v>
      </c>
      <c r="F1744" s="10">
        <v>819</v>
      </c>
    </row>
    <row r="1745" spans="1:6">
      <c r="A1745" s="10" t="s">
        <v>341</v>
      </c>
      <c r="B1745" s="10" t="s">
        <v>159</v>
      </c>
      <c r="C1745" s="10" t="s">
        <v>97</v>
      </c>
      <c r="D1745" s="10" t="s">
        <v>160</v>
      </c>
      <c r="E1745" s="10">
        <v>2020</v>
      </c>
      <c r="F1745" s="10">
        <v>14</v>
      </c>
    </row>
    <row r="1746" spans="1:6">
      <c r="A1746" s="10" t="s">
        <v>16</v>
      </c>
      <c r="B1746" s="10" t="s">
        <v>161</v>
      </c>
      <c r="C1746" s="10" t="s">
        <v>97</v>
      </c>
      <c r="D1746" s="10" t="s">
        <v>162</v>
      </c>
      <c r="E1746" s="10">
        <v>2020</v>
      </c>
      <c r="F1746" s="10">
        <v>126</v>
      </c>
    </row>
    <row r="1747" spans="1:6">
      <c r="A1747" s="10" t="s">
        <v>16</v>
      </c>
      <c r="B1747" s="10" t="s">
        <v>163</v>
      </c>
      <c r="C1747" s="10" t="s">
        <v>97</v>
      </c>
      <c r="D1747" s="10" t="s">
        <v>164</v>
      </c>
      <c r="E1747" s="10">
        <v>2020</v>
      </c>
      <c r="F1747" s="10">
        <v>100</v>
      </c>
    </row>
    <row r="1748" spans="1:6">
      <c r="A1748" s="10" t="s">
        <v>16</v>
      </c>
      <c r="B1748" s="10" t="s">
        <v>165</v>
      </c>
      <c r="C1748" s="10" t="s">
        <v>97</v>
      </c>
      <c r="D1748" s="10" t="s">
        <v>166</v>
      </c>
      <c r="E1748" s="10">
        <v>2020</v>
      </c>
      <c r="F1748" s="10">
        <v>275</v>
      </c>
    </row>
    <row r="1749" spans="1:6">
      <c r="A1749" s="10" t="s">
        <v>16</v>
      </c>
      <c r="B1749" s="10" t="s">
        <v>167</v>
      </c>
      <c r="C1749" s="10" t="s">
        <v>97</v>
      </c>
      <c r="D1749" s="10" t="s">
        <v>168</v>
      </c>
      <c r="E1749" s="10">
        <v>2020</v>
      </c>
      <c r="F1749" s="10">
        <v>96</v>
      </c>
    </row>
    <row r="1750" spans="1:6">
      <c r="A1750" s="10" t="s">
        <v>341</v>
      </c>
      <c r="B1750" s="10" t="s">
        <v>167</v>
      </c>
      <c r="C1750" s="10" t="s">
        <v>97</v>
      </c>
      <c r="D1750" s="10" t="s">
        <v>168</v>
      </c>
      <c r="E1750" s="10">
        <v>2020</v>
      </c>
      <c r="F1750" s="10">
        <v>2</v>
      </c>
    </row>
    <row r="1751" spans="1:6">
      <c r="A1751" s="10" t="s">
        <v>16</v>
      </c>
      <c r="B1751" s="10" t="s">
        <v>169</v>
      </c>
      <c r="C1751" s="10" t="s">
        <v>97</v>
      </c>
      <c r="D1751" s="10" t="s">
        <v>170</v>
      </c>
      <c r="E1751" s="10">
        <v>2020</v>
      </c>
      <c r="F1751" s="10">
        <v>104</v>
      </c>
    </row>
    <row r="1752" spans="1:6">
      <c r="A1752" s="10" t="s">
        <v>16</v>
      </c>
      <c r="B1752" s="10" t="s">
        <v>171</v>
      </c>
      <c r="C1752" s="10" t="s">
        <v>97</v>
      </c>
      <c r="D1752" s="10" t="s">
        <v>172</v>
      </c>
      <c r="E1752" s="10">
        <v>2020</v>
      </c>
      <c r="F1752" s="10">
        <v>80</v>
      </c>
    </row>
    <row r="1753" spans="1:6">
      <c r="A1753" s="10" t="s">
        <v>16</v>
      </c>
      <c r="B1753" s="10" t="s">
        <v>344</v>
      </c>
      <c r="C1753" s="10" t="s">
        <v>97</v>
      </c>
      <c r="D1753" s="10" t="s">
        <v>97</v>
      </c>
      <c r="E1753" s="10">
        <v>2020</v>
      </c>
      <c r="F1753" s="10">
        <v>67</v>
      </c>
    </row>
    <row r="1754" spans="1:6">
      <c r="A1754" s="10" t="s">
        <v>16</v>
      </c>
      <c r="B1754" s="10" t="s">
        <v>173</v>
      </c>
      <c r="C1754" s="10" t="s">
        <v>97</v>
      </c>
      <c r="D1754" s="10" t="s">
        <v>174</v>
      </c>
      <c r="E1754" s="10">
        <v>2020</v>
      </c>
      <c r="F1754" s="10">
        <v>290</v>
      </c>
    </row>
    <row r="1755" spans="1:6">
      <c r="A1755" s="10" t="s">
        <v>341</v>
      </c>
      <c r="B1755" s="10" t="s">
        <v>173</v>
      </c>
      <c r="C1755" s="10" t="s">
        <v>97</v>
      </c>
      <c r="D1755" s="10" t="s">
        <v>174</v>
      </c>
      <c r="E1755" s="10">
        <v>2020</v>
      </c>
      <c r="F1755" s="10">
        <v>2</v>
      </c>
    </row>
    <row r="1756" spans="1:6">
      <c r="A1756" s="10" t="s">
        <v>16</v>
      </c>
      <c r="B1756" s="10" t="s">
        <v>175</v>
      </c>
      <c r="C1756" s="10" t="s">
        <v>97</v>
      </c>
      <c r="D1756" s="10" t="s">
        <v>176</v>
      </c>
      <c r="E1756" s="10">
        <v>2020</v>
      </c>
      <c r="F1756" s="10">
        <v>50</v>
      </c>
    </row>
    <row r="1757" spans="1:6">
      <c r="A1757" s="10" t="s">
        <v>16</v>
      </c>
      <c r="B1757" s="10" t="s">
        <v>177</v>
      </c>
      <c r="C1757" s="10" t="s">
        <v>97</v>
      </c>
      <c r="D1757" s="10" t="s">
        <v>178</v>
      </c>
      <c r="E1757" s="10">
        <v>2020</v>
      </c>
      <c r="F1757" s="10">
        <v>31</v>
      </c>
    </row>
    <row r="1758" spans="1:6">
      <c r="A1758" s="10" t="s">
        <v>16</v>
      </c>
      <c r="B1758" s="10" t="s">
        <v>179</v>
      </c>
      <c r="C1758" s="10" t="s">
        <v>97</v>
      </c>
      <c r="D1758" s="10" t="s">
        <v>180</v>
      </c>
      <c r="E1758" s="10">
        <v>2020</v>
      </c>
      <c r="F1758" s="10">
        <v>218</v>
      </c>
    </row>
    <row r="1759" spans="1:6">
      <c r="A1759" s="10" t="s">
        <v>16</v>
      </c>
      <c r="B1759" s="10" t="s">
        <v>181</v>
      </c>
      <c r="C1759" s="10" t="s">
        <v>97</v>
      </c>
      <c r="D1759" s="10" t="s">
        <v>182</v>
      </c>
      <c r="E1759" s="10">
        <v>2020</v>
      </c>
      <c r="F1759" s="10">
        <v>158</v>
      </c>
    </row>
    <row r="1760" spans="1:6">
      <c r="A1760" s="10" t="s">
        <v>16</v>
      </c>
      <c r="B1760" s="10" t="s">
        <v>183</v>
      </c>
      <c r="C1760" s="10" t="s">
        <v>97</v>
      </c>
      <c r="D1760" s="10" t="s">
        <v>184</v>
      </c>
      <c r="E1760" s="10">
        <v>2020</v>
      </c>
      <c r="F1760" s="10">
        <v>44</v>
      </c>
    </row>
    <row r="1761" spans="1:6">
      <c r="A1761" s="10" t="s">
        <v>16</v>
      </c>
      <c r="B1761" s="10" t="s">
        <v>185</v>
      </c>
      <c r="C1761" s="10" t="s">
        <v>97</v>
      </c>
      <c r="D1761" s="10" t="s">
        <v>186</v>
      </c>
      <c r="E1761" s="10">
        <v>2020</v>
      </c>
      <c r="F1761" s="10">
        <v>111</v>
      </c>
    </row>
    <row r="1762" spans="1:6">
      <c r="A1762" s="10" t="s">
        <v>16</v>
      </c>
      <c r="B1762" s="10" t="s">
        <v>187</v>
      </c>
      <c r="C1762" s="10" t="s">
        <v>97</v>
      </c>
      <c r="D1762" s="10" t="s">
        <v>188</v>
      </c>
      <c r="E1762" s="10">
        <v>2020</v>
      </c>
      <c r="F1762" s="10">
        <v>271</v>
      </c>
    </row>
    <row r="1763" spans="1:6">
      <c r="A1763" s="10" t="s">
        <v>341</v>
      </c>
      <c r="B1763" s="10" t="s">
        <v>187</v>
      </c>
      <c r="C1763" s="10" t="s">
        <v>97</v>
      </c>
      <c r="D1763" s="10" t="s">
        <v>188</v>
      </c>
      <c r="E1763" s="10">
        <v>2020</v>
      </c>
      <c r="F1763" s="10">
        <v>2</v>
      </c>
    </row>
    <row r="1764" spans="1:6">
      <c r="A1764" s="10" t="s">
        <v>16</v>
      </c>
      <c r="B1764" s="10" t="s">
        <v>189</v>
      </c>
      <c r="C1764" s="10" t="s">
        <v>97</v>
      </c>
      <c r="D1764" s="10" t="s">
        <v>190</v>
      </c>
      <c r="E1764" s="10">
        <v>2020</v>
      </c>
      <c r="F1764" s="10">
        <v>158</v>
      </c>
    </row>
    <row r="1765" spans="1:6">
      <c r="A1765" s="10" t="s">
        <v>341</v>
      </c>
      <c r="B1765" s="10" t="s">
        <v>189</v>
      </c>
      <c r="C1765" s="10" t="s">
        <v>97</v>
      </c>
      <c r="D1765" s="10" t="s">
        <v>190</v>
      </c>
      <c r="E1765" s="10">
        <v>2020</v>
      </c>
      <c r="F1765" s="10">
        <v>3</v>
      </c>
    </row>
    <row r="1766" spans="1:6">
      <c r="A1766" s="10" t="s">
        <v>16</v>
      </c>
      <c r="B1766" s="10" t="s">
        <v>191</v>
      </c>
      <c r="C1766" s="10" t="s">
        <v>97</v>
      </c>
      <c r="D1766" s="10" t="s">
        <v>192</v>
      </c>
      <c r="E1766" s="10">
        <v>2020</v>
      </c>
      <c r="F1766" s="10">
        <v>87</v>
      </c>
    </row>
    <row r="1767" spans="1:6">
      <c r="A1767" s="10" t="s">
        <v>16</v>
      </c>
      <c r="B1767" s="10" t="s">
        <v>193</v>
      </c>
      <c r="C1767" s="10" t="s">
        <v>97</v>
      </c>
      <c r="D1767" s="10" t="s">
        <v>194</v>
      </c>
      <c r="E1767" s="10">
        <v>2020</v>
      </c>
      <c r="F1767" s="10">
        <v>405</v>
      </c>
    </row>
    <row r="1768" spans="1:6">
      <c r="A1768" s="10" t="s">
        <v>341</v>
      </c>
      <c r="B1768" s="10" t="s">
        <v>193</v>
      </c>
      <c r="C1768" s="10" t="s">
        <v>97</v>
      </c>
      <c r="D1768" s="10" t="s">
        <v>194</v>
      </c>
      <c r="E1768" s="10">
        <v>2020</v>
      </c>
      <c r="F1768" s="10">
        <v>3</v>
      </c>
    </row>
    <row r="1769" spans="1:6">
      <c r="A1769" s="10" t="s">
        <v>16</v>
      </c>
      <c r="B1769" s="10" t="s">
        <v>195</v>
      </c>
      <c r="C1769" s="10" t="s">
        <v>97</v>
      </c>
      <c r="D1769" s="10" t="s">
        <v>196</v>
      </c>
      <c r="E1769" s="10">
        <v>2020</v>
      </c>
      <c r="F1769" s="10">
        <v>392</v>
      </c>
    </row>
    <row r="1770" spans="1:6">
      <c r="A1770" s="10" t="s">
        <v>341</v>
      </c>
      <c r="B1770" s="10" t="s">
        <v>195</v>
      </c>
      <c r="C1770" s="10" t="s">
        <v>97</v>
      </c>
      <c r="D1770" s="10" t="s">
        <v>196</v>
      </c>
      <c r="E1770" s="10">
        <v>2020</v>
      </c>
      <c r="F1770" s="10">
        <v>2</v>
      </c>
    </row>
    <row r="1771" spans="1:6">
      <c r="A1771" s="10" t="s">
        <v>16</v>
      </c>
      <c r="B1771" s="10" t="s">
        <v>197</v>
      </c>
      <c r="C1771" s="10" t="s">
        <v>97</v>
      </c>
      <c r="D1771" s="10" t="s">
        <v>198</v>
      </c>
      <c r="E1771" s="10">
        <v>2020</v>
      </c>
      <c r="F1771" s="10">
        <v>88</v>
      </c>
    </row>
    <row r="1772" spans="1:6">
      <c r="A1772" s="10" t="s">
        <v>16</v>
      </c>
      <c r="B1772" s="10" t="s">
        <v>199</v>
      </c>
      <c r="C1772" s="10" t="s">
        <v>97</v>
      </c>
      <c r="D1772" s="10" t="s">
        <v>200</v>
      </c>
      <c r="E1772" s="10">
        <v>2020</v>
      </c>
      <c r="F1772" s="10">
        <v>104</v>
      </c>
    </row>
    <row r="1773" spans="1:6">
      <c r="A1773" s="10" t="s">
        <v>16</v>
      </c>
      <c r="B1773" s="10" t="s">
        <v>201</v>
      </c>
      <c r="C1773" s="10" t="s">
        <v>97</v>
      </c>
      <c r="D1773" s="10" t="s">
        <v>202</v>
      </c>
      <c r="E1773" s="10">
        <v>2020</v>
      </c>
      <c r="F1773" s="10">
        <v>169</v>
      </c>
    </row>
    <row r="1774" spans="1:6">
      <c r="A1774" s="10" t="s">
        <v>341</v>
      </c>
      <c r="B1774" s="10" t="s">
        <v>201</v>
      </c>
      <c r="C1774" s="10" t="s">
        <v>97</v>
      </c>
      <c r="D1774" s="10" t="s">
        <v>202</v>
      </c>
      <c r="E1774" s="10">
        <v>2020</v>
      </c>
      <c r="F1774" s="10">
        <v>1</v>
      </c>
    </row>
    <row r="1775" spans="1:6">
      <c r="A1775" s="10" t="s">
        <v>16</v>
      </c>
      <c r="B1775" s="10" t="s">
        <v>203</v>
      </c>
      <c r="C1775" s="10" t="s">
        <v>97</v>
      </c>
      <c r="D1775" s="10" t="s">
        <v>204</v>
      </c>
      <c r="E1775" s="10">
        <v>2020</v>
      </c>
      <c r="F1775" s="10">
        <v>45</v>
      </c>
    </row>
    <row r="1776" spans="1:6">
      <c r="A1776" s="10" t="s">
        <v>341</v>
      </c>
      <c r="B1776" s="10" t="s">
        <v>203</v>
      </c>
      <c r="C1776" s="10" t="s">
        <v>97</v>
      </c>
      <c r="D1776" s="10" t="s">
        <v>204</v>
      </c>
      <c r="E1776" s="10">
        <v>2020</v>
      </c>
      <c r="F1776" s="10">
        <v>1</v>
      </c>
    </row>
    <row r="1777" spans="1:6">
      <c r="A1777" s="10" t="s">
        <v>16</v>
      </c>
      <c r="B1777" s="10" t="s">
        <v>205</v>
      </c>
      <c r="C1777" s="10" t="s">
        <v>97</v>
      </c>
      <c r="D1777" s="10" t="s">
        <v>206</v>
      </c>
      <c r="E1777" s="10">
        <v>2020</v>
      </c>
      <c r="F1777" s="10">
        <v>101</v>
      </c>
    </row>
    <row r="1778" spans="1:6">
      <c r="A1778" s="10" t="s">
        <v>341</v>
      </c>
      <c r="B1778" s="10" t="s">
        <v>205</v>
      </c>
      <c r="C1778" s="10" t="s">
        <v>97</v>
      </c>
      <c r="D1778" s="10" t="s">
        <v>206</v>
      </c>
      <c r="E1778" s="10">
        <v>2020</v>
      </c>
      <c r="F1778" s="10">
        <v>1</v>
      </c>
    </row>
    <row r="1779" spans="1:6">
      <c r="A1779" s="10" t="s">
        <v>16</v>
      </c>
      <c r="B1779" s="10" t="s">
        <v>207</v>
      </c>
      <c r="C1779" s="10" t="s">
        <v>97</v>
      </c>
      <c r="D1779" s="10" t="s">
        <v>208</v>
      </c>
      <c r="E1779" s="10">
        <v>2020</v>
      </c>
      <c r="F1779" s="10">
        <v>66</v>
      </c>
    </row>
    <row r="1780" spans="1:6">
      <c r="A1780" s="10" t="s">
        <v>16</v>
      </c>
      <c r="B1780" s="10" t="s">
        <v>209</v>
      </c>
      <c r="C1780" s="10" t="s">
        <v>97</v>
      </c>
      <c r="D1780" s="10" t="s">
        <v>210</v>
      </c>
      <c r="E1780" s="10">
        <v>2020</v>
      </c>
      <c r="F1780" s="10">
        <v>80</v>
      </c>
    </row>
    <row r="1781" spans="1:6">
      <c r="A1781" s="10" t="s">
        <v>15</v>
      </c>
      <c r="B1781" s="10" t="s">
        <v>211</v>
      </c>
      <c r="C1781" s="10" t="s">
        <v>97</v>
      </c>
      <c r="D1781" s="10" t="s">
        <v>212</v>
      </c>
      <c r="E1781" s="10">
        <v>2020</v>
      </c>
      <c r="F1781" s="10">
        <v>1</v>
      </c>
    </row>
    <row r="1782" spans="1:6">
      <c r="A1782" s="10" t="s">
        <v>16</v>
      </c>
      <c r="B1782" s="10" t="s">
        <v>211</v>
      </c>
      <c r="C1782" s="10" t="s">
        <v>97</v>
      </c>
      <c r="D1782" s="10" t="s">
        <v>212</v>
      </c>
      <c r="E1782" s="10">
        <v>2020</v>
      </c>
      <c r="F1782" s="10">
        <v>287</v>
      </c>
    </row>
    <row r="1783" spans="1:6">
      <c r="A1783" s="10" t="s">
        <v>341</v>
      </c>
      <c r="B1783" s="10" t="s">
        <v>211</v>
      </c>
      <c r="C1783" s="10" t="s">
        <v>97</v>
      </c>
      <c r="D1783" s="10" t="s">
        <v>212</v>
      </c>
      <c r="E1783" s="10">
        <v>2020</v>
      </c>
      <c r="F1783" s="10">
        <v>1</v>
      </c>
    </row>
    <row r="1784" spans="1:6">
      <c r="A1784" s="10" t="s">
        <v>16</v>
      </c>
      <c r="B1784" s="10" t="s">
        <v>213</v>
      </c>
      <c r="C1784" s="10" t="s">
        <v>97</v>
      </c>
      <c r="D1784" s="10" t="s">
        <v>214</v>
      </c>
      <c r="E1784" s="10">
        <v>2020</v>
      </c>
      <c r="F1784" s="10">
        <v>58</v>
      </c>
    </row>
    <row r="1785" spans="1:6">
      <c r="A1785" s="10" t="s">
        <v>341</v>
      </c>
      <c r="B1785" s="10" t="s">
        <v>213</v>
      </c>
      <c r="C1785" s="10" t="s">
        <v>97</v>
      </c>
      <c r="D1785" s="10" t="s">
        <v>214</v>
      </c>
      <c r="E1785" s="10">
        <v>2020</v>
      </c>
      <c r="F1785" s="10">
        <v>5</v>
      </c>
    </row>
    <row r="1786" spans="1:6">
      <c r="A1786" s="10" t="s">
        <v>14</v>
      </c>
      <c r="B1786" s="10" t="s">
        <v>215</v>
      </c>
      <c r="C1786" s="10" t="s">
        <v>97</v>
      </c>
      <c r="D1786" s="10" t="s">
        <v>216</v>
      </c>
      <c r="E1786" s="10">
        <v>2020</v>
      </c>
      <c r="F1786" s="10">
        <v>4</v>
      </c>
    </row>
    <row r="1787" spans="1:6">
      <c r="A1787" s="10" t="s">
        <v>15</v>
      </c>
      <c r="B1787" s="10" t="s">
        <v>215</v>
      </c>
      <c r="C1787" s="10" t="s">
        <v>97</v>
      </c>
      <c r="D1787" s="10" t="s">
        <v>216</v>
      </c>
      <c r="E1787" s="10">
        <v>2020</v>
      </c>
      <c r="F1787" s="10">
        <v>7</v>
      </c>
    </row>
    <row r="1788" spans="1:6">
      <c r="A1788" s="10" t="s">
        <v>16</v>
      </c>
      <c r="B1788" s="10" t="s">
        <v>215</v>
      </c>
      <c r="C1788" s="10" t="s">
        <v>97</v>
      </c>
      <c r="D1788" s="10" t="s">
        <v>216</v>
      </c>
      <c r="E1788" s="10">
        <v>2020</v>
      </c>
      <c r="F1788" s="10">
        <v>2469</v>
      </c>
    </row>
    <row r="1789" spans="1:6">
      <c r="A1789" s="10" t="s">
        <v>341</v>
      </c>
      <c r="B1789" s="10" t="s">
        <v>215</v>
      </c>
      <c r="C1789" s="10" t="s">
        <v>97</v>
      </c>
      <c r="D1789" s="10" t="s">
        <v>216</v>
      </c>
      <c r="E1789" s="10">
        <v>2020</v>
      </c>
      <c r="F1789" s="10">
        <v>79</v>
      </c>
    </row>
    <row r="1790" spans="1:6">
      <c r="A1790" s="10" t="s">
        <v>16</v>
      </c>
      <c r="B1790" s="10" t="s">
        <v>217</v>
      </c>
      <c r="C1790" s="10" t="s">
        <v>97</v>
      </c>
      <c r="D1790" s="10" t="s">
        <v>218</v>
      </c>
      <c r="E1790" s="10">
        <v>2020</v>
      </c>
      <c r="F1790" s="10">
        <v>762</v>
      </c>
    </row>
    <row r="1791" spans="1:6">
      <c r="A1791" s="10" t="s">
        <v>341</v>
      </c>
      <c r="B1791" s="10" t="s">
        <v>217</v>
      </c>
      <c r="C1791" s="10" t="s">
        <v>97</v>
      </c>
      <c r="D1791" s="10" t="s">
        <v>218</v>
      </c>
      <c r="E1791" s="10">
        <v>2020</v>
      </c>
      <c r="F1791" s="10">
        <v>10</v>
      </c>
    </row>
    <row r="1792" spans="1:6">
      <c r="A1792" s="10" t="s">
        <v>15</v>
      </c>
      <c r="B1792" s="10" t="s">
        <v>219</v>
      </c>
      <c r="C1792" s="10" t="s">
        <v>97</v>
      </c>
      <c r="D1792" s="10" t="s">
        <v>220</v>
      </c>
      <c r="E1792" s="10">
        <v>2020</v>
      </c>
      <c r="F1792" s="10">
        <v>1</v>
      </c>
    </row>
    <row r="1793" spans="1:6">
      <c r="A1793" s="10" t="s">
        <v>16</v>
      </c>
      <c r="B1793" s="10" t="s">
        <v>219</v>
      </c>
      <c r="C1793" s="10" t="s">
        <v>97</v>
      </c>
      <c r="D1793" s="10" t="s">
        <v>220</v>
      </c>
      <c r="E1793" s="10">
        <v>2020</v>
      </c>
      <c r="F1793" s="10">
        <v>82</v>
      </c>
    </row>
    <row r="1794" spans="1:6">
      <c r="A1794" s="10" t="s">
        <v>341</v>
      </c>
      <c r="B1794" s="10" t="s">
        <v>219</v>
      </c>
      <c r="C1794" s="10" t="s">
        <v>97</v>
      </c>
      <c r="D1794" s="10" t="s">
        <v>220</v>
      </c>
      <c r="E1794" s="10">
        <v>2020</v>
      </c>
      <c r="F1794" s="10">
        <v>1</v>
      </c>
    </row>
    <row r="1795" spans="1:6">
      <c r="A1795" s="10" t="s">
        <v>14</v>
      </c>
      <c r="B1795" s="10" t="s">
        <v>221</v>
      </c>
      <c r="C1795" s="10" t="s">
        <v>222</v>
      </c>
      <c r="D1795" s="10" t="s">
        <v>223</v>
      </c>
      <c r="E1795" s="10">
        <v>2020</v>
      </c>
      <c r="F1795" s="10">
        <v>47</v>
      </c>
    </row>
    <row r="1796" spans="1:6">
      <c r="A1796" s="10" t="s">
        <v>15</v>
      </c>
      <c r="B1796" s="10" t="s">
        <v>221</v>
      </c>
      <c r="C1796" s="10" t="s">
        <v>222</v>
      </c>
      <c r="D1796" s="10" t="s">
        <v>223</v>
      </c>
      <c r="E1796" s="10">
        <v>2020</v>
      </c>
      <c r="F1796" s="10">
        <v>243</v>
      </c>
    </row>
    <row r="1797" spans="1:6">
      <c r="A1797" s="10" t="s">
        <v>16</v>
      </c>
      <c r="B1797" s="10" t="s">
        <v>221</v>
      </c>
      <c r="C1797" s="10" t="s">
        <v>222</v>
      </c>
      <c r="D1797" s="10" t="s">
        <v>223</v>
      </c>
      <c r="E1797" s="10">
        <v>2020</v>
      </c>
      <c r="F1797" s="10">
        <v>28189</v>
      </c>
    </row>
    <row r="1798" spans="1:6">
      <c r="A1798" s="10" t="s">
        <v>341</v>
      </c>
      <c r="B1798" s="10" t="s">
        <v>221</v>
      </c>
      <c r="C1798" s="10" t="s">
        <v>222</v>
      </c>
      <c r="D1798" s="10" t="s">
        <v>223</v>
      </c>
      <c r="E1798" s="10">
        <v>2020</v>
      </c>
      <c r="F1798" s="10">
        <v>1086</v>
      </c>
    </row>
    <row r="1799" spans="1:6">
      <c r="A1799" s="10" t="s">
        <v>16</v>
      </c>
      <c r="B1799" s="10" t="s">
        <v>224</v>
      </c>
      <c r="C1799" s="10" t="s">
        <v>222</v>
      </c>
      <c r="D1799" s="10" t="s">
        <v>225</v>
      </c>
      <c r="E1799" s="10">
        <v>2020</v>
      </c>
      <c r="F1799" s="10">
        <v>241</v>
      </c>
    </row>
    <row r="1800" spans="1:6">
      <c r="A1800" s="10" t="s">
        <v>16</v>
      </c>
      <c r="B1800" s="10" t="s">
        <v>226</v>
      </c>
      <c r="C1800" s="10" t="s">
        <v>222</v>
      </c>
      <c r="D1800" s="10" t="s">
        <v>227</v>
      </c>
      <c r="E1800" s="10">
        <v>2020</v>
      </c>
      <c r="F1800" s="10">
        <v>84</v>
      </c>
    </row>
    <row r="1801" spans="1:6">
      <c r="A1801" s="10" t="s">
        <v>16</v>
      </c>
      <c r="B1801" s="10" t="s">
        <v>228</v>
      </c>
      <c r="C1801" s="10" t="s">
        <v>222</v>
      </c>
      <c r="D1801" s="10" t="s">
        <v>229</v>
      </c>
      <c r="E1801" s="10">
        <v>2020</v>
      </c>
      <c r="F1801" s="10">
        <v>146</v>
      </c>
    </row>
    <row r="1802" spans="1:6">
      <c r="A1802" s="10" t="s">
        <v>341</v>
      </c>
      <c r="B1802" s="10" t="s">
        <v>228</v>
      </c>
      <c r="C1802" s="10" t="s">
        <v>222</v>
      </c>
      <c r="D1802" s="10" t="s">
        <v>229</v>
      </c>
      <c r="E1802" s="10">
        <v>2020</v>
      </c>
      <c r="F1802" s="10">
        <v>4</v>
      </c>
    </row>
    <row r="1803" spans="1:6">
      <c r="A1803" s="10" t="s">
        <v>16</v>
      </c>
      <c r="B1803" s="10" t="s">
        <v>230</v>
      </c>
      <c r="C1803" s="10" t="s">
        <v>222</v>
      </c>
      <c r="D1803" s="10" t="s">
        <v>231</v>
      </c>
      <c r="E1803" s="10">
        <v>2020</v>
      </c>
      <c r="F1803" s="10">
        <v>27</v>
      </c>
    </row>
    <row r="1804" spans="1:6">
      <c r="A1804" s="10" t="s">
        <v>16</v>
      </c>
      <c r="B1804" s="10" t="s">
        <v>232</v>
      </c>
      <c r="C1804" s="10" t="s">
        <v>222</v>
      </c>
      <c r="D1804" s="10" t="s">
        <v>233</v>
      </c>
      <c r="E1804" s="10">
        <v>2020</v>
      </c>
      <c r="F1804" s="10">
        <v>85</v>
      </c>
    </row>
    <row r="1805" spans="1:6">
      <c r="A1805" s="10" t="s">
        <v>341</v>
      </c>
      <c r="B1805" s="10" t="s">
        <v>232</v>
      </c>
      <c r="C1805" s="10" t="s">
        <v>222</v>
      </c>
      <c r="D1805" s="10" t="s">
        <v>233</v>
      </c>
      <c r="E1805" s="10">
        <v>2020</v>
      </c>
      <c r="F1805" s="10">
        <v>1</v>
      </c>
    </row>
    <row r="1806" spans="1:6">
      <c r="A1806" s="10" t="s">
        <v>16</v>
      </c>
      <c r="B1806" s="10" t="s">
        <v>234</v>
      </c>
      <c r="C1806" s="10" t="s">
        <v>222</v>
      </c>
      <c r="D1806" s="10" t="s">
        <v>235</v>
      </c>
      <c r="E1806" s="10">
        <v>2020</v>
      </c>
      <c r="F1806" s="10">
        <v>50</v>
      </c>
    </row>
    <row r="1807" spans="1:6">
      <c r="A1807" s="10" t="s">
        <v>16</v>
      </c>
      <c r="B1807" s="10" t="s">
        <v>236</v>
      </c>
      <c r="C1807" s="10" t="s">
        <v>222</v>
      </c>
      <c r="D1807" s="10" t="s">
        <v>237</v>
      </c>
      <c r="E1807" s="10">
        <v>2020</v>
      </c>
      <c r="F1807" s="10">
        <v>635</v>
      </c>
    </row>
    <row r="1808" spans="1:6">
      <c r="A1808" s="10" t="s">
        <v>341</v>
      </c>
      <c r="B1808" s="10" t="s">
        <v>236</v>
      </c>
      <c r="C1808" s="10" t="s">
        <v>222</v>
      </c>
      <c r="D1808" s="10" t="s">
        <v>237</v>
      </c>
      <c r="E1808" s="10">
        <v>2020</v>
      </c>
      <c r="F1808" s="10">
        <v>4</v>
      </c>
    </row>
    <row r="1809" spans="1:6">
      <c r="A1809" s="10" t="s">
        <v>16</v>
      </c>
      <c r="B1809" s="10" t="s">
        <v>238</v>
      </c>
      <c r="C1809" s="10" t="s">
        <v>222</v>
      </c>
      <c r="D1809" s="10" t="s">
        <v>239</v>
      </c>
      <c r="E1809" s="10">
        <v>2020</v>
      </c>
      <c r="F1809" s="10">
        <v>180</v>
      </c>
    </row>
    <row r="1810" spans="1:6">
      <c r="A1810" s="10" t="s">
        <v>341</v>
      </c>
      <c r="B1810" s="10" t="s">
        <v>238</v>
      </c>
      <c r="C1810" s="10" t="s">
        <v>222</v>
      </c>
      <c r="D1810" s="10" t="s">
        <v>239</v>
      </c>
      <c r="E1810" s="10">
        <v>2020</v>
      </c>
      <c r="F1810" s="10">
        <v>1</v>
      </c>
    </row>
    <row r="1811" spans="1:6">
      <c r="A1811" s="10" t="s">
        <v>16</v>
      </c>
      <c r="B1811" s="10" t="s">
        <v>240</v>
      </c>
      <c r="C1811" s="10" t="s">
        <v>222</v>
      </c>
      <c r="D1811" s="10" t="s">
        <v>241</v>
      </c>
      <c r="E1811" s="10">
        <v>2020</v>
      </c>
      <c r="F1811" s="10">
        <v>106</v>
      </c>
    </row>
    <row r="1812" spans="1:6">
      <c r="A1812" s="10" t="s">
        <v>341</v>
      </c>
      <c r="B1812" s="10" t="s">
        <v>240</v>
      </c>
      <c r="C1812" s="10" t="s">
        <v>222</v>
      </c>
      <c r="D1812" s="10" t="s">
        <v>241</v>
      </c>
      <c r="E1812" s="10">
        <v>2020</v>
      </c>
      <c r="F1812" s="10">
        <v>1</v>
      </c>
    </row>
    <row r="1813" spans="1:6">
      <c r="A1813" s="10" t="s">
        <v>16</v>
      </c>
      <c r="B1813" s="10" t="s">
        <v>242</v>
      </c>
      <c r="C1813" s="10" t="s">
        <v>222</v>
      </c>
      <c r="D1813" s="10" t="s">
        <v>243</v>
      </c>
      <c r="E1813" s="10">
        <v>2020</v>
      </c>
      <c r="F1813" s="10">
        <v>33</v>
      </c>
    </row>
    <row r="1814" spans="1:6">
      <c r="A1814" s="10" t="s">
        <v>16</v>
      </c>
      <c r="B1814" s="10" t="s">
        <v>244</v>
      </c>
      <c r="C1814" s="10" t="s">
        <v>222</v>
      </c>
      <c r="D1814" s="10" t="s">
        <v>245</v>
      </c>
      <c r="E1814" s="10">
        <v>2020</v>
      </c>
      <c r="F1814" s="10">
        <v>53</v>
      </c>
    </row>
    <row r="1815" spans="1:6">
      <c r="A1815" s="10" t="s">
        <v>341</v>
      </c>
      <c r="B1815" s="10" t="s">
        <v>244</v>
      </c>
      <c r="C1815" s="10" t="s">
        <v>222</v>
      </c>
      <c r="D1815" s="10" t="s">
        <v>245</v>
      </c>
      <c r="E1815" s="10">
        <v>2020</v>
      </c>
      <c r="F1815" s="10">
        <v>1</v>
      </c>
    </row>
    <row r="1816" spans="1:6">
      <c r="A1816" s="10" t="s">
        <v>16</v>
      </c>
      <c r="B1816" s="10" t="s">
        <v>246</v>
      </c>
      <c r="C1816" s="10" t="s">
        <v>222</v>
      </c>
      <c r="D1816" s="10" t="s">
        <v>247</v>
      </c>
      <c r="E1816" s="10">
        <v>2020</v>
      </c>
      <c r="F1816" s="10">
        <v>56</v>
      </c>
    </row>
    <row r="1817" spans="1:6">
      <c r="A1817" s="10" t="s">
        <v>16</v>
      </c>
      <c r="B1817" s="10" t="s">
        <v>248</v>
      </c>
      <c r="C1817" s="10" t="s">
        <v>222</v>
      </c>
      <c r="D1817" s="10" t="s">
        <v>249</v>
      </c>
      <c r="E1817" s="10">
        <v>2020</v>
      </c>
      <c r="F1817" s="10">
        <v>140</v>
      </c>
    </row>
    <row r="1818" spans="1:6">
      <c r="A1818" s="10" t="s">
        <v>15</v>
      </c>
      <c r="B1818" s="10" t="s">
        <v>250</v>
      </c>
      <c r="C1818" s="10" t="s">
        <v>222</v>
      </c>
      <c r="D1818" s="10" t="s">
        <v>251</v>
      </c>
      <c r="E1818" s="10">
        <v>2020</v>
      </c>
      <c r="F1818" s="10">
        <v>2</v>
      </c>
    </row>
    <row r="1819" spans="1:6">
      <c r="A1819" s="10" t="s">
        <v>16</v>
      </c>
      <c r="B1819" s="10" t="s">
        <v>250</v>
      </c>
      <c r="C1819" s="10" t="s">
        <v>222</v>
      </c>
      <c r="D1819" s="10" t="s">
        <v>251</v>
      </c>
      <c r="E1819" s="10">
        <v>2020</v>
      </c>
      <c r="F1819" s="10">
        <v>591</v>
      </c>
    </row>
    <row r="1820" spans="1:6">
      <c r="A1820" s="10" t="s">
        <v>341</v>
      </c>
      <c r="B1820" s="10" t="s">
        <v>250</v>
      </c>
      <c r="C1820" s="10" t="s">
        <v>222</v>
      </c>
      <c r="D1820" s="10" t="s">
        <v>251</v>
      </c>
      <c r="E1820" s="10">
        <v>2020</v>
      </c>
      <c r="F1820" s="10">
        <v>14</v>
      </c>
    </row>
    <row r="1821" spans="1:6">
      <c r="A1821" s="10" t="s">
        <v>16</v>
      </c>
      <c r="B1821" s="10" t="s">
        <v>252</v>
      </c>
      <c r="C1821" s="10" t="s">
        <v>222</v>
      </c>
      <c r="D1821" s="10" t="s">
        <v>253</v>
      </c>
      <c r="E1821" s="10">
        <v>2020</v>
      </c>
      <c r="F1821" s="10">
        <v>52</v>
      </c>
    </row>
    <row r="1822" spans="1:6">
      <c r="A1822" s="10" t="s">
        <v>16</v>
      </c>
      <c r="B1822" s="10" t="s">
        <v>254</v>
      </c>
      <c r="C1822" s="10" t="s">
        <v>222</v>
      </c>
      <c r="D1822" s="10" t="s">
        <v>255</v>
      </c>
      <c r="E1822" s="10">
        <v>2020</v>
      </c>
      <c r="F1822" s="10">
        <v>35</v>
      </c>
    </row>
    <row r="1823" spans="1:6">
      <c r="A1823" s="10" t="s">
        <v>16</v>
      </c>
      <c r="B1823" s="10" t="s">
        <v>256</v>
      </c>
      <c r="C1823" s="10" t="s">
        <v>222</v>
      </c>
      <c r="D1823" s="10" t="s">
        <v>257</v>
      </c>
      <c r="E1823" s="10">
        <v>2020</v>
      </c>
      <c r="F1823" s="10">
        <v>34</v>
      </c>
    </row>
    <row r="1824" spans="1:6">
      <c r="A1824" s="10" t="s">
        <v>16</v>
      </c>
      <c r="B1824" s="10" t="s">
        <v>258</v>
      </c>
      <c r="C1824" s="10" t="s">
        <v>222</v>
      </c>
      <c r="D1824" s="10" t="s">
        <v>259</v>
      </c>
      <c r="E1824" s="10">
        <v>2020</v>
      </c>
      <c r="F1824" s="10">
        <v>53</v>
      </c>
    </row>
    <row r="1825" spans="1:6">
      <c r="A1825" s="10" t="s">
        <v>16</v>
      </c>
      <c r="B1825" s="10" t="s">
        <v>260</v>
      </c>
      <c r="C1825" s="10" t="s">
        <v>222</v>
      </c>
      <c r="D1825" s="10" t="s">
        <v>261</v>
      </c>
      <c r="E1825" s="10">
        <v>2020</v>
      </c>
      <c r="F1825" s="10">
        <v>69</v>
      </c>
    </row>
    <row r="1826" spans="1:6">
      <c r="A1826" s="10" t="s">
        <v>341</v>
      </c>
      <c r="B1826" s="10" t="s">
        <v>260</v>
      </c>
      <c r="C1826" s="10" t="s">
        <v>222</v>
      </c>
      <c r="D1826" s="10" t="s">
        <v>261</v>
      </c>
      <c r="E1826" s="10">
        <v>2020</v>
      </c>
      <c r="F1826" s="10">
        <v>1</v>
      </c>
    </row>
    <row r="1827" spans="1:6">
      <c r="A1827" s="10" t="s">
        <v>16</v>
      </c>
      <c r="B1827" s="10" t="s">
        <v>262</v>
      </c>
      <c r="C1827" s="10" t="s">
        <v>222</v>
      </c>
      <c r="D1827" s="10" t="s">
        <v>263</v>
      </c>
      <c r="E1827" s="10">
        <v>2020</v>
      </c>
      <c r="F1827" s="10">
        <v>35</v>
      </c>
    </row>
    <row r="1828" spans="1:6">
      <c r="A1828" s="10" t="s">
        <v>14</v>
      </c>
      <c r="B1828" s="10" t="s">
        <v>264</v>
      </c>
      <c r="C1828" s="10" t="s">
        <v>222</v>
      </c>
      <c r="D1828" s="10" t="s">
        <v>265</v>
      </c>
      <c r="E1828" s="10">
        <v>2020</v>
      </c>
      <c r="F1828" s="10">
        <v>2</v>
      </c>
    </row>
    <row r="1829" spans="1:6">
      <c r="A1829" s="10" t="s">
        <v>15</v>
      </c>
      <c r="B1829" s="10" t="s">
        <v>264</v>
      </c>
      <c r="C1829" s="10" t="s">
        <v>222</v>
      </c>
      <c r="D1829" s="10" t="s">
        <v>265</v>
      </c>
      <c r="E1829" s="10">
        <v>2020</v>
      </c>
      <c r="F1829" s="10">
        <v>12</v>
      </c>
    </row>
    <row r="1830" spans="1:6">
      <c r="A1830" s="10" t="s">
        <v>16</v>
      </c>
      <c r="B1830" s="10" t="s">
        <v>264</v>
      </c>
      <c r="C1830" s="10" t="s">
        <v>222</v>
      </c>
      <c r="D1830" s="10" t="s">
        <v>265</v>
      </c>
      <c r="E1830" s="10">
        <v>2020</v>
      </c>
      <c r="F1830" s="10">
        <v>2741</v>
      </c>
    </row>
    <row r="1831" spans="1:6">
      <c r="A1831" s="10" t="s">
        <v>341</v>
      </c>
      <c r="B1831" s="10" t="s">
        <v>264</v>
      </c>
      <c r="C1831" s="10" t="s">
        <v>222</v>
      </c>
      <c r="D1831" s="10" t="s">
        <v>265</v>
      </c>
      <c r="E1831" s="10">
        <v>2020</v>
      </c>
      <c r="F1831" s="10">
        <v>60</v>
      </c>
    </row>
    <row r="1832" spans="1:6">
      <c r="A1832" s="10" t="s">
        <v>16</v>
      </c>
      <c r="B1832" s="10" t="s">
        <v>266</v>
      </c>
      <c r="C1832" s="10" t="s">
        <v>222</v>
      </c>
      <c r="D1832" s="10" t="s">
        <v>267</v>
      </c>
      <c r="E1832" s="10">
        <v>2020</v>
      </c>
      <c r="F1832" s="10">
        <v>38</v>
      </c>
    </row>
    <row r="1833" spans="1:6">
      <c r="A1833" s="10" t="s">
        <v>16</v>
      </c>
      <c r="B1833" s="10" t="s">
        <v>268</v>
      </c>
      <c r="C1833" s="10" t="s">
        <v>222</v>
      </c>
      <c r="D1833" s="10" t="s">
        <v>269</v>
      </c>
      <c r="E1833" s="10">
        <v>2020</v>
      </c>
      <c r="F1833" s="10">
        <v>77</v>
      </c>
    </row>
    <row r="1834" spans="1:6">
      <c r="A1834" s="10" t="s">
        <v>15</v>
      </c>
      <c r="B1834" s="10" t="s">
        <v>270</v>
      </c>
      <c r="C1834" s="10" t="s">
        <v>222</v>
      </c>
      <c r="D1834" s="10" t="s">
        <v>271</v>
      </c>
      <c r="E1834" s="10">
        <v>2020</v>
      </c>
      <c r="F1834" s="10">
        <v>4</v>
      </c>
    </row>
    <row r="1835" spans="1:6">
      <c r="A1835" s="10" t="s">
        <v>16</v>
      </c>
      <c r="B1835" s="10" t="s">
        <v>270</v>
      </c>
      <c r="C1835" s="10" t="s">
        <v>222</v>
      </c>
      <c r="D1835" s="10" t="s">
        <v>271</v>
      </c>
      <c r="E1835" s="10">
        <v>2020</v>
      </c>
      <c r="F1835" s="10">
        <v>3189</v>
      </c>
    </row>
    <row r="1836" spans="1:6">
      <c r="A1836" s="10" t="s">
        <v>341</v>
      </c>
      <c r="B1836" s="10" t="s">
        <v>270</v>
      </c>
      <c r="C1836" s="10" t="s">
        <v>222</v>
      </c>
      <c r="D1836" s="10" t="s">
        <v>271</v>
      </c>
      <c r="E1836" s="10">
        <v>2020</v>
      </c>
      <c r="F1836" s="10">
        <v>58</v>
      </c>
    </row>
    <row r="1837" spans="1:6">
      <c r="A1837" s="10" t="s">
        <v>14</v>
      </c>
      <c r="B1837" s="10" t="s">
        <v>272</v>
      </c>
      <c r="C1837" s="10" t="s">
        <v>222</v>
      </c>
      <c r="D1837" s="10" t="s">
        <v>273</v>
      </c>
      <c r="E1837" s="10">
        <v>2020</v>
      </c>
      <c r="F1837" s="10">
        <v>2</v>
      </c>
    </row>
    <row r="1838" spans="1:6">
      <c r="A1838" s="10" t="s">
        <v>15</v>
      </c>
      <c r="B1838" s="10" t="s">
        <v>272</v>
      </c>
      <c r="C1838" s="10" t="s">
        <v>222</v>
      </c>
      <c r="D1838" s="10" t="s">
        <v>273</v>
      </c>
      <c r="E1838" s="10">
        <v>2020</v>
      </c>
      <c r="F1838" s="10">
        <v>2</v>
      </c>
    </row>
    <row r="1839" spans="1:6">
      <c r="A1839" s="10" t="s">
        <v>16</v>
      </c>
      <c r="B1839" s="10" t="s">
        <v>272</v>
      </c>
      <c r="C1839" s="10" t="s">
        <v>222</v>
      </c>
      <c r="D1839" s="10" t="s">
        <v>273</v>
      </c>
      <c r="E1839" s="10">
        <v>2020</v>
      </c>
      <c r="F1839" s="10">
        <v>1550</v>
      </c>
    </row>
    <row r="1840" spans="1:6">
      <c r="A1840" s="10" t="s">
        <v>341</v>
      </c>
      <c r="B1840" s="10" t="s">
        <v>272</v>
      </c>
      <c r="C1840" s="10" t="s">
        <v>222</v>
      </c>
      <c r="D1840" s="10" t="s">
        <v>273</v>
      </c>
      <c r="E1840" s="10">
        <v>2020</v>
      </c>
      <c r="F1840" s="10">
        <v>30</v>
      </c>
    </row>
    <row r="1841" spans="1:6">
      <c r="A1841" s="10" t="s">
        <v>16</v>
      </c>
      <c r="B1841" s="10" t="s">
        <v>274</v>
      </c>
      <c r="C1841" s="10" t="s">
        <v>222</v>
      </c>
      <c r="D1841" s="10" t="s">
        <v>275</v>
      </c>
      <c r="E1841" s="10">
        <v>2020</v>
      </c>
      <c r="F1841" s="10">
        <v>67</v>
      </c>
    </row>
    <row r="1842" spans="1:6">
      <c r="A1842" s="10" t="s">
        <v>16</v>
      </c>
      <c r="B1842" s="10" t="s">
        <v>276</v>
      </c>
      <c r="C1842" s="10" t="s">
        <v>222</v>
      </c>
      <c r="D1842" s="10" t="s">
        <v>277</v>
      </c>
      <c r="E1842" s="10">
        <v>2020</v>
      </c>
      <c r="F1842" s="10">
        <v>292</v>
      </c>
    </row>
    <row r="1843" spans="1:6">
      <c r="A1843" s="10" t="s">
        <v>341</v>
      </c>
      <c r="B1843" s="10" t="s">
        <v>276</v>
      </c>
      <c r="C1843" s="10" t="s">
        <v>222</v>
      </c>
      <c r="D1843" s="10" t="s">
        <v>277</v>
      </c>
      <c r="E1843" s="10">
        <v>2020</v>
      </c>
      <c r="F1843" s="10">
        <v>1</v>
      </c>
    </row>
    <row r="1844" spans="1:6">
      <c r="A1844" s="10" t="s">
        <v>16</v>
      </c>
      <c r="B1844" s="10" t="s">
        <v>278</v>
      </c>
      <c r="C1844" s="10" t="s">
        <v>222</v>
      </c>
      <c r="D1844" s="10" t="s">
        <v>279</v>
      </c>
      <c r="E1844" s="10">
        <v>2020</v>
      </c>
      <c r="F1844" s="10">
        <v>71</v>
      </c>
    </row>
    <row r="1845" spans="1:6">
      <c r="A1845" s="10" t="s">
        <v>16</v>
      </c>
      <c r="B1845" s="10" t="s">
        <v>280</v>
      </c>
      <c r="C1845" s="10" t="s">
        <v>222</v>
      </c>
      <c r="D1845" s="10" t="s">
        <v>281</v>
      </c>
      <c r="E1845" s="10">
        <v>2020</v>
      </c>
      <c r="F1845" s="10">
        <v>97</v>
      </c>
    </row>
    <row r="1846" spans="1:6">
      <c r="A1846" s="10" t="s">
        <v>16</v>
      </c>
      <c r="B1846" s="10" t="s">
        <v>282</v>
      </c>
      <c r="C1846" s="10" t="s">
        <v>222</v>
      </c>
      <c r="D1846" s="10" t="s">
        <v>283</v>
      </c>
      <c r="E1846" s="10">
        <v>2020</v>
      </c>
      <c r="F1846" s="10">
        <v>16</v>
      </c>
    </row>
    <row r="1847" spans="1:6">
      <c r="A1847" s="10" t="s">
        <v>14</v>
      </c>
      <c r="B1847" s="10" t="s">
        <v>284</v>
      </c>
      <c r="C1847" s="10" t="s">
        <v>222</v>
      </c>
      <c r="D1847" s="10" t="s">
        <v>285</v>
      </c>
      <c r="E1847" s="10">
        <v>2020</v>
      </c>
      <c r="F1847" s="10">
        <v>2</v>
      </c>
    </row>
    <row r="1848" spans="1:6">
      <c r="A1848" s="10" t="s">
        <v>16</v>
      </c>
      <c r="B1848" s="10" t="s">
        <v>284</v>
      </c>
      <c r="C1848" s="10" t="s">
        <v>222</v>
      </c>
      <c r="D1848" s="10" t="s">
        <v>285</v>
      </c>
      <c r="E1848" s="10">
        <v>2020</v>
      </c>
      <c r="F1848" s="10">
        <v>119</v>
      </c>
    </row>
    <row r="1849" spans="1:6">
      <c r="A1849" s="10" t="s">
        <v>341</v>
      </c>
      <c r="B1849" s="10" t="s">
        <v>284</v>
      </c>
      <c r="C1849" s="10" t="s">
        <v>222</v>
      </c>
      <c r="D1849" s="10" t="s">
        <v>285</v>
      </c>
      <c r="E1849" s="10">
        <v>2020</v>
      </c>
      <c r="F1849" s="10">
        <v>2</v>
      </c>
    </row>
    <row r="1850" spans="1:6">
      <c r="A1850" s="10" t="s">
        <v>16</v>
      </c>
      <c r="B1850" s="10" t="s">
        <v>286</v>
      </c>
      <c r="C1850" s="10" t="s">
        <v>222</v>
      </c>
      <c r="D1850" s="10" t="s">
        <v>287</v>
      </c>
      <c r="E1850" s="10">
        <v>2020</v>
      </c>
      <c r="F1850" s="10">
        <v>44</v>
      </c>
    </row>
    <row r="1851" spans="1:6">
      <c r="A1851" s="10" t="s">
        <v>16</v>
      </c>
      <c r="B1851" s="10" t="s">
        <v>288</v>
      </c>
      <c r="C1851" s="10" t="s">
        <v>222</v>
      </c>
      <c r="D1851" s="10" t="s">
        <v>289</v>
      </c>
      <c r="E1851" s="10">
        <v>2020</v>
      </c>
      <c r="F1851" s="10">
        <v>351</v>
      </c>
    </row>
    <row r="1852" spans="1:6">
      <c r="A1852" s="10" t="s">
        <v>341</v>
      </c>
      <c r="B1852" s="10" t="s">
        <v>288</v>
      </c>
      <c r="C1852" s="10" t="s">
        <v>222</v>
      </c>
      <c r="D1852" s="10" t="s">
        <v>289</v>
      </c>
      <c r="E1852" s="10">
        <v>2020</v>
      </c>
      <c r="F1852" s="10">
        <v>1</v>
      </c>
    </row>
    <row r="1853" spans="1:6">
      <c r="A1853" s="10" t="s">
        <v>16</v>
      </c>
      <c r="B1853" s="10" t="s">
        <v>290</v>
      </c>
      <c r="C1853" s="10" t="s">
        <v>222</v>
      </c>
      <c r="D1853" s="10" t="s">
        <v>291</v>
      </c>
      <c r="E1853" s="10">
        <v>2020</v>
      </c>
      <c r="F1853" s="10">
        <v>108</v>
      </c>
    </row>
    <row r="1854" spans="1:6">
      <c r="A1854" s="10" t="s">
        <v>16</v>
      </c>
      <c r="B1854" s="10" t="s">
        <v>292</v>
      </c>
      <c r="C1854" s="10" t="s">
        <v>222</v>
      </c>
      <c r="D1854" s="10" t="s">
        <v>293</v>
      </c>
      <c r="E1854" s="10">
        <v>2020</v>
      </c>
      <c r="F1854" s="10">
        <v>54</v>
      </c>
    </row>
    <row r="1855" spans="1:6">
      <c r="A1855" s="10" t="s">
        <v>341</v>
      </c>
      <c r="B1855" s="10" t="s">
        <v>292</v>
      </c>
      <c r="C1855" s="10" t="s">
        <v>222</v>
      </c>
      <c r="D1855" s="10" t="s">
        <v>293</v>
      </c>
      <c r="E1855" s="10">
        <v>2020</v>
      </c>
      <c r="F1855" s="10">
        <v>1</v>
      </c>
    </row>
    <row r="1856" spans="1:6">
      <c r="A1856" s="10" t="s">
        <v>14</v>
      </c>
      <c r="B1856" s="10" t="s">
        <v>294</v>
      </c>
      <c r="C1856" s="10" t="s">
        <v>222</v>
      </c>
      <c r="D1856" s="10" t="s">
        <v>295</v>
      </c>
      <c r="E1856" s="10">
        <v>2020</v>
      </c>
      <c r="F1856" s="10">
        <v>3</v>
      </c>
    </row>
    <row r="1857" spans="1:6">
      <c r="A1857" s="10" t="s">
        <v>15</v>
      </c>
      <c r="B1857" s="10" t="s">
        <v>294</v>
      </c>
      <c r="C1857" s="10" t="s">
        <v>222</v>
      </c>
      <c r="D1857" s="10" t="s">
        <v>295</v>
      </c>
      <c r="E1857" s="10">
        <v>2020</v>
      </c>
      <c r="F1857" s="10">
        <v>5</v>
      </c>
    </row>
    <row r="1858" spans="1:6">
      <c r="A1858" s="10" t="s">
        <v>16</v>
      </c>
      <c r="B1858" s="10" t="s">
        <v>294</v>
      </c>
      <c r="C1858" s="10" t="s">
        <v>222</v>
      </c>
      <c r="D1858" s="10" t="s">
        <v>295</v>
      </c>
      <c r="E1858" s="10">
        <v>2020</v>
      </c>
      <c r="F1858" s="10">
        <v>1130</v>
      </c>
    </row>
    <row r="1859" spans="1:6">
      <c r="A1859" s="10" t="s">
        <v>341</v>
      </c>
      <c r="B1859" s="10" t="s">
        <v>294</v>
      </c>
      <c r="C1859" s="10" t="s">
        <v>222</v>
      </c>
      <c r="D1859" s="10" t="s">
        <v>295</v>
      </c>
      <c r="E1859" s="10">
        <v>2020</v>
      </c>
      <c r="F1859" s="10">
        <v>28</v>
      </c>
    </row>
    <row r="1860" spans="1:6">
      <c r="A1860" s="10" t="s">
        <v>16</v>
      </c>
      <c r="B1860" s="10" t="s">
        <v>296</v>
      </c>
      <c r="C1860" s="10" t="s">
        <v>222</v>
      </c>
      <c r="D1860" s="10" t="s">
        <v>297</v>
      </c>
      <c r="E1860" s="10">
        <v>2020</v>
      </c>
      <c r="F1860" s="10">
        <v>267</v>
      </c>
    </row>
    <row r="1861" spans="1:6">
      <c r="A1861" s="10" t="s">
        <v>341</v>
      </c>
      <c r="B1861" s="10" t="s">
        <v>296</v>
      </c>
      <c r="C1861" s="10" t="s">
        <v>222</v>
      </c>
      <c r="D1861" s="10" t="s">
        <v>297</v>
      </c>
      <c r="E1861" s="10">
        <v>2020</v>
      </c>
      <c r="F1861" s="10">
        <v>5</v>
      </c>
    </row>
    <row r="1862" spans="1:6">
      <c r="A1862" s="10" t="s">
        <v>16</v>
      </c>
      <c r="B1862" s="10" t="s">
        <v>298</v>
      </c>
      <c r="C1862" s="10" t="s">
        <v>222</v>
      </c>
      <c r="D1862" s="10" t="s">
        <v>299</v>
      </c>
      <c r="E1862" s="10">
        <v>2020</v>
      </c>
      <c r="F1862" s="10">
        <v>16</v>
      </c>
    </row>
    <row r="1863" spans="1:6">
      <c r="A1863" s="10" t="s">
        <v>14</v>
      </c>
      <c r="B1863" s="10" t="s">
        <v>300</v>
      </c>
      <c r="C1863" s="10" t="s">
        <v>222</v>
      </c>
      <c r="D1863" s="10" t="s">
        <v>301</v>
      </c>
      <c r="E1863" s="10">
        <v>2020</v>
      </c>
      <c r="F1863" s="10">
        <v>1</v>
      </c>
    </row>
    <row r="1864" spans="1:6">
      <c r="A1864" s="10" t="s">
        <v>15</v>
      </c>
      <c r="B1864" s="10" t="s">
        <v>300</v>
      </c>
      <c r="C1864" s="10" t="s">
        <v>222</v>
      </c>
      <c r="D1864" s="10" t="s">
        <v>301</v>
      </c>
      <c r="E1864" s="10">
        <v>2020</v>
      </c>
      <c r="F1864" s="10">
        <v>14</v>
      </c>
    </row>
    <row r="1865" spans="1:6">
      <c r="A1865" s="10" t="s">
        <v>16</v>
      </c>
      <c r="B1865" s="10" t="s">
        <v>300</v>
      </c>
      <c r="C1865" s="10" t="s">
        <v>222</v>
      </c>
      <c r="D1865" s="10" t="s">
        <v>301</v>
      </c>
      <c r="E1865" s="10">
        <v>2020</v>
      </c>
      <c r="F1865" s="10">
        <v>2836</v>
      </c>
    </row>
    <row r="1866" spans="1:6">
      <c r="A1866" s="10" t="s">
        <v>341</v>
      </c>
      <c r="B1866" s="10" t="s">
        <v>300</v>
      </c>
      <c r="C1866" s="10" t="s">
        <v>222</v>
      </c>
      <c r="D1866" s="10" t="s">
        <v>301</v>
      </c>
      <c r="E1866" s="10">
        <v>2020</v>
      </c>
      <c r="F1866" s="10">
        <v>51</v>
      </c>
    </row>
    <row r="1867" spans="1:6">
      <c r="A1867" s="10" t="s">
        <v>14</v>
      </c>
      <c r="B1867" s="10" t="s">
        <v>302</v>
      </c>
      <c r="C1867" s="10" t="s">
        <v>303</v>
      </c>
      <c r="D1867" s="10" t="s">
        <v>303</v>
      </c>
      <c r="E1867" s="10">
        <v>2020</v>
      </c>
      <c r="F1867" s="10">
        <v>8</v>
      </c>
    </row>
    <row r="1868" spans="1:6">
      <c r="A1868" s="10" t="s">
        <v>15</v>
      </c>
      <c r="B1868" s="10" t="s">
        <v>302</v>
      </c>
      <c r="C1868" s="10" t="s">
        <v>303</v>
      </c>
      <c r="D1868" s="10" t="s">
        <v>303</v>
      </c>
      <c r="E1868" s="10">
        <v>2020</v>
      </c>
      <c r="F1868" s="10">
        <v>26</v>
      </c>
    </row>
    <row r="1869" spans="1:6">
      <c r="A1869" s="10" t="s">
        <v>16</v>
      </c>
      <c r="B1869" s="10" t="s">
        <v>302</v>
      </c>
      <c r="C1869" s="10" t="s">
        <v>303</v>
      </c>
      <c r="D1869" s="10" t="s">
        <v>303</v>
      </c>
      <c r="E1869" s="10">
        <v>2020</v>
      </c>
      <c r="F1869" s="10">
        <v>2906</v>
      </c>
    </row>
    <row r="1870" spans="1:6">
      <c r="A1870" s="10" t="s">
        <v>341</v>
      </c>
      <c r="B1870" s="10" t="s">
        <v>302</v>
      </c>
      <c r="C1870" s="10" t="s">
        <v>303</v>
      </c>
      <c r="D1870" s="10" t="s">
        <v>303</v>
      </c>
      <c r="E1870" s="10">
        <v>2020</v>
      </c>
      <c r="F1870" s="10">
        <v>221</v>
      </c>
    </row>
    <row r="1871" spans="1:6">
      <c r="A1871" s="10" t="s">
        <v>16</v>
      </c>
      <c r="B1871" s="10" t="s">
        <v>304</v>
      </c>
      <c r="C1871" s="10" t="s">
        <v>303</v>
      </c>
      <c r="D1871" s="10" t="s">
        <v>305</v>
      </c>
      <c r="E1871" s="10">
        <v>2020</v>
      </c>
      <c r="F1871" s="10">
        <v>807</v>
      </c>
    </row>
    <row r="1872" spans="1:6">
      <c r="A1872" s="10" t="s">
        <v>341</v>
      </c>
      <c r="B1872" s="10" t="s">
        <v>304</v>
      </c>
      <c r="C1872" s="10" t="s">
        <v>303</v>
      </c>
      <c r="D1872" s="10" t="s">
        <v>305</v>
      </c>
      <c r="E1872" s="10">
        <v>2020</v>
      </c>
      <c r="F1872" s="10">
        <v>27</v>
      </c>
    </row>
    <row r="1873" spans="1:6">
      <c r="A1873" s="10" t="s">
        <v>16</v>
      </c>
      <c r="B1873" s="10" t="s">
        <v>306</v>
      </c>
      <c r="C1873" s="10" t="s">
        <v>303</v>
      </c>
      <c r="D1873" s="10" t="s">
        <v>307</v>
      </c>
      <c r="E1873" s="10">
        <v>2020</v>
      </c>
      <c r="F1873" s="10">
        <v>95</v>
      </c>
    </row>
    <row r="1874" spans="1:6">
      <c r="A1874" s="10" t="s">
        <v>341</v>
      </c>
      <c r="B1874" s="10" t="s">
        <v>306</v>
      </c>
      <c r="C1874" s="10" t="s">
        <v>303</v>
      </c>
      <c r="D1874" s="10" t="s">
        <v>307</v>
      </c>
      <c r="E1874" s="10">
        <v>2020</v>
      </c>
      <c r="F1874" s="10">
        <v>3</v>
      </c>
    </row>
    <row r="1875" spans="1:6">
      <c r="A1875" s="10" t="s">
        <v>16</v>
      </c>
      <c r="B1875" s="10" t="s">
        <v>308</v>
      </c>
      <c r="C1875" s="10" t="s">
        <v>303</v>
      </c>
      <c r="D1875" s="10" t="s">
        <v>309</v>
      </c>
      <c r="E1875" s="10">
        <v>2020</v>
      </c>
      <c r="F1875" s="10">
        <v>340</v>
      </c>
    </row>
    <row r="1876" spans="1:6">
      <c r="A1876" s="10" t="s">
        <v>341</v>
      </c>
      <c r="B1876" s="10" t="s">
        <v>308</v>
      </c>
      <c r="C1876" s="10" t="s">
        <v>303</v>
      </c>
      <c r="D1876" s="10" t="s">
        <v>309</v>
      </c>
      <c r="E1876" s="10">
        <v>2020</v>
      </c>
      <c r="F1876" s="10">
        <v>6</v>
      </c>
    </row>
    <row r="1877" spans="1:6">
      <c r="A1877" s="10" t="s">
        <v>16</v>
      </c>
      <c r="B1877" s="10" t="s">
        <v>310</v>
      </c>
      <c r="C1877" s="10" t="s">
        <v>303</v>
      </c>
      <c r="D1877" s="10" t="s">
        <v>311</v>
      </c>
      <c r="E1877" s="10">
        <v>2020</v>
      </c>
      <c r="F1877" s="10">
        <v>84</v>
      </c>
    </row>
    <row r="1878" spans="1:6">
      <c r="A1878" s="10" t="s">
        <v>15</v>
      </c>
      <c r="B1878" s="10" t="s">
        <v>312</v>
      </c>
      <c r="C1878" s="10" t="s">
        <v>303</v>
      </c>
      <c r="D1878" s="10" t="s">
        <v>313</v>
      </c>
      <c r="E1878" s="10">
        <v>2020</v>
      </c>
      <c r="F1878" s="10">
        <v>5</v>
      </c>
    </row>
    <row r="1879" spans="1:6">
      <c r="A1879" s="10" t="s">
        <v>16</v>
      </c>
      <c r="B1879" s="10" t="s">
        <v>312</v>
      </c>
      <c r="C1879" s="10" t="s">
        <v>303</v>
      </c>
      <c r="D1879" s="10" t="s">
        <v>313</v>
      </c>
      <c r="E1879" s="10">
        <v>2020</v>
      </c>
      <c r="F1879" s="10">
        <v>1988</v>
      </c>
    </row>
    <row r="1880" spans="1:6">
      <c r="A1880" s="10" t="s">
        <v>341</v>
      </c>
      <c r="B1880" s="10" t="s">
        <v>312</v>
      </c>
      <c r="C1880" s="10" t="s">
        <v>303</v>
      </c>
      <c r="D1880" s="10" t="s">
        <v>313</v>
      </c>
      <c r="E1880" s="10">
        <v>2020</v>
      </c>
      <c r="F1880" s="10">
        <v>75</v>
      </c>
    </row>
    <row r="1881" spans="1:6">
      <c r="A1881" s="10" t="s">
        <v>15</v>
      </c>
      <c r="B1881" s="10" t="s">
        <v>314</v>
      </c>
      <c r="C1881" s="10" t="s">
        <v>303</v>
      </c>
      <c r="D1881" s="10" t="s">
        <v>315</v>
      </c>
      <c r="E1881" s="10">
        <v>2020</v>
      </c>
      <c r="F1881" s="10">
        <v>3</v>
      </c>
    </row>
    <row r="1882" spans="1:6">
      <c r="A1882" s="10" t="s">
        <v>16</v>
      </c>
      <c r="B1882" s="10" t="s">
        <v>314</v>
      </c>
      <c r="C1882" s="10" t="s">
        <v>303</v>
      </c>
      <c r="D1882" s="10" t="s">
        <v>315</v>
      </c>
      <c r="E1882" s="10">
        <v>2020</v>
      </c>
      <c r="F1882" s="10">
        <v>1375</v>
      </c>
    </row>
    <row r="1883" spans="1:6">
      <c r="A1883" s="10" t="s">
        <v>341</v>
      </c>
      <c r="B1883" s="10" t="s">
        <v>314</v>
      </c>
      <c r="C1883" s="10" t="s">
        <v>303</v>
      </c>
      <c r="D1883" s="10" t="s">
        <v>315</v>
      </c>
      <c r="E1883" s="10">
        <v>2020</v>
      </c>
      <c r="F1883" s="10">
        <v>52</v>
      </c>
    </row>
    <row r="1884" spans="1:6">
      <c r="A1884" s="10" t="s">
        <v>14</v>
      </c>
      <c r="B1884" s="10" t="s">
        <v>316</v>
      </c>
      <c r="C1884" s="10" t="s">
        <v>317</v>
      </c>
      <c r="D1884" s="10" t="s">
        <v>318</v>
      </c>
      <c r="E1884" s="10">
        <v>2020</v>
      </c>
      <c r="F1884" s="10">
        <v>2</v>
      </c>
    </row>
    <row r="1885" spans="1:6">
      <c r="A1885" s="10" t="s">
        <v>15</v>
      </c>
      <c r="B1885" s="10" t="s">
        <v>316</v>
      </c>
      <c r="C1885" s="10" t="s">
        <v>317</v>
      </c>
      <c r="D1885" s="10" t="s">
        <v>318</v>
      </c>
      <c r="E1885" s="10">
        <v>2020</v>
      </c>
      <c r="F1885" s="10">
        <v>9</v>
      </c>
    </row>
    <row r="1886" spans="1:6">
      <c r="A1886" s="10" t="s">
        <v>16</v>
      </c>
      <c r="B1886" s="10" t="s">
        <v>316</v>
      </c>
      <c r="C1886" s="10" t="s">
        <v>317</v>
      </c>
      <c r="D1886" s="10" t="s">
        <v>318</v>
      </c>
      <c r="E1886" s="10">
        <v>2020</v>
      </c>
      <c r="F1886" s="10">
        <v>2356</v>
      </c>
    </row>
    <row r="1887" spans="1:6">
      <c r="A1887" s="10" t="s">
        <v>341</v>
      </c>
      <c r="B1887" s="10" t="s">
        <v>316</v>
      </c>
      <c r="C1887" s="10" t="s">
        <v>317</v>
      </c>
      <c r="D1887" s="10" t="s">
        <v>318</v>
      </c>
      <c r="E1887" s="10">
        <v>2020</v>
      </c>
      <c r="F1887" s="10">
        <v>100</v>
      </c>
    </row>
    <row r="1888" spans="1:6">
      <c r="A1888" s="10" t="s">
        <v>16</v>
      </c>
      <c r="B1888" s="10" t="s">
        <v>319</v>
      </c>
      <c r="C1888" s="10" t="s">
        <v>317</v>
      </c>
      <c r="D1888" s="10" t="s">
        <v>114</v>
      </c>
      <c r="E1888" s="10">
        <v>2020</v>
      </c>
      <c r="F1888" s="10">
        <v>86</v>
      </c>
    </row>
    <row r="1889" spans="1:6">
      <c r="A1889" s="10" t="s">
        <v>341</v>
      </c>
      <c r="B1889" s="10" t="s">
        <v>319</v>
      </c>
      <c r="C1889" s="10" t="s">
        <v>317</v>
      </c>
      <c r="D1889" s="10" t="s">
        <v>114</v>
      </c>
      <c r="E1889" s="10">
        <v>2020</v>
      </c>
      <c r="F1889" s="10">
        <v>1</v>
      </c>
    </row>
    <row r="1890" spans="1:6">
      <c r="A1890" s="10" t="s">
        <v>14</v>
      </c>
      <c r="B1890" s="10" t="s">
        <v>320</v>
      </c>
      <c r="C1890" s="10" t="s">
        <v>317</v>
      </c>
      <c r="D1890" s="10" t="s">
        <v>321</v>
      </c>
      <c r="E1890" s="10">
        <v>2020</v>
      </c>
      <c r="F1890" s="10">
        <v>1</v>
      </c>
    </row>
    <row r="1891" spans="1:6">
      <c r="A1891" s="10" t="s">
        <v>15</v>
      </c>
      <c r="B1891" s="10" t="s">
        <v>320</v>
      </c>
      <c r="C1891" s="10" t="s">
        <v>317</v>
      </c>
      <c r="D1891" s="10" t="s">
        <v>321</v>
      </c>
      <c r="E1891" s="10">
        <v>2020</v>
      </c>
      <c r="F1891" s="10">
        <v>9</v>
      </c>
    </row>
    <row r="1892" spans="1:6">
      <c r="A1892" s="10" t="s">
        <v>16</v>
      </c>
      <c r="B1892" s="10" t="s">
        <v>320</v>
      </c>
      <c r="C1892" s="10" t="s">
        <v>317</v>
      </c>
      <c r="D1892" s="10" t="s">
        <v>321</v>
      </c>
      <c r="E1892" s="10">
        <v>2020</v>
      </c>
      <c r="F1892" s="10">
        <v>1140</v>
      </c>
    </row>
    <row r="1893" spans="1:6">
      <c r="A1893" s="10" t="s">
        <v>341</v>
      </c>
      <c r="B1893" s="10" t="s">
        <v>320</v>
      </c>
      <c r="C1893" s="10" t="s">
        <v>317</v>
      </c>
      <c r="D1893" s="10" t="s">
        <v>321</v>
      </c>
      <c r="E1893" s="10">
        <v>2020</v>
      </c>
      <c r="F1893" s="10">
        <v>49</v>
      </c>
    </row>
    <row r="1894" spans="1:6">
      <c r="A1894" s="10" t="s">
        <v>14</v>
      </c>
      <c r="B1894" s="10" t="s">
        <v>322</v>
      </c>
      <c r="C1894" s="10" t="s">
        <v>317</v>
      </c>
      <c r="D1894" s="10" t="s">
        <v>323</v>
      </c>
      <c r="E1894" s="10">
        <v>2020</v>
      </c>
      <c r="F1894" s="10">
        <v>1</v>
      </c>
    </row>
    <row r="1895" spans="1:6">
      <c r="A1895" s="10" t="s">
        <v>15</v>
      </c>
      <c r="B1895" s="10" t="s">
        <v>322</v>
      </c>
      <c r="C1895" s="10" t="s">
        <v>317</v>
      </c>
      <c r="D1895" s="10" t="s">
        <v>323</v>
      </c>
      <c r="E1895" s="10">
        <v>2020</v>
      </c>
      <c r="F1895" s="10">
        <v>6</v>
      </c>
    </row>
    <row r="1896" spans="1:6">
      <c r="A1896" s="10" t="s">
        <v>16</v>
      </c>
      <c r="B1896" s="10" t="s">
        <v>322</v>
      </c>
      <c r="C1896" s="10" t="s">
        <v>317</v>
      </c>
      <c r="D1896" s="10" t="s">
        <v>323</v>
      </c>
      <c r="E1896" s="10">
        <v>2020</v>
      </c>
      <c r="F1896" s="10">
        <v>2427</v>
      </c>
    </row>
    <row r="1897" spans="1:6">
      <c r="A1897" s="10" t="s">
        <v>341</v>
      </c>
      <c r="B1897" s="10" t="s">
        <v>322</v>
      </c>
      <c r="C1897" s="10" t="s">
        <v>317</v>
      </c>
      <c r="D1897" s="10" t="s">
        <v>323</v>
      </c>
      <c r="E1897" s="10">
        <v>2020</v>
      </c>
      <c r="F1897" s="10">
        <v>82</v>
      </c>
    </row>
    <row r="1898" spans="1:6">
      <c r="A1898" s="10" t="s">
        <v>16</v>
      </c>
      <c r="B1898" s="10" t="s">
        <v>324</v>
      </c>
      <c r="C1898" s="10" t="s">
        <v>317</v>
      </c>
      <c r="D1898" s="10" t="s">
        <v>325</v>
      </c>
      <c r="E1898" s="10">
        <v>2020</v>
      </c>
      <c r="F1898" s="10">
        <v>321</v>
      </c>
    </row>
    <row r="1899" spans="1:6">
      <c r="A1899" s="10" t="s">
        <v>341</v>
      </c>
      <c r="B1899" s="10" t="s">
        <v>324</v>
      </c>
      <c r="C1899" s="10" t="s">
        <v>317</v>
      </c>
      <c r="D1899" s="10" t="s">
        <v>325</v>
      </c>
      <c r="E1899" s="10">
        <v>2020</v>
      </c>
      <c r="F1899" s="10">
        <v>3</v>
      </c>
    </row>
    <row r="1900" spans="1:6">
      <c r="A1900" s="10" t="s">
        <v>16</v>
      </c>
      <c r="B1900" s="10" t="s">
        <v>326</v>
      </c>
      <c r="C1900" s="10" t="s">
        <v>317</v>
      </c>
      <c r="D1900" s="10" t="s">
        <v>327</v>
      </c>
      <c r="E1900" s="10">
        <v>2020</v>
      </c>
      <c r="F1900" s="10">
        <v>237</v>
      </c>
    </row>
    <row r="1901" spans="1:6">
      <c r="A1901" s="10" t="s">
        <v>341</v>
      </c>
      <c r="B1901" s="10" t="s">
        <v>326</v>
      </c>
      <c r="C1901" s="10" t="s">
        <v>317</v>
      </c>
      <c r="D1901" s="10" t="s">
        <v>327</v>
      </c>
      <c r="E1901" s="10">
        <v>2020</v>
      </c>
      <c r="F1901" s="10">
        <v>6</v>
      </c>
    </row>
    <row r="1902" spans="1:6">
      <c r="A1902" s="10" t="s">
        <v>16</v>
      </c>
      <c r="B1902" s="10" t="s">
        <v>328</v>
      </c>
      <c r="C1902" s="10" t="s">
        <v>317</v>
      </c>
      <c r="D1902" s="10" t="s">
        <v>329</v>
      </c>
      <c r="E1902" s="10">
        <v>2020</v>
      </c>
      <c r="F1902" s="10">
        <v>485</v>
      </c>
    </row>
    <row r="1903" spans="1:6">
      <c r="A1903" s="10" t="s">
        <v>341</v>
      </c>
      <c r="B1903" s="10" t="s">
        <v>328</v>
      </c>
      <c r="C1903" s="10" t="s">
        <v>317</v>
      </c>
      <c r="D1903" s="10" t="s">
        <v>329</v>
      </c>
      <c r="E1903" s="10">
        <v>2020</v>
      </c>
      <c r="F1903" s="10">
        <v>8</v>
      </c>
    </row>
    <row r="1904" spans="1:6">
      <c r="A1904" s="10" t="s">
        <v>15</v>
      </c>
      <c r="B1904" s="10" t="s">
        <v>330</v>
      </c>
      <c r="C1904" s="10" t="s">
        <v>317</v>
      </c>
      <c r="D1904" s="10" t="s">
        <v>331</v>
      </c>
      <c r="E1904" s="10">
        <v>2020</v>
      </c>
      <c r="F1904" s="10">
        <v>1</v>
      </c>
    </row>
    <row r="1905" spans="1:6">
      <c r="A1905" s="10" t="s">
        <v>16</v>
      </c>
      <c r="B1905" s="10" t="s">
        <v>330</v>
      </c>
      <c r="C1905" s="10" t="s">
        <v>317</v>
      </c>
      <c r="D1905" s="10" t="s">
        <v>331</v>
      </c>
      <c r="E1905" s="10">
        <v>2020</v>
      </c>
      <c r="F1905" s="10">
        <v>472</v>
      </c>
    </row>
    <row r="1906" spans="1:6">
      <c r="A1906" s="10" t="s">
        <v>341</v>
      </c>
      <c r="B1906" s="10" t="s">
        <v>330</v>
      </c>
      <c r="C1906" s="10" t="s">
        <v>317</v>
      </c>
      <c r="D1906" s="10" t="s">
        <v>331</v>
      </c>
      <c r="E1906" s="10">
        <v>2020</v>
      </c>
      <c r="F1906" s="10">
        <v>8</v>
      </c>
    </row>
    <row r="1907" spans="1:6">
      <c r="A1907" s="10" t="s">
        <v>16</v>
      </c>
      <c r="B1907" s="10" t="s">
        <v>332</v>
      </c>
      <c r="C1907" s="10" t="s">
        <v>317</v>
      </c>
      <c r="D1907" s="10" t="s">
        <v>333</v>
      </c>
      <c r="E1907" s="10">
        <v>2020</v>
      </c>
      <c r="F1907" s="10">
        <v>84</v>
      </c>
    </row>
    <row r="1908" spans="1:6">
      <c r="A1908" s="10" t="s">
        <v>341</v>
      </c>
      <c r="B1908" s="10" t="s">
        <v>332</v>
      </c>
      <c r="C1908" s="10" t="s">
        <v>317</v>
      </c>
      <c r="D1908" s="10" t="s">
        <v>333</v>
      </c>
      <c r="E1908" s="10">
        <v>2020</v>
      </c>
      <c r="F1908" s="10">
        <v>2</v>
      </c>
    </row>
    <row r="1909" spans="1:6">
      <c r="A1909" s="10" t="s">
        <v>16</v>
      </c>
      <c r="B1909" s="10" t="s">
        <v>339</v>
      </c>
      <c r="C1909" s="10" t="s">
        <v>317</v>
      </c>
      <c r="D1909" s="10" t="s">
        <v>340</v>
      </c>
      <c r="E1909" s="10">
        <v>2020</v>
      </c>
      <c r="F1909" s="10">
        <v>416</v>
      </c>
    </row>
    <row r="1910" spans="1:6">
      <c r="A1910" s="10" t="s">
        <v>341</v>
      </c>
      <c r="B1910" s="10" t="s">
        <v>339</v>
      </c>
      <c r="C1910" s="10" t="s">
        <v>317</v>
      </c>
      <c r="D1910" s="10" t="s">
        <v>340</v>
      </c>
      <c r="E1910" s="10">
        <v>2020</v>
      </c>
      <c r="F1910" s="10">
        <v>1</v>
      </c>
    </row>
    <row r="1911" spans="1:6">
      <c r="A1911" s="10" t="s">
        <v>16</v>
      </c>
      <c r="B1911" s="10" t="s">
        <v>334</v>
      </c>
      <c r="C1911" s="10" t="s">
        <v>317</v>
      </c>
      <c r="D1911" s="10" t="s">
        <v>287</v>
      </c>
      <c r="E1911" s="10">
        <v>2020</v>
      </c>
      <c r="F1911" s="10">
        <v>79</v>
      </c>
    </row>
    <row r="1912" spans="1:6">
      <c r="A1912" s="10" t="s">
        <v>16</v>
      </c>
      <c r="B1912" s="10" t="s">
        <v>335</v>
      </c>
      <c r="C1912" s="10" t="s">
        <v>317</v>
      </c>
      <c r="D1912" s="10" t="s">
        <v>336</v>
      </c>
      <c r="E1912" s="10">
        <v>2020</v>
      </c>
      <c r="F1912" s="10">
        <v>1071</v>
      </c>
    </row>
    <row r="1913" spans="1:6">
      <c r="A1913" s="10" t="s">
        <v>341</v>
      </c>
      <c r="B1913" s="10" t="s">
        <v>335</v>
      </c>
      <c r="C1913" s="10" t="s">
        <v>317</v>
      </c>
      <c r="D1913" s="10" t="s">
        <v>336</v>
      </c>
      <c r="E1913" s="10">
        <v>2020</v>
      </c>
      <c r="F1913" s="10">
        <v>15</v>
      </c>
    </row>
    <row r="1914" spans="1:6">
      <c r="A1914" s="10" t="s">
        <v>15</v>
      </c>
      <c r="B1914" s="10" t="s">
        <v>337</v>
      </c>
      <c r="C1914" s="10" t="s">
        <v>317</v>
      </c>
      <c r="D1914" s="10" t="s">
        <v>338</v>
      </c>
      <c r="E1914" s="10">
        <v>2020</v>
      </c>
      <c r="F1914" s="10">
        <v>6</v>
      </c>
    </row>
    <row r="1915" spans="1:6">
      <c r="A1915" s="10" t="s">
        <v>16</v>
      </c>
      <c r="B1915" s="10" t="s">
        <v>337</v>
      </c>
      <c r="C1915" s="10" t="s">
        <v>317</v>
      </c>
      <c r="D1915" s="10" t="s">
        <v>338</v>
      </c>
      <c r="E1915" s="10">
        <v>2020</v>
      </c>
      <c r="F1915" s="10">
        <v>876</v>
      </c>
    </row>
    <row r="1916" spans="1:6">
      <c r="A1916" s="10" t="s">
        <v>341</v>
      </c>
      <c r="B1916" s="10" t="s">
        <v>337</v>
      </c>
      <c r="C1916" s="10" t="s">
        <v>317</v>
      </c>
      <c r="D1916" s="10" t="s">
        <v>338</v>
      </c>
      <c r="E1916" s="10">
        <v>2020</v>
      </c>
      <c r="F1916" s="10">
        <v>24</v>
      </c>
    </row>
    <row r="1917" spans="1:6">
      <c r="A1917" s="10" t="s">
        <v>14</v>
      </c>
      <c r="B1917" s="10" t="s">
        <v>11</v>
      </c>
      <c r="C1917" s="10" t="s">
        <v>12</v>
      </c>
      <c r="D1917" s="10" t="s">
        <v>13</v>
      </c>
      <c r="E1917" s="10">
        <v>2021</v>
      </c>
      <c r="F1917" s="10">
        <v>29</v>
      </c>
    </row>
    <row r="1918" spans="1:6">
      <c r="A1918" s="10" t="s">
        <v>15</v>
      </c>
      <c r="B1918" s="10" t="s">
        <v>11</v>
      </c>
      <c r="C1918" s="10" t="s">
        <v>12</v>
      </c>
      <c r="D1918" s="10" t="s">
        <v>13</v>
      </c>
      <c r="E1918" s="10">
        <v>2021</v>
      </c>
      <c r="F1918" s="10">
        <v>155</v>
      </c>
    </row>
    <row r="1919" spans="1:6">
      <c r="A1919" s="10" t="s">
        <v>16</v>
      </c>
      <c r="B1919" s="10" t="s">
        <v>11</v>
      </c>
      <c r="C1919" s="10" t="s">
        <v>12</v>
      </c>
      <c r="D1919" s="10" t="s">
        <v>13</v>
      </c>
      <c r="E1919" s="10">
        <v>2021</v>
      </c>
      <c r="F1919" s="10">
        <v>13757</v>
      </c>
    </row>
    <row r="1920" spans="1:6">
      <c r="A1920" s="10" t="s">
        <v>341</v>
      </c>
      <c r="B1920" s="10" t="s">
        <v>11</v>
      </c>
      <c r="C1920" s="10" t="s">
        <v>12</v>
      </c>
      <c r="D1920" s="10" t="s">
        <v>13</v>
      </c>
      <c r="E1920" s="10">
        <v>2021</v>
      </c>
      <c r="F1920" s="10">
        <v>722</v>
      </c>
    </row>
    <row r="1921" spans="1:6">
      <c r="A1921" s="10" t="s">
        <v>14</v>
      </c>
      <c r="B1921" s="10" t="s">
        <v>18</v>
      </c>
      <c r="C1921" s="10" t="s">
        <v>12</v>
      </c>
      <c r="D1921" s="10" t="s">
        <v>19</v>
      </c>
      <c r="E1921" s="10">
        <v>2021</v>
      </c>
      <c r="F1921" s="10">
        <v>2</v>
      </c>
    </row>
    <row r="1922" spans="1:6">
      <c r="A1922" s="10" t="s">
        <v>15</v>
      </c>
      <c r="B1922" s="10" t="s">
        <v>18</v>
      </c>
      <c r="C1922" s="10" t="s">
        <v>12</v>
      </c>
      <c r="D1922" s="10" t="s">
        <v>19</v>
      </c>
      <c r="E1922" s="10">
        <v>2021</v>
      </c>
      <c r="F1922" s="10">
        <v>15</v>
      </c>
    </row>
    <row r="1923" spans="1:6">
      <c r="A1923" s="10" t="s">
        <v>16</v>
      </c>
      <c r="B1923" s="10" t="s">
        <v>18</v>
      </c>
      <c r="C1923" s="10" t="s">
        <v>12</v>
      </c>
      <c r="D1923" s="10" t="s">
        <v>19</v>
      </c>
      <c r="E1923" s="10">
        <v>2021</v>
      </c>
      <c r="F1923" s="10">
        <v>3601</v>
      </c>
    </row>
    <row r="1924" spans="1:6">
      <c r="A1924" s="10" t="s">
        <v>341</v>
      </c>
      <c r="B1924" s="10" t="s">
        <v>18</v>
      </c>
      <c r="C1924" s="10" t="s">
        <v>12</v>
      </c>
      <c r="D1924" s="10" t="s">
        <v>19</v>
      </c>
      <c r="E1924" s="10">
        <v>2021</v>
      </c>
      <c r="F1924" s="10">
        <v>46</v>
      </c>
    </row>
    <row r="1925" spans="1:6">
      <c r="A1925" s="10" t="s">
        <v>14</v>
      </c>
      <c r="B1925" s="10" t="s">
        <v>20</v>
      </c>
      <c r="C1925" s="10" t="s">
        <v>12</v>
      </c>
      <c r="D1925" s="10" t="s">
        <v>21</v>
      </c>
      <c r="E1925" s="10">
        <v>2021</v>
      </c>
      <c r="F1925" s="10">
        <v>1</v>
      </c>
    </row>
    <row r="1926" spans="1:6">
      <c r="A1926" s="10" t="s">
        <v>15</v>
      </c>
      <c r="B1926" s="10" t="s">
        <v>20</v>
      </c>
      <c r="C1926" s="10" t="s">
        <v>12</v>
      </c>
      <c r="D1926" s="10" t="s">
        <v>21</v>
      </c>
      <c r="E1926" s="10">
        <v>2021</v>
      </c>
      <c r="F1926" s="10">
        <v>1</v>
      </c>
    </row>
    <row r="1927" spans="1:6">
      <c r="A1927" s="10" t="s">
        <v>16</v>
      </c>
      <c r="B1927" s="10" t="s">
        <v>20</v>
      </c>
      <c r="C1927" s="10" t="s">
        <v>12</v>
      </c>
      <c r="D1927" s="10" t="s">
        <v>21</v>
      </c>
      <c r="E1927" s="10">
        <v>2021</v>
      </c>
      <c r="F1927" s="10">
        <v>923</v>
      </c>
    </row>
    <row r="1928" spans="1:6">
      <c r="A1928" s="10" t="s">
        <v>341</v>
      </c>
      <c r="B1928" s="10" t="s">
        <v>20</v>
      </c>
      <c r="C1928" s="10" t="s">
        <v>12</v>
      </c>
      <c r="D1928" s="10" t="s">
        <v>21</v>
      </c>
      <c r="E1928" s="10">
        <v>2021</v>
      </c>
      <c r="F1928" s="10">
        <v>14</v>
      </c>
    </row>
    <row r="1929" spans="1:6">
      <c r="A1929" s="10" t="s">
        <v>16</v>
      </c>
      <c r="B1929" s="10" t="s">
        <v>22</v>
      </c>
      <c r="C1929" s="10" t="s">
        <v>12</v>
      </c>
      <c r="D1929" s="10" t="s">
        <v>23</v>
      </c>
      <c r="E1929" s="10">
        <v>2021</v>
      </c>
      <c r="F1929" s="10">
        <v>258</v>
      </c>
    </row>
    <row r="1930" spans="1:6">
      <c r="A1930" s="10" t="s">
        <v>341</v>
      </c>
      <c r="B1930" s="10" t="s">
        <v>22</v>
      </c>
      <c r="C1930" s="10" t="s">
        <v>12</v>
      </c>
      <c r="D1930" s="10" t="s">
        <v>23</v>
      </c>
      <c r="E1930" s="10">
        <v>2021</v>
      </c>
      <c r="F1930" s="10">
        <v>2</v>
      </c>
    </row>
    <row r="1931" spans="1:6">
      <c r="A1931" s="10" t="s">
        <v>16</v>
      </c>
      <c r="B1931" s="10" t="s">
        <v>24</v>
      </c>
      <c r="C1931" s="10" t="s">
        <v>12</v>
      </c>
      <c r="D1931" s="10" t="s">
        <v>25</v>
      </c>
      <c r="E1931" s="10">
        <v>2021</v>
      </c>
      <c r="F1931" s="10">
        <v>309</v>
      </c>
    </row>
    <row r="1932" spans="1:6">
      <c r="A1932" s="10" t="s">
        <v>341</v>
      </c>
      <c r="B1932" s="10" t="s">
        <v>24</v>
      </c>
      <c r="C1932" s="10" t="s">
        <v>12</v>
      </c>
      <c r="D1932" s="10" t="s">
        <v>25</v>
      </c>
      <c r="E1932" s="10">
        <v>2021</v>
      </c>
      <c r="F1932" s="10">
        <v>3</v>
      </c>
    </row>
    <row r="1933" spans="1:6">
      <c r="A1933" s="10" t="s">
        <v>14</v>
      </c>
      <c r="B1933" s="10" t="s">
        <v>26</v>
      </c>
      <c r="C1933" s="10" t="s">
        <v>12</v>
      </c>
      <c r="D1933" s="10" t="s">
        <v>27</v>
      </c>
      <c r="E1933" s="10">
        <v>2021</v>
      </c>
      <c r="F1933" s="10">
        <v>1</v>
      </c>
    </row>
    <row r="1934" spans="1:6">
      <c r="A1934" s="10" t="s">
        <v>15</v>
      </c>
      <c r="B1934" s="10" t="s">
        <v>26</v>
      </c>
      <c r="C1934" s="10" t="s">
        <v>12</v>
      </c>
      <c r="D1934" s="10" t="s">
        <v>27</v>
      </c>
      <c r="E1934" s="10">
        <v>2021</v>
      </c>
      <c r="F1934" s="10">
        <v>2</v>
      </c>
    </row>
    <row r="1935" spans="1:6">
      <c r="A1935" s="10" t="s">
        <v>16</v>
      </c>
      <c r="B1935" s="10" t="s">
        <v>26</v>
      </c>
      <c r="C1935" s="10" t="s">
        <v>12</v>
      </c>
      <c r="D1935" s="10" t="s">
        <v>27</v>
      </c>
      <c r="E1935" s="10">
        <v>2021</v>
      </c>
      <c r="F1935" s="10">
        <v>833</v>
      </c>
    </row>
    <row r="1936" spans="1:6">
      <c r="A1936" s="10" t="s">
        <v>341</v>
      </c>
      <c r="B1936" s="10" t="s">
        <v>26</v>
      </c>
      <c r="C1936" s="10" t="s">
        <v>12</v>
      </c>
      <c r="D1936" s="10" t="s">
        <v>27</v>
      </c>
      <c r="E1936" s="10">
        <v>2021</v>
      </c>
      <c r="F1936" s="10">
        <v>21</v>
      </c>
    </row>
    <row r="1937" spans="1:6">
      <c r="A1937" s="10" t="s">
        <v>16</v>
      </c>
      <c r="B1937" s="10" t="s">
        <v>28</v>
      </c>
      <c r="C1937" s="10" t="s">
        <v>12</v>
      </c>
      <c r="D1937" s="10" t="s">
        <v>29</v>
      </c>
      <c r="E1937" s="10">
        <v>2021</v>
      </c>
      <c r="F1937" s="10">
        <v>281</v>
      </c>
    </row>
    <row r="1938" spans="1:6">
      <c r="A1938" s="10" t="s">
        <v>15</v>
      </c>
      <c r="B1938" s="10" t="s">
        <v>30</v>
      </c>
      <c r="C1938" s="10" t="s">
        <v>12</v>
      </c>
      <c r="D1938" s="10" t="s">
        <v>31</v>
      </c>
      <c r="E1938" s="10">
        <v>2021</v>
      </c>
      <c r="F1938" s="10">
        <v>1</v>
      </c>
    </row>
    <row r="1939" spans="1:6">
      <c r="A1939" s="10" t="s">
        <v>16</v>
      </c>
      <c r="B1939" s="10" t="s">
        <v>30</v>
      </c>
      <c r="C1939" s="10" t="s">
        <v>12</v>
      </c>
      <c r="D1939" s="10" t="s">
        <v>31</v>
      </c>
      <c r="E1939" s="10">
        <v>2021</v>
      </c>
      <c r="F1939" s="10">
        <v>420</v>
      </c>
    </row>
    <row r="1940" spans="1:6">
      <c r="A1940" s="10" t="s">
        <v>341</v>
      </c>
      <c r="B1940" s="10" t="s">
        <v>30</v>
      </c>
      <c r="C1940" s="10" t="s">
        <v>12</v>
      </c>
      <c r="D1940" s="10" t="s">
        <v>31</v>
      </c>
      <c r="E1940" s="10">
        <v>2021</v>
      </c>
      <c r="F1940" s="10">
        <v>11</v>
      </c>
    </row>
    <row r="1941" spans="1:6">
      <c r="A1941" s="10" t="s">
        <v>15</v>
      </c>
      <c r="B1941" s="10" t="s">
        <v>32</v>
      </c>
      <c r="C1941" s="10" t="s">
        <v>12</v>
      </c>
      <c r="D1941" s="10" t="s">
        <v>33</v>
      </c>
      <c r="E1941" s="10">
        <v>2021</v>
      </c>
      <c r="F1941" s="10">
        <v>2</v>
      </c>
    </row>
    <row r="1942" spans="1:6">
      <c r="A1942" s="10" t="s">
        <v>16</v>
      </c>
      <c r="B1942" s="10" t="s">
        <v>32</v>
      </c>
      <c r="C1942" s="10" t="s">
        <v>12</v>
      </c>
      <c r="D1942" s="10" t="s">
        <v>33</v>
      </c>
      <c r="E1942" s="10">
        <v>2021</v>
      </c>
      <c r="F1942" s="10">
        <v>620</v>
      </c>
    </row>
    <row r="1943" spans="1:6">
      <c r="A1943" s="10" t="s">
        <v>341</v>
      </c>
      <c r="B1943" s="10" t="s">
        <v>32</v>
      </c>
      <c r="C1943" s="10" t="s">
        <v>12</v>
      </c>
      <c r="D1943" s="10" t="s">
        <v>33</v>
      </c>
      <c r="E1943" s="10">
        <v>2021</v>
      </c>
      <c r="F1943" s="10">
        <v>8</v>
      </c>
    </row>
    <row r="1944" spans="1:6">
      <c r="A1944" s="10" t="s">
        <v>16</v>
      </c>
      <c r="B1944" s="10" t="s">
        <v>34</v>
      </c>
      <c r="C1944" s="10" t="s">
        <v>12</v>
      </c>
      <c r="D1944" s="10" t="s">
        <v>35</v>
      </c>
      <c r="E1944" s="10">
        <v>2021</v>
      </c>
      <c r="F1944" s="10">
        <v>441</v>
      </c>
    </row>
    <row r="1945" spans="1:6">
      <c r="A1945" s="10" t="s">
        <v>341</v>
      </c>
      <c r="B1945" s="10" t="s">
        <v>34</v>
      </c>
      <c r="C1945" s="10" t="s">
        <v>12</v>
      </c>
      <c r="D1945" s="10" t="s">
        <v>35</v>
      </c>
      <c r="E1945" s="10">
        <v>2021</v>
      </c>
      <c r="F1945" s="10">
        <v>6</v>
      </c>
    </row>
    <row r="1946" spans="1:6">
      <c r="A1946" s="10" t="s">
        <v>15</v>
      </c>
      <c r="B1946" s="10" t="s">
        <v>36</v>
      </c>
      <c r="C1946" s="10" t="s">
        <v>12</v>
      </c>
      <c r="D1946" s="10" t="s">
        <v>37</v>
      </c>
      <c r="E1946" s="10">
        <v>2021</v>
      </c>
      <c r="F1946" s="10">
        <v>1</v>
      </c>
    </row>
    <row r="1947" spans="1:6">
      <c r="A1947" s="10" t="s">
        <v>16</v>
      </c>
      <c r="B1947" s="10" t="s">
        <v>36</v>
      </c>
      <c r="C1947" s="10" t="s">
        <v>12</v>
      </c>
      <c r="D1947" s="10" t="s">
        <v>37</v>
      </c>
      <c r="E1947" s="10">
        <v>2021</v>
      </c>
      <c r="F1947" s="10">
        <v>688</v>
      </c>
    </row>
    <row r="1948" spans="1:6">
      <c r="A1948" s="10" t="s">
        <v>341</v>
      </c>
      <c r="B1948" s="10" t="s">
        <v>36</v>
      </c>
      <c r="C1948" s="10" t="s">
        <v>12</v>
      </c>
      <c r="D1948" s="10" t="s">
        <v>37</v>
      </c>
      <c r="E1948" s="10">
        <v>2021</v>
      </c>
      <c r="F1948" s="10">
        <v>15</v>
      </c>
    </row>
    <row r="1949" spans="1:6">
      <c r="A1949" s="10" t="s">
        <v>16</v>
      </c>
      <c r="B1949" s="10" t="s">
        <v>38</v>
      </c>
      <c r="C1949" s="10" t="s">
        <v>12</v>
      </c>
      <c r="D1949" s="10" t="s">
        <v>39</v>
      </c>
      <c r="E1949" s="10">
        <v>2021</v>
      </c>
      <c r="F1949" s="10">
        <v>141</v>
      </c>
    </row>
    <row r="1950" spans="1:6">
      <c r="A1950" s="10" t="s">
        <v>341</v>
      </c>
      <c r="B1950" s="10" t="s">
        <v>38</v>
      </c>
      <c r="C1950" s="10" t="s">
        <v>12</v>
      </c>
      <c r="D1950" s="10" t="s">
        <v>39</v>
      </c>
      <c r="E1950" s="10">
        <v>2021</v>
      </c>
      <c r="F1950" s="10">
        <v>6</v>
      </c>
    </row>
    <row r="1951" spans="1:6">
      <c r="A1951" s="10" t="s">
        <v>16</v>
      </c>
      <c r="B1951" s="10" t="s">
        <v>40</v>
      </c>
      <c r="C1951" s="10" t="s">
        <v>12</v>
      </c>
      <c r="D1951" s="10" t="s">
        <v>41</v>
      </c>
      <c r="E1951" s="10">
        <v>2021</v>
      </c>
      <c r="F1951" s="10">
        <v>24</v>
      </c>
    </row>
    <row r="1952" spans="1:6">
      <c r="A1952" s="10" t="s">
        <v>14</v>
      </c>
      <c r="B1952" s="10" t="s">
        <v>42</v>
      </c>
      <c r="C1952" s="10" t="s">
        <v>12</v>
      </c>
      <c r="D1952" s="10" t="s">
        <v>43</v>
      </c>
      <c r="E1952" s="10">
        <v>2021</v>
      </c>
      <c r="F1952" s="10">
        <v>1</v>
      </c>
    </row>
    <row r="1953" spans="1:6">
      <c r="A1953" s="10" t="s">
        <v>16</v>
      </c>
      <c r="B1953" s="10" t="s">
        <v>42</v>
      </c>
      <c r="C1953" s="10" t="s">
        <v>12</v>
      </c>
      <c r="D1953" s="10" t="s">
        <v>43</v>
      </c>
      <c r="E1953" s="10">
        <v>2021</v>
      </c>
      <c r="F1953" s="10">
        <v>208</v>
      </c>
    </row>
    <row r="1954" spans="1:6">
      <c r="A1954" s="10" t="s">
        <v>341</v>
      </c>
      <c r="B1954" s="10" t="s">
        <v>42</v>
      </c>
      <c r="C1954" s="10" t="s">
        <v>12</v>
      </c>
      <c r="D1954" s="10" t="s">
        <v>43</v>
      </c>
      <c r="E1954" s="10">
        <v>2021</v>
      </c>
      <c r="F1954" s="10">
        <v>8</v>
      </c>
    </row>
    <row r="1955" spans="1:6">
      <c r="A1955" s="10" t="s">
        <v>15</v>
      </c>
      <c r="B1955" s="10" t="s">
        <v>44</v>
      </c>
      <c r="C1955" s="10" t="s">
        <v>12</v>
      </c>
      <c r="D1955" s="10" t="s">
        <v>45</v>
      </c>
      <c r="E1955" s="10">
        <v>2021</v>
      </c>
      <c r="F1955" s="10">
        <v>2</v>
      </c>
    </row>
    <row r="1956" spans="1:6">
      <c r="A1956" s="10" t="s">
        <v>16</v>
      </c>
      <c r="B1956" s="10" t="s">
        <v>44</v>
      </c>
      <c r="C1956" s="10" t="s">
        <v>12</v>
      </c>
      <c r="D1956" s="10" t="s">
        <v>45</v>
      </c>
      <c r="E1956" s="10">
        <v>2021</v>
      </c>
      <c r="F1956" s="10">
        <v>900</v>
      </c>
    </row>
    <row r="1957" spans="1:6">
      <c r="A1957" s="10" t="s">
        <v>341</v>
      </c>
      <c r="B1957" s="10" t="s">
        <v>44</v>
      </c>
      <c r="C1957" s="10" t="s">
        <v>12</v>
      </c>
      <c r="D1957" s="10" t="s">
        <v>45</v>
      </c>
      <c r="E1957" s="10">
        <v>2021</v>
      </c>
      <c r="F1957" s="10">
        <v>26</v>
      </c>
    </row>
    <row r="1958" spans="1:6">
      <c r="A1958" s="10" t="s">
        <v>16</v>
      </c>
      <c r="B1958" s="10" t="s">
        <v>46</v>
      </c>
      <c r="C1958" s="10" t="s">
        <v>12</v>
      </c>
      <c r="D1958" s="10" t="s">
        <v>47</v>
      </c>
      <c r="E1958" s="10">
        <v>2021</v>
      </c>
      <c r="F1958" s="10">
        <v>128</v>
      </c>
    </row>
    <row r="1959" spans="1:6">
      <c r="A1959" s="10" t="s">
        <v>341</v>
      </c>
      <c r="B1959" s="10" t="s">
        <v>46</v>
      </c>
      <c r="C1959" s="10" t="s">
        <v>12</v>
      </c>
      <c r="D1959" s="10" t="s">
        <v>47</v>
      </c>
      <c r="E1959" s="10">
        <v>2021</v>
      </c>
      <c r="F1959" s="10">
        <v>1</v>
      </c>
    </row>
    <row r="1960" spans="1:6">
      <c r="A1960" s="10" t="s">
        <v>16</v>
      </c>
      <c r="B1960" s="10" t="s">
        <v>48</v>
      </c>
      <c r="C1960" s="10" t="s">
        <v>12</v>
      </c>
      <c r="D1960" s="10" t="s">
        <v>49</v>
      </c>
      <c r="E1960" s="10">
        <v>2021</v>
      </c>
      <c r="F1960" s="10">
        <v>401</v>
      </c>
    </row>
    <row r="1961" spans="1:6">
      <c r="A1961" s="10" t="s">
        <v>341</v>
      </c>
      <c r="B1961" s="10" t="s">
        <v>48</v>
      </c>
      <c r="C1961" s="10" t="s">
        <v>12</v>
      </c>
      <c r="D1961" s="10" t="s">
        <v>49</v>
      </c>
      <c r="E1961" s="10">
        <v>2021</v>
      </c>
      <c r="F1961" s="10">
        <v>2</v>
      </c>
    </row>
    <row r="1962" spans="1:6">
      <c r="A1962" s="10" t="s">
        <v>16</v>
      </c>
      <c r="B1962" s="10" t="s">
        <v>50</v>
      </c>
      <c r="C1962" s="10" t="s">
        <v>12</v>
      </c>
      <c r="D1962" s="10" t="s">
        <v>51</v>
      </c>
      <c r="E1962" s="10">
        <v>2021</v>
      </c>
      <c r="F1962" s="10">
        <v>326</v>
      </c>
    </row>
    <row r="1963" spans="1:6">
      <c r="A1963" s="10" t="s">
        <v>341</v>
      </c>
      <c r="B1963" s="10" t="s">
        <v>50</v>
      </c>
      <c r="C1963" s="10" t="s">
        <v>12</v>
      </c>
      <c r="D1963" s="10" t="s">
        <v>51</v>
      </c>
      <c r="E1963" s="10">
        <v>2021</v>
      </c>
      <c r="F1963" s="10">
        <v>7</v>
      </c>
    </row>
    <row r="1964" spans="1:6">
      <c r="A1964" s="10" t="s">
        <v>15</v>
      </c>
      <c r="B1964" s="10" t="s">
        <v>52</v>
      </c>
      <c r="C1964" s="10" t="s">
        <v>12</v>
      </c>
      <c r="D1964" s="10" t="s">
        <v>53</v>
      </c>
      <c r="E1964" s="10">
        <v>2021</v>
      </c>
      <c r="F1964" s="10">
        <v>1</v>
      </c>
    </row>
    <row r="1965" spans="1:6">
      <c r="A1965" s="10" t="s">
        <v>16</v>
      </c>
      <c r="B1965" s="10" t="s">
        <v>52</v>
      </c>
      <c r="C1965" s="10" t="s">
        <v>12</v>
      </c>
      <c r="D1965" s="10" t="s">
        <v>53</v>
      </c>
      <c r="E1965" s="10">
        <v>2021</v>
      </c>
      <c r="F1965" s="10">
        <v>264</v>
      </c>
    </row>
    <row r="1966" spans="1:6">
      <c r="A1966" s="10" t="s">
        <v>341</v>
      </c>
      <c r="B1966" s="10" t="s">
        <v>52</v>
      </c>
      <c r="C1966" s="10" t="s">
        <v>12</v>
      </c>
      <c r="D1966" s="10" t="s">
        <v>53</v>
      </c>
      <c r="E1966" s="10">
        <v>2021</v>
      </c>
      <c r="F1966" s="10">
        <v>4</v>
      </c>
    </row>
    <row r="1967" spans="1:6">
      <c r="A1967" s="10" t="s">
        <v>15</v>
      </c>
      <c r="B1967" s="10" t="s">
        <v>54</v>
      </c>
      <c r="C1967" s="10" t="s">
        <v>12</v>
      </c>
      <c r="D1967" s="10" t="s">
        <v>55</v>
      </c>
      <c r="E1967" s="10">
        <v>2021</v>
      </c>
      <c r="F1967" s="10">
        <v>2</v>
      </c>
    </row>
    <row r="1968" spans="1:6">
      <c r="A1968" s="10" t="s">
        <v>16</v>
      </c>
      <c r="B1968" s="10" t="s">
        <v>54</v>
      </c>
      <c r="C1968" s="10" t="s">
        <v>12</v>
      </c>
      <c r="D1968" s="10" t="s">
        <v>55</v>
      </c>
      <c r="E1968" s="10">
        <v>2021</v>
      </c>
      <c r="F1968" s="10">
        <v>206</v>
      </c>
    </row>
    <row r="1969" spans="1:6">
      <c r="A1969" s="10" t="s">
        <v>341</v>
      </c>
      <c r="B1969" s="10" t="s">
        <v>54</v>
      </c>
      <c r="C1969" s="10" t="s">
        <v>12</v>
      </c>
      <c r="D1969" s="10" t="s">
        <v>55</v>
      </c>
      <c r="E1969" s="10">
        <v>2021</v>
      </c>
      <c r="F1969" s="10">
        <v>8</v>
      </c>
    </row>
    <row r="1970" spans="1:6">
      <c r="A1970" s="10" t="s">
        <v>14</v>
      </c>
      <c r="B1970" s="10" t="s">
        <v>56</v>
      </c>
      <c r="C1970" s="10" t="s">
        <v>12</v>
      </c>
      <c r="D1970" s="10" t="s">
        <v>57</v>
      </c>
      <c r="E1970" s="10">
        <v>2021</v>
      </c>
      <c r="F1970" s="10">
        <v>1</v>
      </c>
    </row>
    <row r="1971" spans="1:6">
      <c r="A1971" s="10" t="s">
        <v>15</v>
      </c>
      <c r="B1971" s="10" t="s">
        <v>56</v>
      </c>
      <c r="C1971" s="10" t="s">
        <v>12</v>
      </c>
      <c r="D1971" s="10" t="s">
        <v>57</v>
      </c>
      <c r="E1971" s="10">
        <v>2021</v>
      </c>
      <c r="F1971" s="10">
        <v>4</v>
      </c>
    </row>
    <row r="1972" spans="1:6">
      <c r="A1972" s="10" t="s">
        <v>16</v>
      </c>
      <c r="B1972" s="10" t="s">
        <v>56</v>
      </c>
      <c r="C1972" s="10" t="s">
        <v>12</v>
      </c>
      <c r="D1972" s="10" t="s">
        <v>57</v>
      </c>
      <c r="E1972" s="10">
        <v>2021</v>
      </c>
      <c r="F1972" s="10">
        <v>393</v>
      </c>
    </row>
    <row r="1973" spans="1:6">
      <c r="A1973" s="10" t="s">
        <v>341</v>
      </c>
      <c r="B1973" s="10" t="s">
        <v>56</v>
      </c>
      <c r="C1973" s="10" t="s">
        <v>12</v>
      </c>
      <c r="D1973" s="10" t="s">
        <v>57</v>
      </c>
      <c r="E1973" s="10">
        <v>2021</v>
      </c>
      <c r="F1973" s="10">
        <v>18</v>
      </c>
    </row>
    <row r="1974" spans="1:6">
      <c r="A1974" s="10" t="s">
        <v>15</v>
      </c>
      <c r="B1974" s="10" t="s">
        <v>58</v>
      </c>
      <c r="C1974" s="10" t="s">
        <v>12</v>
      </c>
      <c r="D1974" s="10" t="s">
        <v>59</v>
      </c>
      <c r="E1974" s="10">
        <v>2021</v>
      </c>
      <c r="F1974" s="10">
        <v>7</v>
      </c>
    </row>
    <row r="1975" spans="1:6">
      <c r="A1975" s="10" t="s">
        <v>16</v>
      </c>
      <c r="B1975" s="10" t="s">
        <v>58</v>
      </c>
      <c r="C1975" s="10" t="s">
        <v>12</v>
      </c>
      <c r="D1975" s="10" t="s">
        <v>59</v>
      </c>
      <c r="E1975" s="10">
        <v>2021</v>
      </c>
      <c r="F1975" s="10">
        <v>812</v>
      </c>
    </row>
    <row r="1976" spans="1:6">
      <c r="A1976" s="10" t="s">
        <v>341</v>
      </c>
      <c r="B1976" s="10" t="s">
        <v>58</v>
      </c>
      <c r="C1976" s="10" t="s">
        <v>12</v>
      </c>
      <c r="D1976" s="10" t="s">
        <v>59</v>
      </c>
      <c r="E1976" s="10">
        <v>2021</v>
      </c>
      <c r="F1976" s="10">
        <v>20</v>
      </c>
    </row>
    <row r="1977" spans="1:6">
      <c r="A1977" s="10" t="s">
        <v>14</v>
      </c>
      <c r="B1977" s="10" t="s">
        <v>60</v>
      </c>
      <c r="C1977" s="10" t="s">
        <v>12</v>
      </c>
      <c r="D1977" s="10" t="s">
        <v>61</v>
      </c>
      <c r="E1977" s="10">
        <v>2021</v>
      </c>
      <c r="F1977" s="10">
        <v>1</v>
      </c>
    </row>
    <row r="1978" spans="1:6">
      <c r="A1978" s="10" t="s">
        <v>16</v>
      </c>
      <c r="B1978" s="10" t="s">
        <v>60</v>
      </c>
      <c r="C1978" s="10" t="s">
        <v>12</v>
      </c>
      <c r="D1978" s="10" t="s">
        <v>61</v>
      </c>
      <c r="E1978" s="10">
        <v>2021</v>
      </c>
      <c r="F1978" s="10">
        <v>213</v>
      </c>
    </row>
    <row r="1979" spans="1:6">
      <c r="A1979" s="10" t="s">
        <v>341</v>
      </c>
      <c r="B1979" s="10" t="s">
        <v>60</v>
      </c>
      <c r="C1979" s="10" t="s">
        <v>12</v>
      </c>
      <c r="D1979" s="10" t="s">
        <v>61</v>
      </c>
      <c r="E1979" s="10">
        <v>2021</v>
      </c>
      <c r="F1979" s="10">
        <v>1</v>
      </c>
    </row>
    <row r="1980" spans="1:6">
      <c r="A1980" s="10" t="s">
        <v>15</v>
      </c>
      <c r="B1980" s="10" t="s">
        <v>62</v>
      </c>
      <c r="C1980" s="10" t="s">
        <v>12</v>
      </c>
      <c r="D1980" s="10" t="s">
        <v>63</v>
      </c>
      <c r="E1980" s="10">
        <v>2021</v>
      </c>
      <c r="F1980" s="10">
        <v>6</v>
      </c>
    </row>
    <row r="1981" spans="1:6">
      <c r="A1981" s="10" t="s">
        <v>16</v>
      </c>
      <c r="B1981" s="10" t="s">
        <v>62</v>
      </c>
      <c r="C1981" s="10" t="s">
        <v>12</v>
      </c>
      <c r="D1981" s="10" t="s">
        <v>63</v>
      </c>
      <c r="E1981" s="10">
        <v>2021</v>
      </c>
      <c r="F1981" s="10">
        <v>717</v>
      </c>
    </row>
    <row r="1982" spans="1:6">
      <c r="A1982" s="10" t="s">
        <v>341</v>
      </c>
      <c r="B1982" s="10" t="s">
        <v>62</v>
      </c>
      <c r="C1982" s="10" t="s">
        <v>12</v>
      </c>
      <c r="D1982" s="10" t="s">
        <v>63</v>
      </c>
      <c r="E1982" s="10">
        <v>2021</v>
      </c>
      <c r="F1982" s="10">
        <v>35</v>
      </c>
    </row>
    <row r="1983" spans="1:6">
      <c r="A1983" s="10" t="s">
        <v>16</v>
      </c>
      <c r="B1983" s="10" t="s">
        <v>64</v>
      </c>
      <c r="C1983" s="10" t="s">
        <v>12</v>
      </c>
      <c r="D1983" s="10" t="s">
        <v>65</v>
      </c>
      <c r="E1983" s="10">
        <v>2021</v>
      </c>
      <c r="F1983" s="10">
        <v>110</v>
      </c>
    </row>
    <row r="1984" spans="1:6">
      <c r="A1984" s="10" t="s">
        <v>14</v>
      </c>
      <c r="B1984" s="10" t="s">
        <v>66</v>
      </c>
      <c r="C1984" s="10" t="s">
        <v>67</v>
      </c>
      <c r="D1984" s="10" t="s">
        <v>68</v>
      </c>
      <c r="E1984" s="10">
        <v>2021</v>
      </c>
      <c r="F1984" s="10">
        <v>6</v>
      </c>
    </row>
    <row r="1985" spans="1:6">
      <c r="A1985" s="10" t="s">
        <v>15</v>
      </c>
      <c r="B1985" s="10" t="s">
        <v>66</v>
      </c>
      <c r="C1985" s="10" t="s">
        <v>67</v>
      </c>
      <c r="D1985" s="10" t="s">
        <v>68</v>
      </c>
      <c r="E1985" s="10">
        <v>2021</v>
      </c>
      <c r="F1985" s="10">
        <v>27</v>
      </c>
    </row>
    <row r="1986" spans="1:6">
      <c r="A1986" s="10" t="s">
        <v>16</v>
      </c>
      <c r="B1986" s="10" t="s">
        <v>66</v>
      </c>
      <c r="C1986" s="10" t="s">
        <v>67</v>
      </c>
      <c r="D1986" s="10" t="s">
        <v>68</v>
      </c>
      <c r="E1986" s="10">
        <v>2021</v>
      </c>
      <c r="F1986" s="10">
        <v>5318</v>
      </c>
    </row>
    <row r="1987" spans="1:6">
      <c r="A1987" s="10" t="s">
        <v>341</v>
      </c>
      <c r="B1987" s="10" t="s">
        <v>66</v>
      </c>
      <c r="C1987" s="10" t="s">
        <v>67</v>
      </c>
      <c r="D1987" s="10" t="s">
        <v>68</v>
      </c>
      <c r="E1987" s="10">
        <v>2021</v>
      </c>
      <c r="F1987" s="10">
        <v>191</v>
      </c>
    </row>
    <row r="1988" spans="1:6">
      <c r="A1988" s="10" t="s">
        <v>16</v>
      </c>
      <c r="B1988" s="10" t="s">
        <v>69</v>
      </c>
      <c r="C1988" s="10" t="s">
        <v>67</v>
      </c>
      <c r="D1988" s="10" t="s">
        <v>70</v>
      </c>
      <c r="E1988" s="10">
        <v>2021</v>
      </c>
      <c r="F1988" s="10">
        <v>310</v>
      </c>
    </row>
    <row r="1989" spans="1:6">
      <c r="A1989" s="10" t="s">
        <v>341</v>
      </c>
      <c r="B1989" s="10" t="s">
        <v>69</v>
      </c>
      <c r="C1989" s="10" t="s">
        <v>67</v>
      </c>
      <c r="D1989" s="10" t="s">
        <v>70</v>
      </c>
      <c r="E1989" s="10">
        <v>2021</v>
      </c>
      <c r="F1989" s="10">
        <v>11</v>
      </c>
    </row>
    <row r="1990" spans="1:6">
      <c r="A1990" s="10" t="s">
        <v>14</v>
      </c>
      <c r="B1990" s="10" t="s">
        <v>71</v>
      </c>
      <c r="C1990" s="10" t="s">
        <v>67</v>
      </c>
      <c r="D1990" s="10" t="s">
        <v>72</v>
      </c>
      <c r="E1990" s="10">
        <v>2021</v>
      </c>
      <c r="F1990" s="10">
        <v>1</v>
      </c>
    </row>
    <row r="1991" spans="1:6">
      <c r="A1991" s="10" t="s">
        <v>15</v>
      </c>
      <c r="B1991" s="10" t="s">
        <v>71</v>
      </c>
      <c r="C1991" s="10" t="s">
        <v>67</v>
      </c>
      <c r="D1991" s="10" t="s">
        <v>72</v>
      </c>
      <c r="E1991" s="10">
        <v>2021</v>
      </c>
      <c r="F1991" s="10">
        <v>3</v>
      </c>
    </row>
    <row r="1992" spans="1:6">
      <c r="A1992" s="10" t="s">
        <v>16</v>
      </c>
      <c r="B1992" s="10" t="s">
        <v>71</v>
      </c>
      <c r="C1992" s="10" t="s">
        <v>67</v>
      </c>
      <c r="D1992" s="10" t="s">
        <v>72</v>
      </c>
      <c r="E1992" s="10">
        <v>2021</v>
      </c>
      <c r="F1992" s="10">
        <v>364</v>
      </c>
    </row>
    <row r="1993" spans="1:6">
      <c r="A1993" s="10" t="s">
        <v>341</v>
      </c>
      <c r="B1993" s="10" t="s">
        <v>71</v>
      </c>
      <c r="C1993" s="10" t="s">
        <v>67</v>
      </c>
      <c r="D1993" s="10" t="s">
        <v>72</v>
      </c>
      <c r="E1993" s="10">
        <v>2021</v>
      </c>
      <c r="F1993" s="10">
        <v>19</v>
      </c>
    </row>
    <row r="1994" spans="1:6">
      <c r="A1994" s="10" t="s">
        <v>16</v>
      </c>
      <c r="B1994" s="10" t="s">
        <v>73</v>
      </c>
      <c r="C1994" s="10" t="s">
        <v>67</v>
      </c>
      <c r="D1994" s="10" t="s">
        <v>74</v>
      </c>
      <c r="E1994" s="10">
        <v>2021</v>
      </c>
      <c r="F1994" s="10">
        <v>638</v>
      </c>
    </row>
    <row r="1995" spans="1:6">
      <c r="A1995" s="10" t="s">
        <v>341</v>
      </c>
      <c r="B1995" s="10" t="s">
        <v>73</v>
      </c>
      <c r="C1995" s="10" t="s">
        <v>67</v>
      </c>
      <c r="D1995" s="10" t="s">
        <v>74</v>
      </c>
      <c r="E1995" s="10">
        <v>2021</v>
      </c>
      <c r="F1995" s="10">
        <v>14</v>
      </c>
    </row>
    <row r="1996" spans="1:6">
      <c r="A1996" s="10" t="s">
        <v>16</v>
      </c>
      <c r="B1996" s="10" t="s">
        <v>75</v>
      </c>
      <c r="C1996" s="10" t="s">
        <v>67</v>
      </c>
      <c r="D1996" s="10" t="s">
        <v>76</v>
      </c>
      <c r="E1996" s="10">
        <v>2021</v>
      </c>
      <c r="F1996" s="10">
        <v>150</v>
      </c>
    </row>
    <row r="1997" spans="1:6">
      <c r="A1997" s="10" t="s">
        <v>341</v>
      </c>
      <c r="B1997" s="10" t="s">
        <v>75</v>
      </c>
      <c r="C1997" s="10" t="s">
        <v>67</v>
      </c>
      <c r="D1997" s="10" t="s">
        <v>76</v>
      </c>
      <c r="E1997" s="10">
        <v>2021</v>
      </c>
      <c r="F1997" s="10">
        <v>2</v>
      </c>
    </row>
    <row r="1998" spans="1:6">
      <c r="A1998" s="10" t="s">
        <v>16</v>
      </c>
      <c r="B1998" s="10" t="s">
        <v>77</v>
      </c>
      <c r="C1998" s="10" t="s">
        <v>67</v>
      </c>
      <c r="D1998" s="10" t="s">
        <v>78</v>
      </c>
      <c r="E1998" s="10">
        <v>2021</v>
      </c>
      <c r="F1998" s="10">
        <v>87</v>
      </c>
    </row>
    <row r="1999" spans="1:6">
      <c r="A1999" s="10" t="s">
        <v>15</v>
      </c>
      <c r="B1999" s="10" t="s">
        <v>79</v>
      </c>
      <c r="C1999" s="10" t="s">
        <v>67</v>
      </c>
      <c r="D1999" s="10" t="s">
        <v>80</v>
      </c>
      <c r="E1999" s="10">
        <v>2021</v>
      </c>
      <c r="F1999" s="10">
        <v>2</v>
      </c>
    </row>
    <row r="2000" spans="1:6">
      <c r="A2000" s="10" t="s">
        <v>16</v>
      </c>
      <c r="B2000" s="10" t="s">
        <v>79</v>
      </c>
      <c r="C2000" s="10" t="s">
        <v>67</v>
      </c>
      <c r="D2000" s="10" t="s">
        <v>80</v>
      </c>
      <c r="E2000" s="10">
        <v>2021</v>
      </c>
      <c r="F2000" s="10">
        <v>902</v>
      </c>
    </row>
    <row r="2001" spans="1:6">
      <c r="A2001" s="10" t="s">
        <v>341</v>
      </c>
      <c r="B2001" s="10" t="s">
        <v>79</v>
      </c>
      <c r="C2001" s="10" t="s">
        <v>67</v>
      </c>
      <c r="D2001" s="10" t="s">
        <v>80</v>
      </c>
      <c r="E2001" s="10">
        <v>2021</v>
      </c>
      <c r="F2001" s="10">
        <v>14</v>
      </c>
    </row>
    <row r="2002" spans="1:6">
      <c r="A2002" s="10" t="s">
        <v>16</v>
      </c>
      <c r="B2002" s="10" t="s">
        <v>81</v>
      </c>
      <c r="C2002" s="10" t="s">
        <v>67</v>
      </c>
      <c r="D2002" s="10" t="s">
        <v>82</v>
      </c>
      <c r="E2002" s="10">
        <v>2021</v>
      </c>
      <c r="F2002" s="10">
        <v>257</v>
      </c>
    </row>
    <row r="2003" spans="1:6">
      <c r="A2003" s="10" t="s">
        <v>341</v>
      </c>
      <c r="B2003" s="10" t="s">
        <v>81</v>
      </c>
      <c r="C2003" s="10" t="s">
        <v>67</v>
      </c>
      <c r="D2003" s="10" t="s">
        <v>82</v>
      </c>
      <c r="E2003" s="10">
        <v>2021</v>
      </c>
      <c r="F2003" s="10">
        <v>3</v>
      </c>
    </row>
    <row r="2004" spans="1:6">
      <c r="A2004" s="10" t="s">
        <v>16</v>
      </c>
      <c r="B2004" s="10" t="s">
        <v>83</v>
      </c>
      <c r="C2004" s="10" t="s">
        <v>67</v>
      </c>
      <c r="D2004" s="10" t="s">
        <v>84</v>
      </c>
      <c r="E2004" s="10">
        <v>2021</v>
      </c>
      <c r="F2004" s="10">
        <v>27</v>
      </c>
    </row>
    <row r="2005" spans="1:6">
      <c r="A2005" s="10" t="s">
        <v>14</v>
      </c>
      <c r="B2005" s="10" t="s">
        <v>85</v>
      </c>
      <c r="C2005" s="10" t="s">
        <v>67</v>
      </c>
      <c r="D2005" s="10" t="s">
        <v>86</v>
      </c>
      <c r="E2005" s="10">
        <v>2021</v>
      </c>
      <c r="F2005" s="10">
        <v>1</v>
      </c>
    </row>
    <row r="2006" spans="1:6">
      <c r="A2006" s="10" t="s">
        <v>15</v>
      </c>
      <c r="B2006" s="10" t="s">
        <v>85</v>
      </c>
      <c r="C2006" s="10" t="s">
        <v>67</v>
      </c>
      <c r="D2006" s="10" t="s">
        <v>86</v>
      </c>
      <c r="E2006" s="10">
        <v>2021</v>
      </c>
      <c r="F2006" s="10">
        <v>15</v>
      </c>
    </row>
    <row r="2007" spans="1:6">
      <c r="A2007" s="10" t="s">
        <v>16</v>
      </c>
      <c r="B2007" s="10" t="s">
        <v>85</v>
      </c>
      <c r="C2007" s="10" t="s">
        <v>67</v>
      </c>
      <c r="D2007" s="10" t="s">
        <v>86</v>
      </c>
      <c r="E2007" s="10">
        <v>2021</v>
      </c>
      <c r="F2007" s="10">
        <v>3715</v>
      </c>
    </row>
    <row r="2008" spans="1:6">
      <c r="A2008" s="10" t="s">
        <v>341</v>
      </c>
      <c r="B2008" s="10" t="s">
        <v>85</v>
      </c>
      <c r="C2008" s="10" t="s">
        <v>67</v>
      </c>
      <c r="D2008" s="10" t="s">
        <v>86</v>
      </c>
      <c r="E2008" s="10">
        <v>2021</v>
      </c>
      <c r="F2008" s="10">
        <v>79</v>
      </c>
    </row>
    <row r="2009" spans="1:6">
      <c r="A2009" s="10" t="s">
        <v>14</v>
      </c>
      <c r="B2009" s="10" t="s">
        <v>87</v>
      </c>
      <c r="C2009" s="10" t="s">
        <v>67</v>
      </c>
      <c r="D2009" s="10" t="s">
        <v>47</v>
      </c>
      <c r="E2009" s="10">
        <v>2021</v>
      </c>
      <c r="F2009" s="10">
        <v>1</v>
      </c>
    </row>
    <row r="2010" spans="1:6">
      <c r="A2010" s="10" t="s">
        <v>16</v>
      </c>
      <c r="B2010" s="10" t="s">
        <v>87</v>
      </c>
      <c r="C2010" s="10" t="s">
        <v>67</v>
      </c>
      <c r="D2010" s="10" t="s">
        <v>47</v>
      </c>
      <c r="E2010" s="10">
        <v>2021</v>
      </c>
      <c r="F2010" s="10">
        <v>250</v>
      </c>
    </row>
    <row r="2011" spans="1:6">
      <c r="A2011" s="10" t="s">
        <v>341</v>
      </c>
      <c r="B2011" s="10" t="s">
        <v>87</v>
      </c>
      <c r="C2011" s="10" t="s">
        <v>67</v>
      </c>
      <c r="D2011" s="10" t="s">
        <v>47</v>
      </c>
      <c r="E2011" s="10">
        <v>2021</v>
      </c>
      <c r="F2011" s="10">
        <v>3</v>
      </c>
    </row>
    <row r="2012" spans="1:6">
      <c r="A2012" s="10" t="s">
        <v>15</v>
      </c>
      <c r="B2012" s="10" t="s">
        <v>88</v>
      </c>
      <c r="C2012" s="10" t="s">
        <v>67</v>
      </c>
      <c r="D2012" s="10" t="s">
        <v>89</v>
      </c>
      <c r="E2012" s="10">
        <v>2021</v>
      </c>
      <c r="F2012" s="10">
        <v>4</v>
      </c>
    </row>
    <row r="2013" spans="1:6">
      <c r="A2013" s="10" t="s">
        <v>16</v>
      </c>
      <c r="B2013" s="10" t="s">
        <v>88</v>
      </c>
      <c r="C2013" s="10" t="s">
        <v>67</v>
      </c>
      <c r="D2013" s="10" t="s">
        <v>89</v>
      </c>
      <c r="E2013" s="10">
        <v>2021</v>
      </c>
      <c r="F2013" s="10">
        <v>536</v>
      </c>
    </row>
    <row r="2014" spans="1:6">
      <c r="A2014" s="10" t="s">
        <v>341</v>
      </c>
      <c r="B2014" s="10" t="s">
        <v>88</v>
      </c>
      <c r="C2014" s="10" t="s">
        <v>67</v>
      </c>
      <c r="D2014" s="10" t="s">
        <v>89</v>
      </c>
      <c r="E2014" s="10">
        <v>2021</v>
      </c>
      <c r="F2014" s="10">
        <v>14</v>
      </c>
    </row>
    <row r="2015" spans="1:6">
      <c r="A2015" s="10" t="s">
        <v>14</v>
      </c>
      <c r="B2015" s="10" t="s">
        <v>90</v>
      </c>
      <c r="C2015" s="10" t="s">
        <v>67</v>
      </c>
      <c r="D2015" s="10" t="s">
        <v>91</v>
      </c>
      <c r="E2015" s="10">
        <v>2021</v>
      </c>
      <c r="F2015" s="10">
        <v>1</v>
      </c>
    </row>
    <row r="2016" spans="1:6">
      <c r="A2016" s="10" t="s">
        <v>15</v>
      </c>
      <c r="B2016" s="10" t="s">
        <v>90</v>
      </c>
      <c r="C2016" s="10" t="s">
        <v>67</v>
      </c>
      <c r="D2016" s="10" t="s">
        <v>91</v>
      </c>
      <c r="E2016" s="10">
        <v>2021</v>
      </c>
      <c r="F2016" s="10">
        <v>3</v>
      </c>
    </row>
    <row r="2017" spans="1:6">
      <c r="A2017" s="10" t="s">
        <v>16</v>
      </c>
      <c r="B2017" s="10" t="s">
        <v>90</v>
      </c>
      <c r="C2017" s="10" t="s">
        <v>67</v>
      </c>
      <c r="D2017" s="10" t="s">
        <v>91</v>
      </c>
      <c r="E2017" s="10">
        <v>2021</v>
      </c>
      <c r="F2017" s="10">
        <v>508</v>
      </c>
    </row>
    <row r="2018" spans="1:6">
      <c r="A2018" s="10" t="s">
        <v>341</v>
      </c>
      <c r="B2018" s="10" t="s">
        <v>90</v>
      </c>
      <c r="C2018" s="10" t="s">
        <v>67</v>
      </c>
      <c r="D2018" s="10" t="s">
        <v>91</v>
      </c>
      <c r="E2018" s="10">
        <v>2021</v>
      </c>
      <c r="F2018" s="10">
        <v>11</v>
      </c>
    </row>
    <row r="2019" spans="1:6">
      <c r="A2019" s="10" t="s">
        <v>16</v>
      </c>
      <c r="B2019" s="10" t="s">
        <v>92</v>
      </c>
      <c r="C2019" s="10" t="s">
        <v>67</v>
      </c>
      <c r="D2019" s="10" t="s">
        <v>93</v>
      </c>
      <c r="E2019" s="10">
        <v>2021</v>
      </c>
      <c r="F2019" s="10">
        <v>152</v>
      </c>
    </row>
    <row r="2020" spans="1:6">
      <c r="A2020" s="10" t="s">
        <v>15</v>
      </c>
      <c r="B2020" s="10" t="s">
        <v>94</v>
      </c>
      <c r="C2020" s="10" t="s">
        <v>67</v>
      </c>
      <c r="D2020" s="10" t="s">
        <v>95</v>
      </c>
      <c r="E2020" s="10">
        <v>2021</v>
      </c>
      <c r="F2020" s="10">
        <v>1</v>
      </c>
    </row>
    <row r="2021" spans="1:6">
      <c r="A2021" s="10" t="s">
        <v>16</v>
      </c>
      <c r="B2021" s="10" t="s">
        <v>94</v>
      </c>
      <c r="C2021" s="10" t="s">
        <v>67</v>
      </c>
      <c r="D2021" s="10" t="s">
        <v>95</v>
      </c>
      <c r="E2021" s="10">
        <v>2021</v>
      </c>
      <c r="F2021" s="10">
        <v>343</v>
      </c>
    </row>
    <row r="2022" spans="1:6">
      <c r="A2022" s="10" t="s">
        <v>341</v>
      </c>
      <c r="B2022" s="10" t="s">
        <v>94</v>
      </c>
      <c r="C2022" s="10" t="s">
        <v>67</v>
      </c>
      <c r="D2022" s="10" t="s">
        <v>95</v>
      </c>
      <c r="E2022" s="10">
        <v>2021</v>
      </c>
      <c r="F2022" s="10">
        <v>1</v>
      </c>
    </row>
    <row r="2023" spans="1:6">
      <c r="A2023" s="10" t="s">
        <v>14</v>
      </c>
      <c r="B2023" s="10" t="s">
        <v>96</v>
      </c>
      <c r="C2023" s="10" t="s">
        <v>97</v>
      </c>
      <c r="D2023" s="10" t="s">
        <v>98</v>
      </c>
      <c r="E2023" s="10">
        <v>2021</v>
      </c>
      <c r="F2023" s="10">
        <v>36</v>
      </c>
    </row>
    <row r="2024" spans="1:6">
      <c r="A2024" s="10" t="s">
        <v>15</v>
      </c>
      <c r="B2024" s="10" t="s">
        <v>96</v>
      </c>
      <c r="C2024" s="10" t="s">
        <v>97</v>
      </c>
      <c r="D2024" s="10" t="s">
        <v>98</v>
      </c>
      <c r="E2024" s="10">
        <v>2021</v>
      </c>
      <c r="F2024" s="10">
        <v>189</v>
      </c>
    </row>
    <row r="2025" spans="1:6">
      <c r="A2025" s="10" t="s">
        <v>16</v>
      </c>
      <c r="B2025" s="10" t="s">
        <v>96</v>
      </c>
      <c r="C2025" s="10" t="s">
        <v>97</v>
      </c>
      <c r="D2025" s="10" t="s">
        <v>98</v>
      </c>
      <c r="E2025" s="10">
        <v>2021</v>
      </c>
      <c r="F2025" s="10">
        <v>17877</v>
      </c>
    </row>
    <row r="2026" spans="1:6">
      <c r="A2026" s="10" t="s">
        <v>341</v>
      </c>
      <c r="B2026" s="10" t="s">
        <v>96</v>
      </c>
      <c r="C2026" s="10" t="s">
        <v>97</v>
      </c>
      <c r="D2026" s="10" t="s">
        <v>98</v>
      </c>
      <c r="E2026" s="10">
        <v>2021</v>
      </c>
      <c r="F2026" s="10">
        <v>702</v>
      </c>
    </row>
    <row r="2027" spans="1:6">
      <c r="A2027" s="10" t="s">
        <v>16</v>
      </c>
      <c r="B2027" s="10" t="s">
        <v>99</v>
      </c>
      <c r="C2027" s="10" t="s">
        <v>97</v>
      </c>
      <c r="D2027" s="10" t="s">
        <v>100</v>
      </c>
      <c r="E2027" s="10">
        <v>2021</v>
      </c>
      <c r="F2027" s="10">
        <v>158</v>
      </c>
    </row>
    <row r="2028" spans="1:6">
      <c r="A2028" s="10" t="s">
        <v>16</v>
      </c>
      <c r="B2028" s="10" t="s">
        <v>101</v>
      </c>
      <c r="C2028" s="10" t="s">
        <v>97</v>
      </c>
      <c r="D2028" s="10" t="s">
        <v>102</v>
      </c>
      <c r="E2028" s="10">
        <v>2021</v>
      </c>
      <c r="F2028" s="10">
        <v>100</v>
      </c>
    </row>
    <row r="2029" spans="1:6">
      <c r="A2029" s="10" t="s">
        <v>16</v>
      </c>
      <c r="B2029" s="10" t="s">
        <v>103</v>
      </c>
      <c r="C2029" s="10" t="s">
        <v>97</v>
      </c>
      <c r="D2029" s="10" t="s">
        <v>104</v>
      </c>
      <c r="E2029" s="10">
        <v>2021</v>
      </c>
      <c r="F2029" s="10">
        <v>111</v>
      </c>
    </row>
    <row r="2030" spans="1:6">
      <c r="A2030" s="10" t="s">
        <v>16</v>
      </c>
      <c r="B2030" s="10" t="s">
        <v>105</v>
      </c>
      <c r="C2030" s="10" t="s">
        <v>97</v>
      </c>
      <c r="D2030" s="10" t="s">
        <v>106</v>
      </c>
      <c r="E2030" s="10">
        <v>2021</v>
      </c>
      <c r="F2030" s="10">
        <v>105</v>
      </c>
    </row>
    <row r="2031" spans="1:6">
      <c r="A2031" s="10" t="s">
        <v>16</v>
      </c>
      <c r="B2031" s="10" t="s">
        <v>107</v>
      </c>
      <c r="C2031" s="10" t="s">
        <v>97</v>
      </c>
      <c r="D2031" s="10" t="s">
        <v>108</v>
      </c>
      <c r="E2031" s="10">
        <v>2021</v>
      </c>
      <c r="F2031" s="10">
        <v>506</v>
      </c>
    </row>
    <row r="2032" spans="1:6">
      <c r="A2032" s="10" t="s">
        <v>341</v>
      </c>
      <c r="B2032" s="10" t="s">
        <v>107</v>
      </c>
      <c r="C2032" s="10" t="s">
        <v>97</v>
      </c>
      <c r="D2032" s="10" t="s">
        <v>108</v>
      </c>
      <c r="E2032" s="10">
        <v>2021</v>
      </c>
      <c r="F2032" s="10">
        <v>1</v>
      </c>
    </row>
    <row r="2033" spans="1:6">
      <c r="A2033" s="10" t="s">
        <v>16</v>
      </c>
      <c r="B2033" s="10" t="s">
        <v>109</v>
      </c>
      <c r="C2033" s="10" t="s">
        <v>97</v>
      </c>
      <c r="D2033" s="10" t="s">
        <v>110</v>
      </c>
      <c r="E2033" s="10">
        <v>2021</v>
      </c>
      <c r="F2033" s="10">
        <v>149</v>
      </c>
    </row>
    <row r="2034" spans="1:6">
      <c r="A2034" s="10" t="s">
        <v>16</v>
      </c>
      <c r="B2034" s="10" t="s">
        <v>111</v>
      </c>
      <c r="C2034" s="10" t="s">
        <v>97</v>
      </c>
      <c r="D2034" s="10" t="s">
        <v>112</v>
      </c>
      <c r="E2034" s="10">
        <v>2021</v>
      </c>
      <c r="F2034" s="10">
        <v>376</v>
      </c>
    </row>
    <row r="2035" spans="1:6">
      <c r="A2035" s="10" t="s">
        <v>341</v>
      </c>
      <c r="B2035" s="10" t="s">
        <v>111</v>
      </c>
      <c r="C2035" s="10" t="s">
        <v>97</v>
      </c>
      <c r="D2035" s="10" t="s">
        <v>112</v>
      </c>
      <c r="E2035" s="10">
        <v>2021</v>
      </c>
      <c r="F2035" s="10">
        <v>4</v>
      </c>
    </row>
    <row r="2036" spans="1:6">
      <c r="A2036" s="10" t="s">
        <v>16</v>
      </c>
      <c r="B2036" s="10" t="s">
        <v>113</v>
      </c>
      <c r="C2036" s="10" t="s">
        <v>97</v>
      </c>
      <c r="D2036" s="10" t="s">
        <v>114</v>
      </c>
      <c r="E2036" s="10">
        <v>2021</v>
      </c>
      <c r="F2036" s="10">
        <v>98</v>
      </c>
    </row>
    <row r="2037" spans="1:6">
      <c r="A2037" s="10" t="s">
        <v>16</v>
      </c>
      <c r="B2037" s="10" t="s">
        <v>115</v>
      </c>
      <c r="C2037" s="10" t="s">
        <v>97</v>
      </c>
      <c r="D2037" s="10" t="s">
        <v>116</v>
      </c>
      <c r="E2037" s="10">
        <v>2021</v>
      </c>
      <c r="F2037" s="10">
        <v>149</v>
      </c>
    </row>
    <row r="2038" spans="1:6">
      <c r="A2038" s="10" t="s">
        <v>16</v>
      </c>
      <c r="B2038" s="10" t="s">
        <v>117</v>
      </c>
      <c r="C2038" s="10" t="s">
        <v>97</v>
      </c>
      <c r="D2038" s="10" t="s">
        <v>118</v>
      </c>
      <c r="E2038" s="10">
        <v>2021</v>
      </c>
      <c r="F2038" s="10">
        <v>59</v>
      </c>
    </row>
    <row r="2039" spans="1:6">
      <c r="A2039" s="10" t="s">
        <v>16</v>
      </c>
      <c r="B2039" s="10" t="s">
        <v>119</v>
      </c>
      <c r="C2039" s="10" t="s">
        <v>97</v>
      </c>
      <c r="D2039" s="10" t="s">
        <v>120</v>
      </c>
      <c r="E2039" s="10">
        <v>2021</v>
      </c>
      <c r="F2039" s="10">
        <v>209</v>
      </c>
    </row>
    <row r="2040" spans="1:6">
      <c r="A2040" s="10" t="s">
        <v>341</v>
      </c>
      <c r="B2040" s="10" t="s">
        <v>119</v>
      </c>
      <c r="C2040" s="10" t="s">
        <v>97</v>
      </c>
      <c r="D2040" s="10" t="s">
        <v>120</v>
      </c>
      <c r="E2040" s="10">
        <v>2021</v>
      </c>
      <c r="F2040" s="10">
        <v>1</v>
      </c>
    </row>
    <row r="2041" spans="1:6">
      <c r="A2041" s="10" t="s">
        <v>16</v>
      </c>
      <c r="B2041" s="10" t="s">
        <v>121</v>
      </c>
      <c r="C2041" s="10" t="s">
        <v>97</v>
      </c>
      <c r="D2041" s="10" t="s">
        <v>122</v>
      </c>
      <c r="E2041" s="10">
        <v>2021</v>
      </c>
      <c r="F2041" s="10">
        <v>66</v>
      </c>
    </row>
    <row r="2042" spans="1:6">
      <c r="A2042" s="10" t="s">
        <v>16</v>
      </c>
      <c r="B2042" s="10" t="s">
        <v>123</v>
      </c>
      <c r="C2042" s="10" t="s">
        <v>97</v>
      </c>
      <c r="D2042" s="10" t="s">
        <v>124</v>
      </c>
      <c r="E2042" s="10">
        <v>2021</v>
      </c>
      <c r="F2042" s="10">
        <v>468</v>
      </c>
    </row>
    <row r="2043" spans="1:6">
      <c r="A2043" s="10" t="s">
        <v>341</v>
      </c>
      <c r="B2043" s="10" t="s">
        <v>123</v>
      </c>
      <c r="C2043" s="10" t="s">
        <v>97</v>
      </c>
      <c r="D2043" s="10" t="s">
        <v>124</v>
      </c>
      <c r="E2043" s="10">
        <v>2021</v>
      </c>
      <c r="F2043" s="10">
        <v>1</v>
      </c>
    </row>
    <row r="2044" spans="1:6">
      <c r="A2044" s="10" t="s">
        <v>16</v>
      </c>
      <c r="B2044" s="10" t="s">
        <v>125</v>
      </c>
      <c r="C2044" s="10" t="s">
        <v>97</v>
      </c>
      <c r="D2044" s="10" t="s">
        <v>126</v>
      </c>
      <c r="E2044" s="10">
        <v>2021</v>
      </c>
      <c r="F2044" s="10">
        <v>213</v>
      </c>
    </row>
    <row r="2045" spans="1:6">
      <c r="A2045" s="10" t="s">
        <v>16</v>
      </c>
      <c r="B2045" s="10" t="s">
        <v>127</v>
      </c>
      <c r="C2045" s="10" t="s">
        <v>97</v>
      </c>
      <c r="D2045" s="10" t="s">
        <v>128</v>
      </c>
      <c r="E2045" s="10">
        <v>2021</v>
      </c>
      <c r="F2045" s="10">
        <v>327</v>
      </c>
    </row>
    <row r="2046" spans="1:6">
      <c r="A2046" s="10" t="s">
        <v>341</v>
      </c>
      <c r="B2046" s="10" t="s">
        <v>127</v>
      </c>
      <c r="C2046" s="10" t="s">
        <v>97</v>
      </c>
      <c r="D2046" s="10" t="s">
        <v>128</v>
      </c>
      <c r="E2046" s="10">
        <v>2021</v>
      </c>
      <c r="F2046" s="10">
        <v>4</v>
      </c>
    </row>
    <row r="2047" spans="1:6">
      <c r="A2047" s="10" t="s">
        <v>16</v>
      </c>
      <c r="B2047" s="10" t="s">
        <v>129</v>
      </c>
      <c r="C2047" s="10" t="s">
        <v>97</v>
      </c>
      <c r="D2047" s="10" t="s">
        <v>130</v>
      </c>
      <c r="E2047" s="10">
        <v>2021</v>
      </c>
      <c r="F2047" s="10">
        <v>379</v>
      </c>
    </row>
    <row r="2048" spans="1:6">
      <c r="A2048" s="10" t="s">
        <v>341</v>
      </c>
      <c r="B2048" s="10" t="s">
        <v>129</v>
      </c>
      <c r="C2048" s="10" t="s">
        <v>97</v>
      </c>
      <c r="D2048" s="10" t="s">
        <v>130</v>
      </c>
      <c r="E2048" s="10">
        <v>2021</v>
      </c>
      <c r="F2048" s="10">
        <v>2</v>
      </c>
    </row>
    <row r="2049" spans="1:6">
      <c r="A2049" s="10" t="s">
        <v>16</v>
      </c>
      <c r="B2049" s="10" t="s">
        <v>342</v>
      </c>
      <c r="C2049" s="10" t="s">
        <v>97</v>
      </c>
      <c r="D2049" s="10" t="s">
        <v>343</v>
      </c>
      <c r="E2049" s="10">
        <v>2021</v>
      </c>
      <c r="F2049" s="10">
        <v>142</v>
      </c>
    </row>
    <row r="2050" spans="1:6">
      <c r="A2050" s="10" t="s">
        <v>16</v>
      </c>
      <c r="B2050" s="10" t="s">
        <v>131</v>
      </c>
      <c r="C2050" s="10" t="s">
        <v>97</v>
      </c>
      <c r="D2050" s="10" t="s">
        <v>132</v>
      </c>
      <c r="E2050" s="10">
        <v>2021</v>
      </c>
      <c r="F2050" s="10">
        <v>61</v>
      </c>
    </row>
    <row r="2051" spans="1:6">
      <c r="A2051" s="10" t="s">
        <v>16</v>
      </c>
      <c r="B2051" s="10" t="s">
        <v>133</v>
      </c>
      <c r="C2051" s="10" t="s">
        <v>97</v>
      </c>
      <c r="D2051" s="10" t="s">
        <v>134</v>
      </c>
      <c r="E2051" s="10">
        <v>2021</v>
      </c>
      <c r="F2051" s="10">
        <v>141</v>
      </c>
    </row>
    <row r="2052" spans="1:6">
      <c r="A2052" s="10" t="s">
        <v>16</v>
      </c>
      <c r="B2052" s="10" t="s">
        <v>135</v>
      </c>
      <c r="C2052" s="10" t="s">
        <v>97</v>
      </c>
      <c r="D2052" s="10" t="s">
        <v>136</v>
      </c>
      <c r="E2052" s="10">
        <v>2021</v>
      </c>
      <c r="F2052" s="10">
        <v>216</v>
      </c>
    </row>
    <row r="2053" spans="1:6">
      <c r="A2053" s="10" t="s">
        <v>15</v>
      </c>
      <c r="B2053" s="10" t="s">
        <v>137</v>
      </c>
      <c r="C2053" s="10" t="s">
        <v>97</v>
      </c>
      <c r="D2053" s="10" t="s">
        <v>138</v>
      </c>
      <c r="E2053" s="10">
        <v>2021</v>
      </c>
      <c r="F2053" s="10">
        <v>1</v>
      </c>
    </row>
    <row r="2054" spans="1:6">
      <c r="A2054" s="10" t="s">
        <v>16</v>
      </c>
      <c r="B2054" s="10" t="s">
        <v>137</v>
      </c>
      <c r="C2054" s="10" t="s">
        <v>97</v>
      </c>
      <c r="D2054" s="10" t="s">
        <v>138</v>
      </c>
      <c r="E2054" s="10">
        <v>2021</v>
      </c>
      <c r="F2054" s="10">
        <v>59</v>
      </c>
    </row>
    <row r="2055" spans="1:6">
      <c r="A2055" s="10" t="s">
        <v>341</v>
      </c>
      <c r="B2055" s="10" t="s">
        <v>137</v>
      </c>
      <c r="C2055" s="10" t="s">
        <v>97</v>
      </c>
      <c r="D2055" s="10" t="s">
        <v>138</v>
      </c>
      <c r="E2055" s="10">
        <v>2021</v>
      </c>
      <c r="F2055" s="10">
        <v>3</v>
      </c>
    </row>
    <row r="2056" spans="1:6">
      <c r="A2056" s="10" t="s">
        <v>16</v>
      </c>
      <c r="B2056" s="10" t="s">
        <v>139</v>
      </c>
      <c r="C2056" s="10" t="s">
        <v>97</v>
      </c>
      <c r="D2056" s="10" t="s">
        <v>140</v>
      </c>
      <c r="E2056" s="10">
        <v>2021</v>
      </c>
      <c r="F2056" s="10">
        <v>298</v>
      </c>
    </row>
    <row r="2057" spans="1:6">
      <c r="A2057" s="10" t="s">
        <v>16</v>
      </c>
      <c r="B2057" s="10" t="s">
        <v>141</v>
      </c>
      <c r="C2057" s="10" t="s">
        <v>97</v>
      </c>
      <c r="D2057" s="10" t="s">
        <v>142</v>
      </c>
      <c r="E2057" s="10">
        <v>2021</v>
      </c>
      <c r="F2057" s="10">
        <v>156</v>
      </c>
    </row>
    <row r="2058" spans="1:6">
      <c r="A2058" s="10" t="s">
        <v>16</v>
      </c>
      <c r="B2058" s="10" t="s">
        <v>143</v>
      </c>
      <c r="C2058" s="10" t="s">
        <v>97</v>
      </c>
      <c r="D2058" s="10" t="s">
        <v>144</v>
      </c>
      <c r="E2058" s="10">
        <v>2021</v>
      </c>
      <c r="F2058" s="10">
        <v>110</v>
      </c>
    </row>
    <row r="2059" spans="1:6">
      <c r="A2059" s="10" t="s">
        <v>16</v>
      </c>
      <c r="B2059" s="10" t="s">
        <v>145</v>
      </c>
      <c r="C2059" s="10" t="s">
        <v>97</v>
      </c>
      <c r="D2059" s="10" t="s">
        <v>146</v>
      </c>
      <c r="E2059" s="10">
        <v>2021</v>
      </c>
      <c r="F2059" s="10">
        <v>130</v>
      </c>
    </row>
    <row r="2060" spans="1:6">
      <c r="A2060" s="10" t="s">
        <v>341</v>
      </c>
      <c r="B2060" s="10" t="s">
        <v>145</v>
      </c>
      <c r="C2060" s="10" t="s">
        <v>97</v>
      </c>
      <c r="D2060" s="10" t="s">
        <v>146</v>
      </c>
      <c r="E2060" s="10">
        <v>2021</v>
      </c>
      <c r="F2060" s="10">
        <v>1</v>
      </c>
    </row>
    <row r="2061" spans="1:6">
      <c r="A2061" s="10" t="s">
        <v>16</v>
      </c>
      <c r="B2061" s="10" t="s">
        <v>147</v>
      </c>
      <c r="C2061" s="10" t="s">
        <v>97</v>
      </c>
      <c r="D2061" s="10" t="s">
        <v>148</v>
      </c>
      <c r="E2061" s="10">
        <v>2021</v>
      </c>
      <c r="F2061" s="10">
        <v>138</v>
      </c>
    </row>
    <row r="2062" spans="1:6">
      <c r="A2062" s="10" t="s">
        <v>341</v>
      </c>
      <c r="B2062" s="10" t="s">
        <v>147</v>
      </c>
      <c r="C2062" s="10" t="s">
        <v>97</v>
      </c>
      <c r="D2062" s="10" t="s">
        <v>148</v>
      </c>
      <c r="E2062" s="10">
        <v>2021</v>
      </c>
      <c r="F2062" s="10">
        <v>3</v>
      </c>
    </row>
    <row r="2063" spans="1:6">
      <c r="A2063" s="10" t="s">
        <v>14</v>
      </c>
      <c r="B2063" s="10" t="s">
        <v>149</v>
      </c>
      <c r="C2063" s="10" t="s">
        <v>97</v>
      </c>
      <c r="D2063" s="10" t="s">
        <v>150</v>
      </c>
      <c r="E2063" s="10">
        <v>2021</v>
      </c>
      <c r="F2063" s="10">
        <v>2</v>
      </c>
    </row>
    <row r="2064" spans="1:6">
      <c r="A2064" s="10" t="s">
        <v>15</v>
      </c>
      <c r="B2064" s="10" t="s">
        <v>149</v>
      </c>
      <c r="C2064" s="10" t="s">
        <v>97</v>
      </c>
      <c r="D2064" s="10" t="s">
        <v>150</v>
      </c>
      <c r="E2064" s="10">
        <v>2021</v>
      </c>
      <c r="F2064" s="10">
        <v>26</v>
      </c>
    </row>
    <row r="2065" spans="1:6">
      <c r="A2065" s="10" t="s">
        <v>16</v>
      </c>
      <c r="B2065" s="10" t="s">
        <v>149</v>
      </c>
      <c r="C2065" s="10" t="s">
        <v>97</v>
      </c>
      <c r="D2065" s="10" t="s">
        <v>150</v>
      </c>
      <c r="E2065" s="10">
        <v>2021</v>
      </c>
      <c r="F2065" s="10">
        <v>4910</v>
      </c>
    </row>
    <row r="2066" spans="1:6">
      <c r="A2066" s="10" t="s">
        <v>341</v>
      </c>
      <c r="B2066" s="10" t="s">
        <v>149</v>
      </c>
      <c r="C2066" s="10" t="s">
        <v>97</v>
      </c>
      <c r="D2066" s="10" t="s">
        <v>150</v>
      </c>
      <c r="E2066" s="10">
        <v>2021</v>
      </c>
      <c r="F2066" s="10">
        <v>168</v>
      </c>
    </row>
    <row r="2067" spans="1:6">
      <c r="A2067" s="10" t="s">
        <v>16</v>
      </c>
      <c r="B2067" s="10" t="s">
        <v>151</v>
      </c>
      <c r="C2067" s="10" t="s">
        <v>97</v>
      </c>
      <c r="D2067" s="10" t="s">
        <v>152</v>
      </c>
      <c r="E2067" s="10">
        <v>2021</v>
      </c>
      <c r="F2067" s="10">
        <v>294</v>
      </c>
    </row>
    <row r="2068" spans="1:6">
      <c r="A2068" s="10" t="s">
        <v>341</v>
      </c>
      <c r="B2068" s="10" t="s">
        <v>151</v>
      </c>
      <c r="C2068" s="10" t="s">
        <v>97</v>
      </c>
      <c r="D2068" s="10" t="s">
        <v>152</v>
      </c>
      <c r="E2068" s="10">
        <v>2021</v>
      </c>
      <c r="F2068" s="10">
        <v>3</v>
      </c>
    </row>
    <row r="2069" spans="1:6">
      <c r="A2069" s="10" t="s">
        <v>16</v>
      </c>
      <c r="B2069" s="10" t="s">
        <v>153</v>
      </c>
      <c r="C2069" s="10" t="s">
        <v>97</v>
      </c>
      <c r="D2069" s="10" t="s">
        <v>154</v>
      </c>
      <c r="E2069" s="10">
        <v>2021</v>
      </c>
      <c r="F2069" s="10">
        <v>81</v>
      </c>
    </row>
    <row r="2070" spans="1:6">
      <c r="A2070" s="10" t="s">
        <v>341</v>
      </c>
      <c r="B2070" s="10" t="s">
        <v>153</v>
      </c>
      <c r="C2070" s="10" t="s">
        <v>97</v>
      </c>
      <c r="D2070" s="10" t="s">
        <v>154</v>
      </c>
      <c r="E2070" s="10">
        <v>2021</v>
      </c>
      <c r="F2070" s="10">
        <v>1</v>
      </c>
    </row>
    <row r="2071" spans="1:6">
      <c r="A2071" s="10" t="s">
        <v>16</v>
      </c>
      <c r="B2071" s="10" t="s">
        <v>155</v>
      </c>
      <c r="C2071" s="10" t="s">
        <v>97</v>
      </c>
      <c r="D2071" s="10" t="s">
        <v>156</v>
      </c>
      <c r="E2071" s="10">
        <v>2021</v>
      </c>
      <c r="F2071" s="10">
        <v>238</v>
      </c>
    </row>
    <row r="2072" spans="1:6">
      <c r="A2072" s="10" t="s">
        <v>16</v>
      </c>
      <c r="B2072" s="10" t="s">
        <v>157</v>
      </c>
      <c r="C2072" s="10" t="s">
        <v>97</v>
      </c>
      <c r="D2072" s="10" t="s">
        <v>158</v>
      </c>
      <c r="E2072" s="10">
        <v>2021</v>
      </c>
      <c r="F2072" s="10">
        <v>69</v>
      </c>
    </row>
    <row r="2073" spans="1:6">
      <c r="A2073" s="10" t="s">
        <v>15</v>
      </c>
      <c r="B2073" s="10" t="s">
        <v>159</v>
      </c>
      <c r="C2073" s="10" t="s">
        <v>97</v>
      </c>
      <c r="D2073" s="10" t="s">
        <v>160</v>
      </c>
      <c r="E2073" s="10">
        <v>2021</v>
      </c>
      <c r="F2073" s="10">
        <v>1</v>
      </c>
    </row>
    <row r="2074" spans="1:6">
      <c r="A2074" s="10" t="s">
        <v>16</v>
      </c>
      <c r="B2074" s="10" t="s">
        <v>159</v>
      </c>
      <c r="C2074" s="10" t="s">
        <v>97</v>
      </c>
      <c r="D2074" s="10" t="s">
        <v>160</v>
      </c>
      <c r="E2074" s="10">
        <v>2021</v>
      </c>
      <c r="F2074" s="10">
        <v>1058</v>
      </c>
    </row>
    <row r="2075" spans="1:6">
      <c r="A2075" s="10" t="s">
        <v>341</v>
      </c>
      <c r="B2075" s="10" t="s">
        <v>159</v>
      </c>
      <c r="C2075" s="10" t="s">
        <v>97</v>
      </c>
      <c r="D2075" s="10" t="s">
        <v>160</v>
      </c>
      <c r="E2075" s="10">
        <v>2021</v>
      </c>
      <c r="F2075" s="10">
        <v>15</v>
      </c>
    </row>
    <row r="2076" spans="1:6">
      <c r="A2076" s="10" t="s">
        <v>16</v>
      </c>
      <c r="B2076" s="10" t="s">
        <v>161</v>
      </c>
      <c r="C2076" s="10" t="s">
        <v>97</v>
      </c>
      <c r="D2076" s="10" t="s">
        <v>162</v>
      </c>
      <c r="E2076" s="10">
        <v>2021</v>
      </c>
      <c r="F2076" s="10">
        <v>162</v>
      </c>
    </row>
    <row r="2077" spans="1:6">
      <c r="A2077" s="10" t="s">
        <v>341</v>
      </c>
      <c r="B2077" s="10" t="s">
        <v>161</v>
      </c>
      <c r="C2077" s="10" t="s">
        <v>97</v>
      </c>
      <c r="D2077" s="10" t="s">
        <v>162</v>
      </c>
      <c r="E2077" s="10">
        <v>2021</v>
      </c>
      <c r="F2077" s="10">
        <v>1</v>
      </c>
    </row>
    <row r="2078" spans="1:6">
      <c r="A2078" s="10" t="s">
        <v>16</v>
      </c>
      <c r="B2078" s="10" t="s">
        <v>163</v>
      </c>
      <c r="C2078" s="10" t="s">
        <v>97</v>
      </c>
      <c r="D2078" s="10" t="s">
        <v>164</v>
      </c>
      <c r="E2078" s="10">
        <v>2021</v>
      </c>
      <c r="F2078" s="10">
        <v>162</v>
      </c>
    </row>
    <row r="2079" spans="1:6">
      <c r="A2079" s="10" t="s">
        <v>16</v>
      </c>
      <c r="B2079" s="10" t="s">
        <v>165</v>
      </c>
      <c r="C2079" s="10" t="s">
        <v>97</v>
      </c>
      <c r="D2079" s="10" t="s">
        <v>166</v>
      </c>
      <c r="E2079" s="10">
        <v>2021</v>
      </c>
      <c r="F2079" s="10">
        <v>336</v>
      </c>
    </row>
    <row r="2080" spans="1:6">
      <c r="A2080" s="10" t="s">
        <v>341</v>
      </c>
      <c r="B2080" s="10" t="s">
        <v>165</v>
      </c>
      <c r="C2080" s="10" t="s">
        <v>97</v>
      </c>
      <c r="D2080" s="10" t="s">
        <v>166</v>
      </c>
      <c r="E2080" s="10">
        <v>2021</v>
      </c>
      <c r="F2080" s="10">
        <v>1</v>
      </c>
    </row>
    <row r="2081" spans="1:6">
      <c r="A2081" s="10" t="s">
        <v>16</v>
      </c>
      <c r="B2081" s="10" t="s">
        <v>167</v>
      </c>
      <c r="C2081" s="10" t="s">
        <v>97</v>
      </c>
      <c r="D2081" s="10" t="s">
        <v>168</v>
      </c>
      <c r="E2081" s="10">
        <v>2021</v>
      </c>
      <c r="F2081" s="10">
        <v>124</v>
      </c>
    </row>
    <row r="2082" spans="1:6">
      <c r="A2082" s="10" t="s">
        <v>341</v>
      </c>
      <c r="B2082" s="10" t="s">
        <v>167</v>
      </c>
      <c r="C2082" s="10" t="s">
        <v>97</v>
      </c>
      <c r="D2082" s="10" t="s">
        <v>168</v>
      </c>
      <c r="E2082" s="10">
        <v>2021</v>
      </c>
      <c r="F2082" s="10">
        <v>2</v>
      </c>
    </row>
    <row r="2083" spans="1:6">
      <c r="A2083" s="10" t="s">
        <v>16</v>
      </c>
      <c r="B2083" s="10" t="s">
        <v>169</v>
      </c>
      <c r="C2083" s="10" t="s">
        <v>97</v>
      </c>
      <c r="D2083" s="10" t="s">
        <v>170</v>
      </c>
      <c r="E2083" s="10">
        <v>2021</v>
      </c>
      <c r="F2083" s="10">
        <v>138</v>
      </c>
    </row>
    <row r="2084" spans="1:6">
      <c r="A2084" s="10" t="s">
        <v>16</v>
      </c>
      <c r="B2084" s="10" t="s">
        <v>171</v>
      </c>
      <c r="C2084" s="10" t="s">
        <v>97</v>
      </c>
      <c r="D2084" s="10" t="s">
        <v>172</v>
      </c>
      <c r="E2084" s="10">
        <v>2021</v>
      </c>
      <c r="F2084" s="10">
        <v>125</v>
      </c>
    </row>
    <row r="2085" spans="1:6">
      <c r="A2085" s="10" t="s">
        <v>16</v>
      </c>
      <c r="B2085" s="10" t="s">
        <v>344</v>
      </c>
      <c r="C2085" s="10" t="s">
        <v>97</v>
      </c>
      <c r="D2085" s="10" t="s">
        <v>97</v>
      </c>
      <c r="E2085" s="10">
        <v>2021</v>
      </c>
      <c r="F2085" s="10">
        <v>85</v>
      </c>
    </row>
    <row r="2086" spans="1:6">
      <c r="A2086" s="10" t="s">
        <v>16</v>
      </c>
      <c r="B2086" s="10" t="s">
        <v>173</v>
      </c>
      <c r="C2086" s="10" t="s">
        <v>97</v>
      </c>
      <c r="D2086" s="10" t="s">
        <v>174</v>
      </c>
      <c r="E2086" s="10">
        <v>2021</v>
      </c>
      <c r="F2086" s="10">
        <v>496</v>
      </c>
    </row>
    <row r="2087" spans="1:6">
      <c r="A2087" s="10" t="s">
        <v>341</v>
      </c>
      <c r="B2087" s="10" t="s">
        <v>173</v>
      </c>
      <c r="C2087" s="10" t="s">
        <v>97</v>
      </c>
      <c r="D2087" s="10" t="s">
        <v>174</v>
      </c>
      <c r="E2087" s="10">
        <v>2021</v>
      </c>
      <c r="F2087" s="10">
        <v>3</v>
      </c>
    </row>
    <row r="2088" spans="1:6">
      <c r="A2088" s="10" t="s">
        <v>16</v>
      </c>
      <c r="B2088" s="10" t="s">
        <v>175</v>
      </c>
      <c r="C2088" s="10" t="s">
        <v>97</v>
      </c>
      <c r="D2088" s="10" t="s">
        <v>176</v>
      </c>
      <c r="E2088" s="10">
        <v>2021</v>
      </c>
      <c r="F2088" s="10">
        <v>52</v>
      </c>
    </row>
    <row r="2089" spans="1:6">
      <c r="A2089" s="10" t="s">
        <v>16</v>
      </c>
      <c r="B2089" s="10" t="s">
        <v>177</v>
      </c>
      <c r="C2089" s="10" t="s">
        <v>97</v>
      </c>
      <c r="D2089" s="10" t="s">
        <v>178</v>
      </c>
      <c r="E2089" s="10">
        <v>2021</v>
      </c>
      <c r="F2089" s="10">
        <v>48</v>
      </c>
    </row>
    <row r="2090" spans="1:6">
      <c r="A2090" s="10" t="s">
        <v>341</v>
      </c>
      <c r="B2090" s="10" t="s">
        <v>177</v>
      </c>
      <c r="C2090" s="10" t="s">
        <v>97</v>
      </c>
      <c r="D2090" s="10" t="s">
        <v>178</v>
      </c>
      <c r="E2090" s="10">
        <v>2021</v>
      </c>
      <c r="F2090" s="10">
        <v>1</v>
      </c>
    </row>
    <row r="2091" spans="1:6">
      <c r="A2091" s="10" t="s">
        <v>16</v>
      </c>
      <c r="B2091" s="10" t="s">
        <v>179</v>
      </c>
      <c r="C2091" s="10" t="s">
        <v>97</v>
      </c>
      <c r="D2091" s="10" t="s">
        <v>180</v>
      </c>
      <c r="E2091" s="10">
        <v>2021</v>
      </c>
      <c r="F2091" s="10">
        <v>322</v>
      </c>
    </row>
    <row r="2092" spans="1:6">
      <c r="A2092" s="10" t="s">
        <v>341</v>
      </c>
      <c r="B2092" s="10" t="s">
        <v>179</v>
      </c>
      <c r="C2092" s="10" t="s">
        <v>97</v>
      </c>
      <c r="D2092" s="10" t="s">
        <v>180</v>
      </c>
      <c r="E2092" s="10">
        <v>2021</v>
      </c>
      <c r="F2092" s="10">
        <v>2</v>
      </c>
    </row>
    <row r="2093" spans="1:6">
      <c r="A2093" s="10" t="s">
        <v>16</v>
      </c>
      <c r="B2093" s="10" t="s">
        <v>181</v>
      </c>
      <c r="C2093" s="10" t="s">
        <v>97</v>
      </c>
      <c r="D2093" s="10" t="s">
        <v>182</v>
      </c>
      <c r="E2093" s="10">
        <v>2021</v>
      </c>
      <c r="F2093" s="10">
        <v>179</v>
      </c>
    </row>
    <row r="2094" spans="1:6">
      <c r="A2094" s="10" t="s">
        <v>16</v>
      </c>
      <c r="B2094" s="10" t="s">
        <v>183</v>
      </c>
      <c r="C2094" s="10" t="s">
        <v>97</v>
      </c>
      <c r="D2094" s="10" t="s">
        <v>184</v>
      </c>
      <c r="E2094" s="10">
        <v>2021</v>
      </c>
      <c r="F2094" s="10">
        <v>55</v>
      </c>
    </row>
    <row r="2095" spans="1:6">
      <c r="A2095" s="10" t="s">
        <v>16</v>
      </c>
      <c r="B2095" s="10" t="s">
        <v>185</v>
      </c>
      <c r="C2095" s="10" t="s">
        <v>97</v>
      </c>
      <c r="D2095" s="10" t="s">
        <v>186</v>
      </c>
      <c r="E2095" s="10">
        <v>2021</v>
      </c>
      <c r="F2095" s="10">
        <v>131</v>
      </c>
    </row>
    <row r="2096" spans="1:6">
      <c r="A2096" s="10" t="s">
        <v>16</v>
      </c>
      <c r="B2096" s="10" t="s">
        <v>187</v>
      </c>
      <c r="C2096" s="10" t="s">
        <v>97</v>
      </c>
      <c r="D2096" s="10" t="s">
        <v>188</v>
      </c>
      <c r="E2096" s="10">
        <v>2021</v>
      </c>
      <c r="F2096" s="10">
        <v>341</v>
      </c>
    </row>
    <row r="2097" spans="1:6">
      <c r="A2097" s="10" t="s">
        <v>341</v>
      </c>
      <c r="B2097" s="10" t="s">
        <v>187</v>
      </c>
      <c r="C2097" s="10" t="s">
        <v>97</v>
      </c>
      <c r="D2097" s="10" t="s">
        <v>188</v>
      </c>
      <c r="E2097" s="10">
        <v>2021</v>
      </c>
      <c r="F2097" s="10">
        <v>2</v>
      </c>
    </row>
    <row r="2098" spans="1:6">
      <c r="A2098" s="10" t="s">
        <v>16</v>
      </c>
      <c r="B2098" s="10" t="s">
        <v>189</v>
      </c>
      <c r="C2098" s="10" t="s">
        <v>97</v>
      </c>
      <c r="D2098" s="10" t="s">
        <v>190</v>
      </c>
      <c r="E2098" s="10">
        <v>2021</v>
      </c>
      <c r="F2098" s="10">
        <v>199</v>
      </c>
    </row>
    <row r="2099" spans="1:6">
      <c r="A2099" s="10" t="s">
        <v>341</v>
      </c>
      <c r="B2099" s="10" t="s">
        <v>189</v>
      </c>
      <c r="C2099" s="10" t="s">
        <v>97</v>
      </c>
      <c r="D2099" s="10" t="s">
        <v>190</v>
      </c>
      <c r="E2099" s="10">
        <v>2021</v>
      </c>
      <c r="F2099" s="10">
        <v>3</v>
      </c>
    </row>
    <row r="2100" spans="1:6">
      <c r="A2100" s="10" t="s">
        <v>16</v>
      </c>
      <c r="B2100" s="10" t="s">
        <v>191</v>
      </c>
      <c r="C2100" s="10" t="s">
        <v>97</v>
      </c>
      <c r="D2100" s="10" t="s">
        <v>192</v>
      </c>
      <c r="E2100" s="10">
        <v>2021</v>
      </c>
      <c r="F2100" s="10">
        <v>123</v>
      </c>
    </row>
    <row r="2101" spans="1:6">
      <c r="A2101" s="10" t="s">
        <v>16</v>
      </c>
      <c r="B2101" s="10" t="s">
        <v>193</v>
      </c>
      <c r="C2101" s="10" t="s">
        <v>97</v>
      </c>
      <c r="D2101" s="10" t="s">
        <v>194</v>
      </c>
      <c r="E2101" s="10">
        <v>2021</v>
      </c>
      <c r="F2101" s="10">
        <v>560</v>
      </c>
    </row>
    <row r="2102" spans="1:6">
      <c r="A2102" s="10" t="s">
        <v>341</v>
      </c>
      <c r="B2102" s="10" t="s">
        <v>193</v>
      </c>
      <c r="C2102" s="10" t="s">
        <v>97</v>
      </c>
      <c r="D2102" s="10" t="s">
        <v>194</v>
      </c>
      <c r="E2102" s="10">
        <v>2021</v>
      </c>
      <c r="F2102" s="10">
        <v>3</v>
      </c>
    </row>
    <row r="2103" spans="1:6">
      <c r="A2103" s="10" t="s">
        <v>16</v>
      </c>
      <c r="B2103" s="10" t="s">
        <v>195</v>
      </c>
      <c r="C2103" s="10" t="s">
        <v>97</v>
      </c>
      <c r="D2103" s="10" t="s">
        <v>196</v>
      </c>
      <c r="E2103" s="10">
        <v>2021</v>
      </c>
      <c r="F2103" s="10">
        <v>496</v>
      </c>
    </row>
    <row r="2104" spans="1:6">
      <c r="A2104" s="10" t="s">
        <v>341</v>
      </c>
      <c r="B2104" s="10" t="s">
        <v>195</v>
      </c>
      <c r="C2104" s="10" t="s">
        <v>97</v>
      </c>
      <c r="D2104" s="10" t="s">
        <v>196</v>
      </c>
      <c r="E2104" s="10">
        <v>2021</v>
      </c>
      <c r="F2104" s="10">
        <v>2</v>
      </c>
    </row>
    <row r="2105" spans="1:6">
      <c r="A2105" s="10" t="s">
        <v>16</v>
      </c>
      <c r="B2105" s="10" t="s">
        <v>197</v>
      </c>
      <c r="C2105" s="10" t="s">
        <v>97</v>
      </c>
      <c r="D2105" s="10" t="s">
        <v>198</v>
      </c>
      <c r="E2105" s="10">
        <v>2021</v>
      </c>
      <c r="F2105" s="10">
        <v>115</v>
      </c>
    </row>
    <row r="2106" spans="1:6">
      <c r="A2106" s="10" t="s">
        <v>16</v>
      </c>
      <c r="B2106" s="10" t="s">
        <v>199</v>
      </c>
      <c r="C2106" s="10" t="s">
        <v>97</v>
      </c>
      <c r="D2106" s="10" t="s">
        <v>200</v>
      </c>
      <c r="E2106" s="10">
        <v>2021</v>
      </c>
      <c r="F2106" s="10">
        <v>138</v>
      </c>
    </row>
    <row r="2107" spans="1:6">
      <c r="A2107" s="10" t="s">
        <v>16</v>
      </c>
      <c r="B2107" s="10" t="s">
        <v>201</v>
      </c>
      <c r="C2107" s="10" t="s">
        <v>97</v>
      </c>
      <c r="D2107" s="10" t="s">
        <v>202</v>
      </c>
      <c r="E2107" s="10">
        <v>2021</v>
      </c>
      <c r="F2107" s="10">
        <v>232</v>
      </c>
    </row>
    <row r="2108" spans="1:6">
      <c r="A2108" s="10" t="s">
        <v>341</v>
      </c>
      <c r="B2108" s="10" t="s">
        <v>201</v>
      </c>
      <c r="C2108" s="10" t="s">
        <v>97</v>
      </c>
      <c r="D2108" s="10" t="s">
        <v>202</v>
      </c>
      <c r="E2108" s="10">
        <v>2021</v>
      </c>
      <c r="F2108" s="10">
        <v>1</v>
      </c>
    </row>
    <row r="2109" spans="1:6">
      <c r="A2109" s="10" t="s">
        <v>16</v>
      </c>
      <c r="B2109" s="10" t="s">
        <v>203</v>
      </c>
      <c r="C2109" s="10" t="s">
        <v>97</v>
      </c>
      <c r="D2109" s="10" t="s">
        <v>204</v>
      </c>
      <c r="E2109" s="10">
        <v>2021</v>
      </c>
      <c r="F2109" s="10">
        <v>65</v>
      </c>
    </row>
    <row r="2110" spans="1:6">
      <c r="A2110" s="10" t="s">
        <v>341</v>
      </c>
      <c r="B2110" s="10" t="s">
        <v>203</v>
      </c>
      <c r="C2110" s="10" t="s">
        <v>97</v>
      </c>
      <c r="D2110" s="10" t="s">
        <v>204</v>
      </c>
      <c r="E2110" s="10">
        <v>2021</v>
      </c>
      <c r="F2110" s="10">
        <v>1</v>
      </c>
    </row>
    <row r="2111" spans="1:6">
      <c r="A2111" s="10" t="s">
        <v>16</v>
      </c>
      <c r="B2111" s="10" t="s">
        <v>205</v>
      </c>
      <c r="C2111" s="10" t="s">
        <v>97</v>
      </c>
      <c r="D2111" s="10" t="s">
        <v>206</v>
      </c>
      <c r="E2111" s="10">
        <v>2021</v>
      </c>
      <c r="F2111" s="10">
        <v>141</v>
      </c>
    </row>
    <row r="2112" spans="1:6">
      <c r="A2112" s="10" t="s">
        <v>341</v>
      </c>
      <c r="B2112" s="10" t="s">
        <v>205</v>
      </c>
      <c r="C2112" s="10" t="s">
        <v>97</v>
      </c>
      <c r="D2112" s="10" t="s">
        <v>206</v>
      </c>
      <c r="E2112" s="10">
        <v>2021</v>
      </c>
      <c r="F2112" s="10">
        <v>1</v>
      </c>
    </row>
    <row r="2113" spans="1:6">
      <c r="A2113" s="10" t="s">
        <v>16</v>
      </c>
      <c r="B2113" s="10" t="s">
        <v>207</v>
      </c>
      <c r="C2113" s="10" t="s">
        <v>97</v>
      </c>
      <c r="D2113" s="10" t="s">
        <v>208</v>
      </c>
      <c r="E2113" s="10">
        <v>2021</v>
      </c>
      <c r="F2113" s="10">
        <v>87</v>
      </c>
    </row>
    <row r="2114" spans="1:6">
      <c r="A2114" s="10" t="s">
        <v>16</v>
      </c>
      <c r="B2114" s="10" t="s">
        <v>209</v>
      </c>
      <c r="C2114" s="10" t="s">
        <v>97</v>
      </c>
      <c r="D2114" s="10" t="s">
        <v>210</v>
      </c>
      <c r="E2114" s="10">
        <v>2021</v>
      </c>
      <c r="F2114" s="10">
        <v>111</v>
      </c>
    </row>
    <row r="2115" spans="1:6">
      <c r="A2115" s="10" t="s">
        <v>16</v>
      </c>
      <c r="B2115" s="10" t="s">
        <v>211</v>
      </c>
      <c r="C2115" s="10" t="s">
        <v>97</v>
      </c>
      <c r="D2115" s="10" t="s">
        <v>212</v>
      </c>
      <c r="E2115" s="10">
        <v>2021</v>
      </c>
      <c r="F2115" s="10">
        <v>378</v>
      </c>
    </row>
    <row r="2116" spans="1:6">
      <c r="A2116" s="10" t="s">
        <v>341</v>
      </c>
      <c r="B2116" s="10" t="s">
        <v>211</v>
      </c>
      <c r="C2116" s="10" t="s">
        <v>97</v>
      </c>
      <c r="D2116" s="10" t="s">
        <v>212</v>
      </c>
      <c r="E2116" s="10">
        <v>2021</v>
      </c>
      <c r="F2116" s="10">
        <v>2</v>
      </c>
    </row>
    <row r="2117" spans="1:6">
      <c r="A2117" s="10" t="s">
        <v>16</v>
      </c>
      <c r="B2117" s="10" t="s">
        <v>213</v>
      </c>
      <c r="C2117" s="10" t="s">
        <v>97</v>
      </c>
      <c r="D2117" s="10" t="s">
        <v>214</v>
      </c>
      <c r="E2117" s="10">
        <v>2021</v>
      </c>
      <c r="F2117" s="10">
        <v>82</v>
      </c>
    </row>
    <row r="2118" spans="1:6">
      <c r="A2118" s="10" t="s">
        <v>341</v>
      </c>
      <c r="B2118" s="10" t="s">
        <v>213</v>
      </c>
      <c r="C2118" s="10" t="s">
        <v>97</v>
      </c>
      <c r="D2118" s="10" t="s">
        <v>214</v>
      </c>
      <c r="E2118" s="10">
        <v>2021</v>
      </c>
      <c r="F2118" s="10">
        <v>5</v>
      </c>
    </row>
    <row r="2119" spans="1:6">
      <c r="A2119" s="10" t="s">
        <v>14</v>
      </c>
      <c r="B2119" s="10" t="s">
        <v>215</v>
      </c>
      <c r="C2119" s="10" t="s">
        <v>97</v>
      </c>
      <c r="D2119" s="10" t="s">
        <v>216</v>
      </c>
      <c r="E2119" s="10">
        <v>2021</v>
      </c>
      <c r="F2119" s="10">
        <v>2</v>
      </c>
    </row>
    <row r="2120" spans="1:6">
      <c r="A2120" s="10" t="s">
        <v>15</v>
      </c>
      <c r="B2120" s="10" t="s">
        <v>215</v>
      </c>
      <c r="C2120" s="10" t="s">
        <v>97</v>
      </c>
      <c r="D2120" s="10" t="s">
        <v>216</v>
      </c>
      <c r="E2120" s="10">
        <v>2021</v>
      </c>
      <c r="F2120" s="10">
        <v>10</v>
      </c>
    </row>
    <row r="2121" spans="1:6">
      <c r="A2121" s="10" t="s">
        <v>16</v>
      </c>
      <c r="B2121" s="10" t="s">
        <v>215</v>
      </c>
      <c r="C2121" s="10" t="s">
        <v>97</v>
      </c>
      <c r="D2121" s="10" t="s">
        <v>216</v>
      </c>
      <c r="E2121" s="10">
        <v>2021</v>
      </c>
      <c r="F2121" s="10">
        <v>3465</v>
      </c>
    </row>
    <row r="2122" spans="1:6">
      <c r="A2122" s="10" t="s">
        <v>341</v>
      </c>
      <c r="B2122" s="10" t="s">
        <v>215</v>
      </c>
      <c r="C2122" s="10" t="s">
        <v>97</v>
      </c>
      <c r="D2122" s="10" t="s">
        <v>216</v>
      </c>
      <c r="E2122" s="10">
        <v>2021</v>
      </c>
      <c r="F2122" s="10">
        <v>83</v>
      </c>
    </row>
    <row r="2123" spans="1:6">
      <c r="A2123" s="10" t="s">
        <v>16</v>
      </c>
      <c r="B2123" s="10" t="s">
        <v>217</v>
      </c>
      <c r="C2123" s="10" t="s">
        <v>97</v>
      </c>
      <c r="D2123" s="10" t="s">
        <v>218</v>
      </c>
      <c r="E2123" s="10">
        <v>2021</v>
      </c>
      <c r="F2123" s="10">
        <v>928</v>
      </c>
    </row>
    <row r="2124" spans="1:6">
      <c r="A2124" s="10" t="s">
        <v>341</v>
      </c>
      <c r="B2124" s="10" t="s">
        <v>217</v>
      </c>
      <c r="C2124" s="10" t="s">
        <v>97</v>
      </c>
      <c r="D2124" s="10" t="s">
        <v>218</v>
      </c>
      <c r="E2124" s="10">
        <v>2021</v>
      </c>
      <c r="F2124" s="10">
        <v>11</v>
      </c>
    </row>
    <row r="2125" spans="1:6">
      <c r="A2125" s="10" t="s">
        <v>15</v>
      </c>
      <c r="B2125" s="10" t="s">
        <v>219</v>
      </c>
      <c r="C2125" s="10" t="s">
        <v>97</v>
      </c>
      <c r="D2125" s="10" t="s">
        <v>220</v>
      </c>
      <c r="E2125" s="10">
        <v>2021</v>
      </c>
      <c r="F2125" s="10">
        <v>1</v>
      </c>
    </row>
    <row r="2126" spans="1:6">
      <c r="A2126" s="10" t="s">
        <v>16</v>
      </c>
      <c r="B2126" s="10" t="s">
        <v>219</v>
      </c>
      <c r="C2126" s="10" t="s">
        <v>97</v>
      </c>
      <c r="D2126" s="10" t="s">
        <v>220</v>
      </c>
      <c r="E2126" s="10">
        <v>2021</v>
      </c>
      <c r="F2126" s="10">
        <v>114</v>
      </c>
    </row>
    <row r="2127" spans="1:6">
      <c r="A2127" s="10" t="s">
        <v>341</v>
      </c>
      <c r="B2127" s="10" t="s">
        <v>219</v>
      </c>
      <c r="C2127" s="10" t="s">
        <v>97</v>
      </c>
      <c r="D2127" s="10" t="s">
        <v>220</v>
      </c>
      <c r="E2127" s="10">
        <v>2021</v>
      </c>
      <c r="F2127" s="10">
        <v>2</v>
      </c>
    </row>
    <row r="2128" spans="1:6">
      <c r="A2128" s="10" t="s">
        <v>14</v>
      </c>
      <c r="B2128" s="10" t="s">
        <v>221</v>
      </c>
      <c r="C2128" s="10" t="s">
        <v>222</v>
      </c>
      <c r="D2128" s="10" t="s">
        <v>223</v>
      </c>
      <c r="E2128" s="10">
        <v>2021</v>
      </c>
      <c r="F2128" s="10">
        <v>50</v>
      </c>
    </row>
    <row r="2129" spans="1:6">
      <c r="A2129" s="10" t="s">
        <v>15</v>
      </c>
      <c r="B2129" s="10" t="s">
        <v>221</v>
      </c>
      <c r="C2129" s="10" t="s">
        <v>222</v>
      </c>
      <c r="D2129" s="10" t="s">
        <v>223</v>
      </c>
      <c r="E2129" s="10">
        <v>2021</v>
      </c>
      <c r="F2129" s="10">
        <v>287</v>
      </c>
    </row>
    <row r="2130" spans="1:6">
      <c r="A2130" s="10" t="s">
        <v>16</v>
      </c>
      <c r="B2130" s="10" t="s">
        <v>221</v>
      </c>
      <c r="C2130" s="10" t="s">
        <v>222</v>
      </c>
      <c r="D2130" s="10" t="s">
        <v>223</v>
      </c>
      <c r="E2130" s="10">
        <v>2021</v>
      </c>
      <c r="F2130" s="10">
        <v>38067</v>
      </c>
    </row>
    <row r="2131" spans="1:6">
      <c r="A2131" s="10" t="s">
        <v>341</v>
      </c>
      <c r="B2131" s="10" t="s">
        <v>221</v>
      </c>
      <c r="C2131" s="10" t="s">
        <v>222</v>
      </c>
      <c r="D2131" s="10" t="s">
        <v>223</v>
      </c>
      <c r="E2131" s="10">
        <v>2021</v>
      </c>
      <c r="F2131" s="10">
        <v>1193</v>
      </c>
    </row>
    <row r="2132" spans="1:6">
      <c r="A2132" s="10" t="s">
        <v>16</v>
      </c>
      <c r="B2132" s="10" t="s">
        <v>224</v>
      </c>
      <c r="C2132" s="10" t="s">
        <v>222</v>
      </c>
      <c r="D2132" s="10" t="s">
        <v>225</v>
      </c>
      <c r="E2132" s="10">
        <v>2021</v>
      </c>
      <c r="F2132" s="10">
        <v>361</v>
      </c>
    </row>
    <row r="2133" spans="1:6">
      <c r="A2133" s="10" t="s">
        <v>341</v>
      </c>
      <c r="B2133" s="10" t="s">
        <v>224</v>
      </c>
      <c r="C2133" s="10" t="s">
        <v>222</v>
      </c>
      <c r="D2133" s="10" t="s">
        <v>225</v>
      </c>
      <c r="E2133" s="10">
        <v>2021</v>
      </c>
      <c r="F2133" s="10">
        <v>2</v>
      </c>
    </row>
    <row r="2134" spans="1:6">
      <c r="A2134" s="10" t="s">
        <v>16</v>
      </c>
      <c r="B2134" s="10" t="s">
        <v>226</v>
      </c>
      <c r="C2134" s="10" t="s">
        <v>222</v>
      </c>
      <c r="D2134" s="10" t="s">
        <v>227</v>
      </c>
      <c r="E2134" s="10">
        <v>2021</v>
      </c>
      <c r="F2134" s="10">
        <v>124</v>
      </c>
    </row>
    <row r="2135" spans="1:6">
      <c r="A2135" s="10" t="s">
        <v>15</v>
      </c>
      <c r="B2135" s="10" t="s">
        <v>228</v>
      </c>
      <c r="C2135" s="10" t="s">
        <v>222</v>
      </c>
      <c r="D2135" s="10" t="s">
        <v>229</v>
      </c>
      <c r="E2135" s="10">
        <v>2021</v>
      </c>
      <c r="F2135" s="10">
        <v>2</v>
      </c>
    </row>
    <row r="2136" spans="1:6">
      <c r="A2136" s="10" t="s">
        <v>16</v>
      </c>
      <c r="B2136" s="10" t="s">
        <v>228</v>
      </c>
      <c r="C2136" s="10" t="s">
        <v>222</v>
      </c>
      <c r="D2136" s="10" t="s">
        <v>229</v>
      </c>
      <c r="E2136" s="10">
        <v>2021</v>
      </c>
      <c r="F2136" s="10">
        <v>219</v>
      </c>
    </row>
    <row r="2137" spans="1:6">
      <c r="A2137" s="10" t="s">
        <v>341</v>
      </c>
      <c r="B2137" s="10" t="s">
        <v>228</v>
      </c>
      <c r="C2137" s="10" t="s">
        <v>222</v>
      </c>
      <c r="D2137" s="10" t="s">
        <v>229</v>
      </c>
      <c r="E2137" s="10">
        <v>2021</v>
      </c>
      <c r="F2137" s="10">
        <v>4</v>
      </c>
    </row>
    <row r="2138" spans="1:6">
      <c r="A2138" s="10" t="s">
        <v>16</v>
      </c>
      <c r="B2138" s="10" t="s">
        <v>230</v>
      </c>
      <c r="C2138" s="10" t="s">
        <v>222</v>
      </c>
      <c r="D2138" s="10" t="s">
        <v>231</v>
      </c>
      <c r="E2138" s="10">
        <v>2021</v>
      </c>
      <c r="F2138" s="10">
        <v>43</v>
      </c>
    </row>
    <row r="2139" spans="1:6">
      <c r="A2139" s="10" t="s">
        <v>16</v>
      </c>
      <c r="B2139" s="10" t="s">
        <v>232</v>
      </c>
      <c r="C2139" s="10" t="s">
        <v>222</v>
      </c>
      <c r="D2139" s="10" t="s">
        <v>233</v>
      </c>
      <c r="E2139" s="10">
        <v>2021</v>
      </c>
      <c r="F2139" s="10">
        <v>97</v>
      </c>
    </row>
    <row r="2140" spans="1:6">
      <c r="A2140" s="10" t="s">
        <v>341</v>
      </c>
      <c r="B2140" s="10" t="s">
        <v>232</v>
      </c>
      <c r="C2140" s="10" t="s">
        <v>222</v>
      </c>
      <c r="D2140" s="10" t="s">
        <v>233</v>
      </c>
      <c r="E2140" s="10">
        <v>2021</v>
      </c>
      <c r="F2140" s="10">
        <v>1</v>
      </c>
    </row>
    <row r="2141" spans="1:6">
      <c r="A2141" s="10" t="s">
        <v>16</v>
      </c>
      <c r="B2141" s="10" t="s">
        <v>234</v>
      </c>
      <c r="C2141" s="10" t="s">
        <v>222</v>
      </c>
      <c r="D2141" s="10" t="s">
        <v>235</v>
      </c>
      <c r="E2141" s="10">
        <v>2021</v>
      </c>
      <c r="F2141" s="10">
        <v>56</v>
      </c>
    </row>
    <row r="2142" spans="1:6">
      <c r="A2142" s="10" t="s">
        <v>16</v>
      </c>
      <c r="B2142" s="10" t="s">
        <v>236</v>
      </c>
      <c r="C2142" s="10" t="s">
        <v>222</v>
      </c>
      <c r="D2142" s="10" t="s">
        <v>237</v>
      </c>
      <c r="E2142" s="10">
        <v>2021</v>
      </c>
      <c r="F2142" s="10">
        <v>909</v>
      </c>
    </row>
    <row r="2143" spans="1:6">
      <c r="A2143" s="10" t="s">
        <v>341</v>
      </c>
      <c r="B2143" s="10" t="s">
        <v>236</v>
      </c>
      <c r="C2143" s="10" t="s">
        <v>222</v>
      </c>
      <c r="D2143" s="10" t="s">
        <v>237</v>
      </c>
      <c r="E2143" s="10">
        <v>2021</v>
      </c>
      <c r="F2143" s="10">
        <v>5</v>
      </c>
    </row>
    <row r="2144" spans="1:6">
      <c r="A2144" s="10" t="s">
        <v>16</v>
      </c>
      <c r="B2144" s="10" t="s">
        <v>238</v>
      </c>
      <c r="C2144" s="10" t="s">
        <v>222</v>
      </c>
      <c r="D2144" s="10" t="s">
        <v>239</v>
      </c>
      <c r="E2144" s="10">
        <v>2021</v>
      </c>
      <c r="F2144" s="10">
        <v>259</v>
      </c>
    </row>
    <row r="2145" spans="1:6">
      <c r="A2145" s="10" t="s">
        <v>341</v>
      </c>
      <c r="B2145" s="10" t="s">
        <v>238</v>
      </c>
      <c r="C2145" s="10" t="s">
        <v>222</v>
      </c>
      <c r="D2145" s="10" t="s">
        <v>239</v>
      </c>
      <c r="E2145" s="10">
        <v>2021</v>
      </c>
      <c r="F2145" s="10">
        <v>2</v>
      </c>
    </row>
    <row r="2146" spans="1:6">
      <c r="A2146" s="10" t="s">
        <v>16</v>
      </c>
      <c r="B2146" s="10" t="s">
        <v>240</v>
      </c>
      <c r="C2146" s="10" t="s">
        <v>222</v>
      </c>
      <c r="D2146" s="10" t="s">
        <v>241</v>
      </c>
      <c r="E2146" s="10">
        <v>2021</v>
      </c>
      <c r="F2146" s="10">
        <v>144</v>
      </c>
    </row>
    <row r="2147" spans="1:6">
      <c r="A2147" s="10" t="s">
        <v>341</v>
      </c>
      <c r="B2147" s="10" t="s">
        <v>240</v>
      </c>
      <c r="C2147" s="10" t="s">
        <v>222</v>
      </c>
      <c r="D2147" s="10" t="s">
        <v>241</v>
      </c>
      <c r="E2147" s="10">
        <v>2021</v>
      </c>
      <c r="F2147" s="10">
        <v>2</v>
      </c>
    </row>
    <row r="2148" spans="1:6">
      <c r="A2148" s="10" t="s">
        <v>16</v>
      </c>
      <c r="B2148" s="10" t="s">
        <v>242</v>
      </c>
      <c r="C2148" s="10" t="s">
        <v>222</v>
      </c>
      <c r="D2148" s="10" t="s">
        <v>243</v>
      </c>
      <c r="E2148" s="10">
        <v>2021</v>
      </c>
      <c r="F2148" s="10">
        <v>45</v>
      </c>
    </row>
    <row r="2149" spans="1:6">
      <c r="A2149" s="10" t="s">
        <v>16</v>
      </c>
      <c r="B2149" s="10" t="s">
        <v>244</v>
      </c>
      <c r="C2149" s="10" t="s">
        <v>222</v>
      </c>
      <c r="D2149" s="10" t="s">
        <v>245</v>
      </c>
      <c r="E2149" s="10">
        <v>2021</v>
      </c>
      <c r="F2149" s="10">
        <v>86</v>
      </c>
    </row>
    <row r="2150" spans="1:6">
      <c r="A2150" s="10" t="s">
        <v>341</v>
      </c>
      <c r="B2150" s="10" t="s">
        <v>244</v>
      </c>
      <c r="C2150" s="10" t="s">
        <v>222</v>
      </c>
      <c r="D2150" s="10" t="s">
        <v>245</v>
      </c>
      <c r="E2150" s="10">
        <v>2021</v>
      </c>
      <c r="F2150" s="10">
        <v>2</v>
      </c>
    </row>
    <row r="2151" spans="1:6">
      <c r="A2151" s="10" t="s">
        <v>16</v>
      </c>
      <c r="B2151" s="10" t="s">
        <v>246</v>
      </c>
      <c r="C2151" s="10" t="s">
        <v>222</v>
      </c>
      <c r="D2151" s="10" t="s">
        <v>247</v>
      </c>
      <c r="E2151" s="10">
        <v>2021</v>
      </c>
      <c r="F2151" s="10">
        <v>61</v>
      </c>
    </row>
    <row r="2152" spans="1:6">
      <c r="A2152" s="10" t="s">
        <v>16</v>
      </c>
      <c r="B2152" s="10" t="s">
        <v>248</v>
      </c>
      <c r="C2152" s="10" t="s">
        <v>222</v>
      </c>
      <c r="D2152" s="10" t="s">
        <v>249</v>
      </c>
      <c r="E2152" s="10">
        <v>2021</v>
      </c>
      <c r="F2152" s="10">
        <v>215</v>
      </c>
    </row>
    <row r="2153" spans="1:6">
      <c r="A2153" s="10" t="s">
        <v>15</v>
      </c>
      <c r="B2153" s="10" t="s">
        <v>250</v>
      </c>
      <c r="C2153" s="10" t="s">
        <v>222</v>
      </c>
      <c r="D2153" s="10" t="s">
        <v>251</v>
      </c>
      <c r="E2153" s="10">
        <v>2021</v>
      </c>
      <c r="F2153" s="10">
        <v>3</v>
      </c>
    </row>
    <row r="2154" spans="1:6">
      <c r="A2154" s="10" t="s">
        <v>16</v>
      </c>
      <c r="B2154" s="10" t="s">
        <v>250</v>
      </c>
      <c r="C2154" s="10" t="s">
        <v>222</v>
      </c>
      <c r="D2154" s="10" t="s">
        <v>251</v>
      </c>
      <c r="E2154" s="10">
        <v>2021</v>
      </c>
      <c r="F2154" s="10">
        <v>828</v>
      </c>
    </row>
    <row r="2155" spans="1:6">
      <c r="A2155" s="10" t="s">
        <v>341</v>
      </c>
      <c r="B2155" s="10" t="s">
        <v>250</v>
      </c>
      <c r="C2155" s="10" t="s">
        <v>222</v>
      </c>
      <c r="D2155" s="10" t="s">
        <v>251</v>
      </c>
      <c r="E2155" s="10">
        <v>2021</v>
      </c>
      <c r="F2155" s="10">
        <v>17</v>
      </c>
    </row>
    <row r="2156" spans="1:6">
      <c r="A2156" s="10" t="s">
        <v>16</v>
      </c>
      <c r="B2156" s="10" t="s">
        <v>252</v>
      </c>
      <c r="C2156" s="10" t="s">
        <v>222</v>
      </c>
      <c r="D2156" s="10" t="s">
        <v>253</v>
      </c>
      <c r="E2156" s="10">
        <v>2021</v>
      </c>
      <c r="F2156" s="10">
        <v>90</v>
      </c>
    </row>
    <row r="2157" spans="1:6">
      <c r="A2157" s="10" t="s">
        <v>16</v>
      </c>
      <c r="B2157" s="10" t="s">
        <v>254</v>
      </c>
      <c r="C2157" s="10" t="s">
        <v>222</v>
      </c>
      <c r="D2157" s="10" t="s">
        <v>255</v>
      </c>
      <c r="E2157" s="10">
        <v>2021</v>
      </c>
      <c r="F2157" s="10">
        <v>61</v>
      </c>
    </row>
    <row r="2158" spans="1:6">
      <c r="A2158" s="10" t="s">
        <v>16</v>
      </c>
      <c r="B2158" s="10" t="s">
        <v>256</v>
      </c>
      <c r="C2158" s="10" t="s">
        <v>222</v>
      </c>
      <c r="D2158" s="10" t="s">
        <v>257</v>
      </c>
      <c r="E2158" s="10">
        <v>2021</v>
      </c>
      <c r="F2158" s="10">
        <v>49</v>
      </c>
    </row>
    <row r="2159" spans="1:6">
      <c r="A2159" s="10" t="s">
        <v>16</v>
      </c>
      <c r="B2159" s="10" t="s">
        <v>258</v>
      </c>
      <c r="C2159" s="10" t="s">
        <v>222</v>
      </c>
      <c r="D2159" s="10" t="s">
        <v>259</v>
      </c>
      <c r="E2159" s="10">
        <v>2021</v>
      </c>
      <c r="F2159" s="10">
        <v>70</v>
      </c>
    </row>
    <row r="2160" spans="1:6">
      <c r="A2160" s="10" t="s">
        <v>16</v>
      </c>
      <c r="B2160" s="10" t="s">
        <v>260</v>
      </c>
      <c r="C2160" s="10" t="s">
        <v>222</v>
      </c>
      <c r="D2160" s="10" t="s">
        <v>261</v>
      </c>
      <c r="E2160" s="10">
        <v>2021</v>
      </c>
      <c r="F2160" s="10">
        <v>99</v>
      </c>
    </row>
    <row r="2161" spans="1:6">
      <c r="A2161" s="10" t="s">
        <v>341</v>
      </c>
      <c r="B2161" s="10" t="s">
        <v>260</v>
      </c>
      <c r="C2161" s="10" t="s">
        <v>222</v>
      </c>
      <c r="D2161" s="10" t="s">
        <v>261</v>
      </c>
      <c r="E2161" s="10">
        <v>2021</v>
      </c>
      <c r="F2161" s="10">
        <v>2</v>
      </c>
    </row>
    <row r="2162" spans="1:6">
      <c r="A2162" s="10" t="s">
        <v>16</v>
      </c>
      <c r="B2162" s="10" t="s">
        <v>262</v>
      </c>
      <c r="C2162" s="10" t="s">
        <v>222</v>
      </c>
      <c r="D2162" s="10" t="s">
        <v>263</v>
      </c>
      <c r="E2162" s="10">
        <v>2021</v>
      </c>
      <c r="F2162" s="10">
        <v>41</v>
      </c>
    </row>
    <row r="2163" spans="1:6">
      <c r="A2163" s="10" t="s">
        <v>14</v>
      </c>
      <c r="B2163" s="10" t="s">
        <v>264</v>
      </c>
      <c r="C2163" s="10" t="s">
        <v>222</v>
      </c>
      <c r="D2163" s="10" t="s">
        <v>265</v>
      </c>
      <c r="E2163" s="10">
        <v>2021</v>
      </c>
      <c r="F2163" s="10">
        <v>2</v>
      </c>
    </row>
    <row r="2164" spans="1:6">
      <c r="A2164" s="10" t="s">
        <v>15</v>
      </c>
      <c r="B2164" s="10" t="s">
        <v>264</v>
      </c>
      <c r="C2164" s="10" t="s">
        <v>222</v>
      </c>
      <c r="D2164" s="10" t="s">
        <v>265</v>
      </c>
      <c r="E2164" s="10">
        <v>2021</v>
      </c>
      <c r="F2164" s="10">
        <v>13</v>
      </c>
    </row>
    <row r="2165" spans="1:6">
      <c r="A2165" s="10" t="s">
        <v>16</v>
      </c>
      <c r="B2165" s="10" t="s">
        <v>264</v>
      </c>
      <c r="C2165" s="10" t="s">
        <v>222</v>
      </c>
      <c r="D2165" s="10" t="s">
        <v>265</v>
      </c>
      <c r="E2165" s="10">
        <v>2021</v>
      </c>
      <c r="F2165" s="10">
        <v>3741</v>
      </c>
    </row>
    <row r="2166" spans="1:6">
      <c r="A2166" s="10" t="s">
        <v>341</v>
      </c>
      <c r="B2166" s="10" t="s">
        <v>264</v>
      </c>
      <c r="C2166" s="10" t="s">
        <v>222</v>
      </c>
      <c r="D2166" s="10" t="s">
        <v>265</v>
      </c>
      <c r="E2166" s="10">
        <v>2021</v>
      </c>
      <c r="F2166" s="10">
        <v>71</v>
      </c>
    </row>
    <row r="2167" spans="1:6">
      <c r="A2167" s="10" t="s">
        <v>16</v>
      </c>
      <c r="B2167" s="10" t="s">
        <v>266</v>
      </c>
      <c r="C2167" s="10" t="s">
        <v>222</v>
      </c>
      <c r="D2167" s="10" t="s">
        <v>267</v>
      </c>
      <c r="E2167" s="10">
        <v>2021</v>
      </c>
      <c r="F2167" s="10">
        <v>64</v>
      </c>
    </row>
    <row r="2168" spans="1:6">
      <c r="A2168" s="10" t="s">
        <v>16</v>
      </c>
      <c r="B2168" s="10" t="s">
        <v>268</v>
      </c>
      <c r="C2168" s="10" t="s">
        <v>222</v>
      </c>
      <c r="D2168" s="10" t="s">
        <v>269</v>
      </c>
      <c r="E2168" s="10">
        <v>2021</v>
      </c>
      <c r="F2168" s="10">
        <v>116</v>
      </c>
    </row>
    <row r="2169" spans="1:6">
      <c r="A2169" s="10" t="s">
        <v>15</v>
      </c>
      <c r="B2169" s="10" t="s">
        <v>270</v>
      </c>
      <c r="C2169" s="10" t="s">
        <v>222</v>
      </c>
      <c r="D2169" s="10" t="s">
        <v>271</v>
      </c>
      <c r="E2169" s="10">
        <v>2021</v>
      </c>
      <c r="F2169" s="10">
        <v>5</v>
      </c>
    </row>
    <row r="2170" spans="1:6">
      <c r="A2170" s="10" t="s">
        <v>16</v>
      </c>
      <c r="B2170" s="10" t="s">
        <v>270</v>
      </c>
      <c r="C2170" s="10" t="s">
        <v>222</v>
      </c>
      <c r="D2170" s="10" t="s">
        <v>271</v>
      </c>
      <c r="E2170" s="10">
        <v>2021</v>
      </c>
      <c r="F2170" s="10">
        <v>4373</v>
      </c>
    </row>
    <row r="2171" spans="1:6">
      <c r="A2171" s="10" t="s">
        <v>341</v>
      </c>
      <c r="B2171" s="10" t="s">
        <v>270</v>
      </c>
      <c r="C2171" s="10" t="s">
        <v>222</v>
      </c>
      <c r="D2171" s="10" t="s">
        <v>271</v>
      </c>
      <c r="E2171" s="10">
        <v>2021</v>
      </c>
      <c r="F2171" s="10">
        <v>61</v>
      </c>
    </row>
    <row r="2172" spans="1:6">
      <c r="A2172" s="10" t="s">
        <v>14</v>
      </c>
      <c r="B2172" s="10" t="s">
        <v>272</v>
      </c>
      <c r="C2172" s="10" t="s">
        <v>222</v>
      </c>
      <c r="D2172" s="10" t="s">
        <v>273</v>
      </c>
      <c r="E2172" s="10">
        <v>2021</v>
      </c>
      <c r="F2172" s="10">
        <v>2</v>
      </c>
    </row>
    <row r="2173" spans="1:6">
      <c r="A2173" s="10" t="s">
        <v>15</v>
      </c>
      <c r="B2173" s="10" t="s">
        <v>272</v>
      </c>
      <c r="C2173" s="10" t="s">
        <v>222</v>
      </c>
      <c r="D2173" s="10" t="s">
        <v>273</v>
      </c>
      <c r="E2173" s="10">
        <v>2021</v>
      </c>
      <c r="F2173" s="10">
        <v>4</v>
      </c>
    </row>
    <row r="2174" spans="1:6">
      <c r="A2174" s="10" t="s">
        <v>16</v>
      </c>
      <c r="B2174" s="10" t="s">
        <v>272</v>
      </c>
      <c r="C2174" s="10" t="s">
        <v>222</v>
      </c>
      <c r="D2174" s="10" t="s">
        <v>273</v>
      </c>
      <c r="E2174" s="10">
        <v>2021</v>
      </c>
      <c r="F2174" s="10">
        <v>1981</v>
      </c>
    </row>
    <row r="2175" spans="1:6">
      <c r="A2175" s="10" t="s">
        <v>341</v>
      </c>
      <c r="B2175" s="10" t="s">
        <v>272</v>
      </c>
      <c r="C2175" s="10" t="s">
        <v>222</v>
      </c>
      <c r="D2175" s="10" t="s">
        <v>273</v>
      </c>
      <c r="E2175" s="10">
        <v>2021</v>
      </c>
      <c r="F2175" s="10">
        <v>34</v>
      </c>
    </row>
    <row r="2176" spans="1:6">
      <c r="A2176" s="10" t="s">
        <v>16</v>
      </c>
      <c r="B2176" s="10" t="s">
        <v>274</v>
      </c>
      <c r="C2176" s="10" t="s">
        <v>222</v>
      </c>
      <c r="D2176" s="10" t="s">
        <v>275</v>
      </c>
      <c r="E2176" s="10">
        <v>2021</v>
      </c>
      <c r="F2176" s="10">
        <v>107</v>
      </c>
    </row>
    <row r="2177" spans="1:6">
      <c r="A2177" s="10" t="s">
        <v>341</v>
      </c>
      <c r="B2177" s="10" t="s">
        <v>274</v>
      </c>
      <c r="C2177" s="10" t="s">
        <v>222</v>
      </c>
      <c r="D2177" s="10" t="s">
        <v>275</v>
      </c>
      <c r="E2177" s="10">
        <v>2021</v>
      </c>
      <c r="F2177" s="10">
        <v>3</v>
      </c>
    </row>
    <row r="2178" spans="1:6">
      <c r="A2178" s="10" t="s">
        <v>16</v>
      </c>
      <c r="B2178" s="10" t="s">
        <v>276</v>
      </c>
      <c r="C2178" s="10" t="s">
        <v>222</v>
      </c>
      <c r="D2178" s="10" t="s">
        <v>277</v>
      </c>
      <c r="E2178" s="10">
        <v>2021</v>
      </c>
      <c r="F2178" s="10">
        <v>377</v>
      </c>
    </row>
    <row r="2179" spans="1:6">
      <c r="A2179" s="10" t="s">
        <v>341</v>
      </c>
      <c r="B2179" s="10" t="s">
        <v>276</v>
      </c>
      <c r="C2179" s="10" t="s">
        <v>222</v>
      </c>
      <c r="D2179" s="10" t="s">
        <v>277</v>
      </c>
      <c r="E2179" s="10">
        <v>2021</v>
      </c>
      <c r="F2179" s="10">
        <v>1</v>
      </c>
    </row>
    <row r="2180" spans="1:6">
      <c r="A2180" s="10" t="s">
        <v>16</v>
      </c>
      <c r="B2180" s="10" t="s">
        <v>278</v>
      </c>
      <c r="C2180" s="10" t="s">
        <v>222</v>
      </c>
      <c r="D2180" s="10" t="s">
        <v>279</v>
      </c>
      <c r="E2180" s="10">
        <v>2021</v>
      </c>
      <c r="F2180" s="10">
        <v>89</v>
      </c>
    </row>
    <row r="2181" spans="1:6">
      <c r="A2181" s="10" t="s">
        <v>16</v>
      </c>
      <c r="B2181" s="10" t="s">
        <v>280</v>
      </c>
      <c r="C2181" s="10" t="s">
        <v>222</v>
      </c>
      <c r="D2181" s="10" t="s">
        <v>281</v>
      </c>
      <c r="E2181" s="10">
        <v>2021</v>
      </c>
      <c r="F2181" s="10">
        <v>175</v>
      </c>
    </row>
    <row r="2182" spans="1:6">
      <c r="A2182" s="10" t="s">
        <v>16</v>
      </c>
      <c r="B2182" s="10" t="s">
        <v>282</v>
      </c>
      <c r="C2182" s="10" t="s">
        <v>222</v>
      </c>
      <c r="D2182" s="10" t="s">
        <v>283</v>
      </c>
      <c r="E2182" s="10">
        <v>2021</v>
      </c>
      <c r="F2182" s="10">
        <v>27</v>
      </c>
    </row>
    <row r="2183" spans="1:6">
      <c r="A2183" s="10" t="s">
        <v>14</v>
      </c>
      <c r="B2183" s="10" t="s">
        <v>284</v>
      </c>
      <c r="C2183" s="10" t="s">
        <v>222</v>
      </c>
      <c r="D2183" s="10" t="s">
        <v>285</v>
      </c>
      <c r="E2183" s="10">
        <v>2021</v>
      </c>
      <c r="F2183" s="10">
        <v>2</v>
      </c>
    </row>
    <row r="2184" spans="1:6">
      <c r="A2184" s="10" t="s">
        <v>16</v>
      </c>
      <c r="B2184" s="10" t="s">
        <v>284</v>
      </c>
      <c r="C2184" s="10" t="s">
        <v>222</v>
      </c>
      <c r="D2184" s="10" t="s">
        <v>285</v>
      </c>
      <c r="E2184" s="10">
        <v>2021</v>
      </c>
      <c r="F2184" s="10">
        <v>172</v>
      </c>
    </row>
    <row r="2185" spans="1:6">
      <c r="A2185" s="10" t="s">
        <v>341</v>
      </c>
      <c r="B2185" s="10" t="s">
        <v>284</v>
      </c>
      <c r="C2185" s="10" t="s">
        <v>222</v>
      </c>
      <c r="D2185" s="10" t="s">
        <v>285</v>
      </c>
      <c r="E2185" s="10">
        <v>2021</v>
      </c>
      <c r="F2185" s="10">
        <v>3</v>
      </c>
    </row>
    <row r="2186" spans="1:6">
      <c r="A2186" s="10" t="s">
        <v>16</v>
      </c>
      <c r="B2186" s="10" t="s">
        <v>286</v>
      </c>
      <c r="C2186" s="10" t="s">
        <v>222</v>
      </c>
      <c r="D2186" s="10" t="s">
        <v>287</v>
      </c>
      <c r="E2186" s="10">
        <v>2021</v>
      </c>
      <c r="F2186" s="10">
        <v>54</v>
      </c>
    </row>
    <row r="2187" spans="1:6">
      <c r="A2187" s="10" t="s">
        <v>16</v>
      </c>
      <c r="B2187" s="10" t="s">
        <v>288</v>
      </c>
      <c r="C2187" s="10" t="s">
        <v>222</v>
      </c>
      <c r="D2187" s="10" t="s">
        <v>289</v>
      </c>
      <c r="E2187" s="10">
        <v>2021</v>
      </c>
      <c r="F2187" s="10">
        <v>482</v>
      </c>
    </row>
    <row r="2188" spans="1:6">
      <c r="A2188" s="10" t="s">
        <v>341</v>
      </c>
      <c r="B2188" s="10" t="s">
        <v>288</v>
      </c>
      <c r="C2188" s="10" t="s">
        <v>222</v>
      </c>
      <c r="D2188" s="10" t="s">
        <v>289</v>
      </c>
      <c r="E2188" s="10">
        <v>2021</v>
      </c>
      <c r="F2188" s="10">
        <v>2</v>
      </c>
    </row>
    <row r="2189" spans="1:6">
      <c r="A2189" s="10" t="s">
        <v>16</v>
      </c>
      <c r="B2189" s="10" t="s">
        <v>290</v>
      </c>
      <c r="C2189" s="10" t="s">
        <v>222</v>
      </c>
      <c r="D2189" s="10" t="s">
        <v>291</v>
      </c>
      <c r="E2189" s="10">
        <v>2021</v>
      </c>
      <c r="F2189" s="10">
        <v>147</v>
      </c>
    </row>
    <row r="2190" spans="1:6">
      <c r="A2190" s="10" t="s">
        <v>16</v>
      </c>
      <c r="B2190" s="10" t="s">
        <v>292</v>
      </c>
      <c r="C2190" s="10" t="s">
        <v>222</v>
      </c>
      <c r="D2190" s="10" t="s">
        <v>293</v>
      </c>
      <c r="E2190" s="10">
        <v>2021</v>
      </c>
      <c r="F2190" s="10">
        <v>103</v>
      </c>
    </row>
    <row r="2191" spans="1:6">
      <c r="A2191" s="10" t="s">
        <v>341</v>
      </c>
      <c r="B2191" s="10" t="s">
        <v>292</v>
      </c>
      <c r="C2191" s="10" t="s">
        <v>222</v>
      </c>
      <c r="D2191" s="10" t="s">
        <v>293</v>
      </c>
      <c r="E2191" s="10">
        <v>2021</v>
      </c>
      <c r="F2191" s="10">
        <v>1</v>
      </c>
    </row>
    <row r="2192" spans="1:6">
      <c r="A2192" s="10" t="s">
        <v>14</v>
      </c>
      <c r="B2192" s="10" t="s">
        <v>294</v>
      </c>
      <c r="C2192" s="10" t="s">
        <v>222</v>
      </c>
      <c r="D2192" s="10" t="s">
        <v>295</v>
      </c>
      <c r="E2192" s="10">
        <v>2021</v>
      </c>
      <c r="F2192" s="10">
        <v>4</v>
      </c>
    </row>
    <row r="2193" spans="1:6">
      <c r="A2193" s="10" t="s">
        <v>15</v>
      </c>
      <c r="B2193" s="10" t="s">
        <v>294</v>
      </c>
      <c r="C2193" s="10" t="s">
        <v>222</v>
      </c>
      <c r="D2193" s="10" t="s">
        <v>295</v>
      </c>
      <c r="E2193" s="10">
        <v>2021</v>
      </c>
      <c r="F2193" s="10">
        <v>4</v>
      </c>
    </row>
    <row r="2194" spans="1:6">
      <c r="A2194" s="10" t="s">
        <v>16</v>
      </c>
      <c r="B2194" s="10" t="s">
        <v>294</v>
      </c>
      <c r="C2194" s="10" t="s">
        <v>222</v>
      </c>
      <c r="D2194" s="10" t="s">
        <v>295</v>
      </c>
      <c r="E2194" s="10">
        <v>2021</v>
      </c>
      <c r="F2194" s="10">
        <v>1625</v>
      </c>
    </row>
    <row r="2195" spans="1:6">
      <c r="A2195" s="10" t="s">
        <v>341</v>
      </c>
      <c r="B2195" s="10" t="s">
        <v>294</v>
      </c>
      <c r="C2195" s="10" t="s">
        <v>222</v>
      </c>
      <c r="D2195" s="10" t="s">
        <v>295</v>
      </c>
      <c r="E2195" s="10">
        <v>2021</v>
      </c>
      <c r="F2195" s="10">
        <v>33</v>
      </c>
    </row>
    <row r="2196" spans="1:6">
      <c r="A2196" s="10" t="s">
        <v>15</v>
      </c>
      <c r="B2196" s="10" t="s">
        <v>296</v>
      </c>
      <c r="C2196" s="10" t="s">
        <v>222</v>
      </c>
      <c r="D2196" s="10" t="s">
        <v>297</v>
      </c>
      <c r="E2196" s="10">
        <v>2021</v>
      </c>
      <c r="F2196" s="10">
        <v>1</v>
      </c>
    </row>
    <row r="2197" spans="1:6">
      <c r="A2197" s="10" t="s">
        <v>16</v>
      </c>
      <c r="B2197" s="10" t="s">
        <v>296</v>
      </c>
      <c r="C2197" s="10" t="s">
        <v>222</v>
      </c>
      <c r="D2197" s="10" t="s">
        <v>297</v>
      </c>
      <c r="E2197" s="10">
        <v>2021</v>
      </c>
      <c r="F2197" s="10">
        <v>365</v>
      </c>
    </row>
    <row r="2198" spans="1:6">
      <c r="A2198" s="10" t="s">
        <v>341</v>
      </c>
      <c r="B2198" s="10" t="s">
        <v>296</v>
      </c>
      <c r="C2198" s="10" t="s">
        <v>222</v>
      </c>
      <c r="D2198" s="10" t="s">
        <v>297</v>
      </c>
      <c r="E2198" s="10">
        <v>2021</v>
      </c>
      <c r="F2198" s="10">
        <v>3</v>
      </c>
    </row>
    <row r="2199" spans="1:6">
      <c r="A2199" s="10" t="s">
        <v>16</v>
      </c>
      <c r="B2199" s="10" t="s">
        <v>298</v>
      </c>
      <c r="C2199" s="10" t="s">
        <v>222</v>
      </c>
      <c r="D2199" s="10" t="s">
        <v>299</v>
      </c>
      <c r="E2199" s="10">
        <v>2021</v>
      </c>
      <c r="F2199" s="10">
        <v>17</v>
      </c>
    </row>
    <row r="2200" spans="1:6">
      <c r="A2200" s="10" t="s">
        <v>14</v>
      </c>
      <c r="B2200" s="10" t="s">
        <v>300</v>
      </c>
      <c r="C2200" s="10" t="s">
        <v>222</v>
      </c>
      <c r="D2200" s="10" t="s">
        <v>301</v>
      </c>
      <c r="E2200" s="10">
        <v>2021</v>
      </c>
      <c r="F2200" s="10">
        <v>2</v>
      </c>
    </row>
    <row r="2201" spans="1:6">
      <c r="A2201" s="10" t="s">
        <v>15</v>
      </c>
      <c r="B2201" s="10" t="s">
        <v>300</v>
      </c>
      <c r="C2201" s="10" t="s">
        <v>222</v>
      </c>
      <c r="D2201" s="10" t="s">
        <v>301</v>
      </c>
      <c r="E2201" s="10">
        <v>2021</v>
      </c>
      <c r="F2201" s="10">
        <v>16</v>
      </c>
    </row>
    <row r="2202" spans="1:6">
      <c r="A2202" s="10" t="s">
        <v>16</v>
      </c>
      <c r="B2202" s="10" t="s">
        <v>300</v>
      </c>
      <c r="C2202" s="10" t="s">
        <v>222</v>
      </c>
      <c r="D2202" s="10" t="s">
        <v>301</v>
      </c>
      <c r="E2202" s="10">
        <v>2021</v>
      </c>
      <c r="F2202" s="10">
        <v>4148</v>
      </c>
    </row>
    <row r="2203" spans="1:6">
      <c r="A2203" s="10" t="s">
        <v>341</v>
      </c>
      <c r="B2203" s="10" t="s">
        <v>300</v>
      </c>
      <c r="C2203" s="10" t="s">
        <v>222</v>
      </c>
      <c r="D2203" s="10" t="s">
        <v>301</v>
      </c>
      <c r="E2203" s="10">
        <v>2021</v>
      </c>
      <c r="F2203" s="10">
        <v>60</v>
      </c>
    </row>
    <row r="2204" spans="1:6">
      <c r="A2204" s="10" t="s">
        <v>14</v>
      </c>
      <c r="B2204" s="10" t="s">
        <v>302</v>
      </c>
      <c r="C2204" s="10" t="s">
        <v>303</v>
      </c>
      <c r="D2204" s="10" t="s">
        <v>303</v>
      </c>
      <c r="E2204" s="10">
        <v>2021</v>
      </c>
      <c r="F2204" s="10">
        <v>7</v>
      </c>
    </row>
    <row r="2205" spans="1:6">
      <c r="A2205" s="10" t="s">
        <v>15</v>
      </c>
      <c r="B2205" s="10" t="s">
        <v>302</v>
      </c>
      <c r="C2205" s="10" t="s">
        <v>303</v>
      </c>
      <c r="D2205" s="10" t="s">
        <v>303</v>
      </c>
      <c r="E2205" s="10">
        <v>2021</v>
      </c>
      <c r="F2205" s="10">
        <v>24</v>
      </c>
    </row>
    <row r="2206" spans="1:6">
      <c r="A2206" s="10" t="s">
        <v>16</v>
      </c>
      <c r="B2206" s="10" t="s">
        <v>302</v>
      </c>
      <c r="C2206" s="10" t="s">
        <v>303</v>
      </c>
      <c r="D2206" s="10" t="s">
        <v>303</v>
      </c>
      <c r="E2206" s="10">
        <v>2021</v>
      </c>
      <c r="F2206" s="10">
        <v>3835</v>
      </c>
    </row>
    <row r="2207" spans="1:6">
      <c r="A2207" s="10" t="s">
        <v>341</v>
      </c>
      <c r="B2207" s="10" t="s">
        <v>302</v>
      </c>
      <c r="C2207" s="10" t="s">
        <v>303</v>
      </c>
      <c r="D2207" s="10" t="s">
        <v>303</v>
      </c>
      <c r="E2207" s="10">
        <v>2021</v>
      </c>
      <c r="F2207" s="10">
        <v>229</v>
      </c>
    </row>
    <row r="2208" spans="1:6">
      <c r="A2208" s="10" t="s">
        <v>16</v>
      </c>
      <c r="B2208" s="10" t="s">
        <v>304</v>
      </c>
      <c r="C2208" s="10" t="s">
        <v>303</v>
      </c>
      <c r="D2208" s="10" t="s">
        <v>305</v>
      </c>
      <c r="E2208" s="10">
        <v>2021</v>
      </c>
      <c r="F2208" s="10">
        <v>1036</v>
      </c>
    </row>
    <row r="2209" spans="1:6">
      <c r="A2209" s="10" t="s">
        <v>341</v>
      </c>
      <c r="B2209" s="10" t="s">
        <v>304</v>
      </c>
      <c r="C2209" s="10" t="s">
        <v>303</v>
      </c>
      <c r="D2209" s="10" t="s">
        <v>305</v>
      </c>
      <c r="E2209" s="10">
        <v>2021</v>
      </c>
      <c r="F2209" s="10">
        <v>30</v>
      </c>
    </row>
    <row r="2210" spans="1:6">
      <c r="A2210" s="10" t="s">
        <v>16</v>
      </c>
      <c r="B2210" s="10" t="s">
        <v>306</v>
      </c>
      <c r="C2210" s="10" t="s">
        <v>303</v>
      </c>
      <c r="D2210" s="10" t="s">
        <v>307</v>
      </c>
      <c r="E2210" s="10">
        <v>2021</v>
      </c>
      <c r="F2210" s="10">
        <v>115</v>
      </c>
    </row>
    <row r="2211" spans="1:6">
      <c r="A2211" s="10" t="s">
        <v>341</v>
      </c>
      <c r="B2211" s="10" t="s">
        <v>306</v>
      </c>
      <c r="C2211" s="10" t="s">
        <v>303</v>
      </c>
      <c r="D2211" s="10" t="s">
        <v>307</v>
      </c>
      <c r="E2211" s="10">
        <v>2021</v>
      </c>
      <c r="F2211" s="10">
        <v>3</v>
      </c>
    </row>
    <row r="2212" spans="1:6">
      <c r="A2212" s="10" t="s">
        <v>15</v>
      </c>
      <c r="B2212" s="10" t="s">
        <v>308</v>
      </c>
      <c r="C2212" s="10" t="s">
        <v>303</v>
      </c>
      <c r="D2212" s="10" t="s">
        <v>309</v>
      </c>
      <c r="E2212" s="10">
        <v>2021</v>
      </c>
      <c r="F2212" s="10">
        <v>1</v>
      </c>
    </row>
    <row r="2213" spans="1:6">
      <c r="A2213" s="10" t="s">
        <v>16</v>
      </c>
      <c r="B2213" s="10" t="s">
        <v>308</v>
      </c>
      <c r="C2213" s="10" t="s">
        <v>303</v>
      </c>
      <c r="D2213" s="10" t="s">
        <v>309</v>
      </c>
      <c r="E2213" s="10">
        <v>2021</v>
      </c>
      <c r="F2213" s="10">
        <v>493</v>
      </c>
    </row>
    <row r="2214" spans="1:6">
      <c r="A2214" s="10" t="s">
        <v>341</v>
      </c>
      <c r="B2214" s="10" t="s">
        <v>308</v>
      </c>
      <c r="C2214" s="10" t="s">
        <v>303</v>
      </c>
      <c r="D2214" s="10" t="s">
        <v>309</v>
      </c>
      <c r="E2214" s="10">
        <v>2021</v>
      </c>
      <c r="F2214" s="10">
        <v>9</v>
      </c>
    </row>
    <row r="2215" spans="1:6">
      <c r="A2215" s="10" t="s">
        <v>16</v>
      </c>
      <c r="B2215" s="10" t="s">
        <v>310</v>
      </c>
      <c r="C2215" s="10" t="s">
        <v>303</v>
      </c>
      <c r="D2215" s="10" t="s">
        <v>311</v>
      </c>
      <c r="E2215" s="10">
        <v>2021</v>
      </c>
      <c r="F2215" s="10">
        <v>116</v>
      </c>
    </row>
    <row r="2216" spans="1:6">
      <c r="A2216" s="10" t="s">
        <v>15</v>
      </c>
      <c r="B2216" s="10" t="s">
        <v>312</v>
      </c>
      <c r="C2216" s="10" t="s">
        <v>303</v>
      </c>
      <c r="D2216" s="10" t="s">
        <v>313</v>
      </c>
      <c r="E2216" s="10">
        <v>2021</v>
      </c>
      <c r="F2216" s="10">
        <v>7</v>
      </c>
    </row>
    <row r="2217" spans="1:6">
      <c r="A2217" s="10" t="s">
        <v>16</v>
      </c>
      <c r="B2217" s="10" t="s">
        <v>312</v>
      </c>
      <c r="C2217" s="10" t="s">
        <v>303</v>
      </c>
      <c r="D2217" s="10" t="s">
        <v>313</v>
      </c>
      <c r="E2217" s="10">
        <v>2021</v>
      </c>
      <c r="F2217" s="10">
        <v>2549</v>
      </c>
    </row>
    <row r="2218" spans="1:6">
      <c r="A2218" s="10" t="s">
        <v>341</v>
      </c>
      <c r="B2218" s="10" t="s">
        <v>312</v>
      </c>
      <c r="C2218" s="10" t="s">
        <v>303</v>
      </c>
      <c r="D2218" s="10" t="s">
        <v>313</v>
      </c>
      <c r="E2218" s="10">
        <v>2021</v>
      </c>
      <c r="F2218" s="10">
        <v>79</v>
      </c>
    </row>
    <row r="2219" spans="1:6">
      <c r="A2219" s="10" t="s">
        <v>15</v>
      </c>
      <c r="B2219" s="10" t="s">
        <v>314</v>
      </c>
      <c r="C2219" s="10" t="s">
        <v>303</v>
      </c>
      <c r="D2219" s="10" t="s">
        <v>315</v>
      </c>
      <c r="E2219" s="10">
        <v>2021</v>
      </c>
      <c r="F2219" s="10">
        <v>3</v>
      </c>
    </row>
    <row r="2220" spans="1:6">
      <c r="A2220" s="10" t="s">
        <v>16</v>
      </c>
      <c r="B2220" s="10" t="s">
        <v>314</v>
      </c>
      <c r="C2220" s="10" t="s">
        <v>303</v>
      </c>
      <c r="D2220" s="10" t="s">
        <v>315</v>
      </c>
      <c r="E2220" s="10">
        <v>2021</v>
      </c>
      <c r="F2220" s="10">
        <v>1802</v>
      </c>
    </row>
    <row r="2221" spans="1:6">
      <c r="A2221" s="10" t="s">
        <v>341</v>
      </c>
      <c r="B2221" s="10" t="s">
        <v>314</v>
      </c>
      <c r="C2221" s="10" t="s">
        <v>303</v>
      </c>
      <c r="D2221" s="10" t="s">
        <v>315</v>
      </c>
      <c r="E2221" s="10">
        <v>2021</v>
      </c>
      <c r="F2221" s="10">
        <v>63</v>
      </c>
    </row>
    <row r="2222" spans="1:6">
      <c r="A2222" s="10" t="s">
        <v>14</v>
      </c>
      <c r="B2222" s="10" t="s">
        <v>316</v>
      </c>
      <c r="C2222" s="10" t="s">
        <v>317</v>
      </c>
      <c r="D2222" s="10" t="s">
        <v>318</v>
      </c>
      <c r="E2222" s="10">
        <v>2021</v>
      </c>
      <c r="F2222" s="10">
        <v>1</v>
      </c>
    </row>
    <row r="2223" spans="1:6">
      <c r="A2223" s="10" t="s">
        <v>15</v>
      </c>
      <c r="B2223" s="10" t="s">
        <v>316</v>
      </c>
      <c r="C2223" s="10" t="s">
        <v>317</v>
      </c>
      <c r="D2223" s="10" t="s">
        <v>318</v>
      </c>
      <c r="E2223" s="10">
        <v>2021</v>
      </c>
      <c r="F2223" s="10">
        <v>10</v>
      </c>
    </row>
    <row r="2224" spans="1:6">
      <c r="A2224" s="10" t="s">
        <v>16</v>
      </c>
      <c r="B2224" s="10" t="s">
        <v>316</v>
      </c>
      <c r="C2224" s="10" t="s">
        <v>317</v>
      </c>
      <c r="D2224" s="10" t="s">
        <v>318</v>
      </c>
      <c r="E2224" s="10">
        <v>2021</v>
      </c>
      <c r="F2224" s="10">
        <v>3001</v>
      </c>
    </row>
    <row r="2225" spans="1:6">
      <c r="A2225" s="10" t="s">
        <v>341</v>
      </c>
      <c r="B2225" s="10" t="s">
        <v>316</v>
      </c>
      <c r="C2225" s="10" t="s">
        <v>317</v>
      </c>
      <c r="D2225" s="10" t="s">
        <v>318</v>
      </c>
      <c r="E2225" s="10">
        <v>2021</v>
      </c>
      <c r="F2225" s="10">
        <v>109</v>
      </c>
    </row>
    <row r="2226" spans="1:6">
      <c r="A2226" s="10" t="s">
        <v>16</v>
      </c>
      <c r="B2226" s="10" t="s">
        <v>319</v>
      </c>
      <c r="C2226" s="10" t="s">
        <v>317</v>
      </c>
      <c r="D2226" s="10" t="s">
        <v>114</v>
      </c>
      <c r="E2226" s="10">
        <v>2021</v>
      </c>
      <c r="F2226" s="10">
        <v>116</v>
      </c>
    </row>
    <row r="2227" spans="1:6">
      <c r="A2227" s="10" t="s">
        <v>341</v>
      </c>
      <c r="B2227" s="10" t="s">
        <v>319</v>
      </c>
      <c r="C2227" s="10" t="s">
        <v>317</v>
      </c>
      <c r="D2227" s="10" t="s">
        <v>114</v>
      </c>
      <c r="E2227" s="10">
        <v>2021</v>
      </c>
      <c r="F2227" s="10">
        <v>3</v>
      </c>
    </row>
    <row r="2228" spans="1:6">
      <c r="A2228" s="10" t="s">
        <v>14</v>
      </c>
      <c r="B2228" s="10" t="s">
        <v>320</v>
      </c>
      <c r="C2228" s="10" t="s">
        <v>317</v>
      </c>
      <c r="D2228" s="10" t="s">
        <v>321</v>
      </c>
      <c r="E2228" s="10">
        <v>2021</v>
      </c>
      <c r="F2228" s="10">
        <v>2</v>
      </c>
    </row>
    <row r="2229" spans="1:6">
      <c r="A2229" s="10" t="s">
        <v>15</v>
      </c>
      <c r="B2229" s="10" t="s">
        <v>320</v>
      </c>
      <c r="C2229" s="10" t="s">
        <v>317</v>
      </c>
      <c r="D2229" s="10" t="s">
        <v>321</v>
      </c>
      <c r="E2229" s="10">
        <v>2021</v>
      </c>
      <c r="F2229" s="10">
        <v>9</v>
      </c>
    </row>
    <row r="2230" spans="1:6">
      <c r="A2230" s="10" t="s">
        <v>16</v>
      </c>
      <c r="B2230" s="10" t="s">
        <v>320</v>
      </c>
      <c r="C2230" s="10" t="s">
        <v>317</v>
      </c>
      <c r="D2230" s="10" t="s">
        <v>321</v>
      </c>
      <c r="E2230" s="10">
        <v>2021</v>
      </c>
      <c r="F2230" s="10">
        <v>1477</v>
      </c>
    </row>
    <row r="2231" spans="1:6">
      <c r="A2231" s="10" t="s">
        <v>341</v>
      </c>
      <c r="B2231" s="10" t="s">
        <v>320</v>
      </c>
      <c r="C2231" s="10" t="s">
        <v>317</v>
      </c>
      <c r="D2231" s="10" t="s">
        <v>321</v>
      </c>
      <c r="E2231" s="10">
        <v>2021</v>
      </c>
      <c r="F2231" s="10">
        <v>52</v>
      </c>
    </row>
    <row r="2232" spans="1:6">
      <c r="A2232" s="10" t="s">
        <v>14</v>
      </c>
      <c r="B2232" s="10" t="s">
        <v>322</v>
      </c>
      <c r="C2232" s="10" t="s">
        <v>317</v>
      </c>
      <c r="D2232" s="10" t="s">
        <v>323</v>
      </c>
      <c r="E2232" s="10">
        <v>2021</v>
      </c>
      <c r="F2232" s="10">
        <v>2</v>
      </c>
    </row>
    <row r="2233" spans="1:6">
      <c r="A2233" s="10" t="s">
        <v>15</v>
      </c>
      <c r="B2233" s="10" t="s">
        <v>322</v>
      </c>
      <c r="C2233" s="10" t="s">
        <v>317</v>
      </c>
      <c r="D2233" s="10" t="s">
        <v>323</v>
      </c>
      <c r="E2233" s="10">
        <v>2021</v>
      </c>
      <c r="F2233" s="10">
        <v>6</v>
      </c>
    </row>
    <row r="2234" spans="1:6">
      <c r="A2234" s="10" t="s">
        <v>16</v>
      </c>
      <c r="B2234" s="10" t="s">
        <v>322</v>
      </c>
      <c r="C2234" s="10" t="s">
        <v>317</v>
      </c>
      <c r="D2234" s="10" t="s">
        <v>323</v>
      </c>
      <c r="E2234" s="10">
        <v>2021</v>
      </c>
      <c r="F2234" s="10">
        <v>3212</v>
      </c>
    </row>
    <row r="2235" spans="1:6">
      <c r="A2235" s="10" t="s">
        <v>341</v>
      </c>
      <c r="B2235" s="10" t="s">
        <v>322</v>
      </c>
      <c r="C2235" s="10" t="s">
        <v>317</v>
      </c>
      <c r="D2235" s="10" t="s">
        <v>323</v>
      </c>
      <c r="E2235" s="10">
        <v>2021</v>
      </c>
      <c r="F2235" s="10">
        <v>90</v>
      </c>
    </row>
    <row r="2236" spans="1:6">
      <c r="A2236" s="10" t="s">
        <v>16</v>
      </c>
      <c r="B2236" s="10" t="s">
        <v>324</v>
      </c>
      <c r="C2236" s="10" t="s">
        <v>317</v>
      </c>
      <c r="D2236" s="10" t="s">
        <v>325</v>
      </c>
      <c r="E2236" s="10">
        <v>2021</v>
      </c>
      <c r="F2236" s="10">
        <v>407</v>
      </c>
    </row>
    <row r="2237" spans="1:6">
      <c r="A2237" s="10" t="s">
        <v>341</v>
      </c>
      <c r="B2237" s="10" t="s">
        <v>324</v>
      </c>
      <c r="C2237" s="10" t="s">
        <v>317</v>
      </c>
      <c r="D2237" s="10" t="s">
        <v>325</v>
      </c>
      <c r="E2237" s="10">
        <v>2021</v>
      </c>
      <c r="F2237" s="10">
        <v>5</v>
      </c>
    </row>
    <row r="2238" spans="1:6">
      <c r="A2238" s="10" t="s">
        <v>16</v>
      </c>
      <c r="B2238" s="10" t="s">
        <v>326</v>
      </c>
      <c r="C2238" s="10" t="s">
        <v>317</v>
      </c>
      <c r="D2238" s="10" t="s">
        <v>327</v>
      </c>
      <c r="E2238" s="10">
        <v>2021</v>
      </c>
      <c r="F2238" s="10">
        <v>300</v>
      </c>
    </row>
    <row r="2239" spans="1:6">
      <c r="A2239" s="10" t="s">
        <v>341</v>
      </c>
      <c r="B2239" s="10" t="s">
        <v>326</v>
      </c>
      <c r="C2239" s="10" t="s">
        <v>317</v>
      </c>
      <c r="D2239" s="10" t="s">
        <v>327</v>
      </c>
      <c r="E2239" s="10">
        <v>2021</v>
      </c>
      <c r="F2239" s="10">
        <v>5</v>
      </c>
    </row>
    <row r="2240" spans="1:6">
      <c r="A2240" s="10" t="s">
        <v>16</v>
      </c>
      <c r="B2240" s="10" t="s">
        <v>328</v>
      </c>
      <c r="C2240" s="10" t="s">
        <v>317</v>
      </c>
      <c r="D2240" s="10" t="s">
        <v>329</v>
      </c>
      <c r="E2240" s="10">
        <v>2021</v>
      </c>
      <c r="F2240" s="10">
        <v>606</v>
      </c>
    </row>
    <row r="2241" spans="1:6">
      <c r="A2241" s="10" t="s">
        <v>341</v>
      </c>
      <c r="B2241" s="10" t="s">
        <v>328</v>
      </c>
      <c r="C2241" s="10" t="s">
        <v>317</v>
      </c>
      <c r="D2241" s="10" t="s">
        <v>329</v>
      </c>
      <c r="E2241" s="10">
        <v>2021</v>
      </c>
      <c r="F2241" s="10">
        <v>7</v>
      </c>
    </row>
    <row r="2242" spans="1:6">
      <c r="A2242" s="10" t="s">
        <v>15</v>
      </c>
      <c r="B2242" s="10" t="s">
        <v>330</v>
      </c>
      <c r="C2242" s="10" t="s">
        <v>317</v>
      </c>
      <c r="D2242" s="10" t="s">
        <v>331</v>
      </c>
      <c r="E2242" s="10">
        <v>2021</v>
      </c>
      <c r="F2242" s="10">
        <v>1</v>
      </c>
    </row>
    <row r="2243" spans="1:6">
      <c r="A2243" s="10" t="s">
        <v>16</v>
      </c>
      <c r="B2243" s="10" t="s">
        <v>330</v>
      </c>
      <c r="C2243" s="10" t="s">
        <v>317</v>
      </c>
      <c r="D2243" s="10" t="s">
        <v>331</v>
      </c>
      <c r="E2243" s="10">
        <v>2021</v>
      </c>
      <c r="F2243" s="10">
        <v>620</v>
      </c>
    </row>
    <row r="2244" spans="1:6">
      <c r="A2244" s="10" t="s">
        <v>341</v>
      </c>
      <c r="B2244" s="10" t="s">
        <v>330</v>
      </c>
      <c r="C2244" s="10" t="s">
        <v>317</v>
      </c>
      <c r="D2244" s="10" t="s">
        <v>331</v>
      </c>
      <c r="E2244" s="10">
        <v>2021</v>
      </c>
      <c r="F2244" s="10">
        <v>10</v>
      </c>
    </row>
    <row r="2245" spans="1:6">
      <c r="A2245" s="10" t="s">
        <v>16</v>
      </c>
      <c r="B2245" s="10" t="s">
        <v>332</v>
      </c>
      <c r="C2245" s="10" t="s">
        <v>317</v>
      </c>
      <c r="D2245" s="10" t="s">
        <v>333</v>
      </c>
      <c r="E2245" s="10">
        <v>2021</v>
      </c>
      <c r="F2245" s="10">
        <v>116</v>
      </c>
    </row>
    <row r="2246" spans="1:6">
      <c r="A2246" s="10" t="s">
        <v>341</v>
      </c>
      <c r="B2246" s="10" t="s">
        <v>332</v>
      </c>
      <c r="C2246" s="10" t="s">
        <v>317</v>
      </c>
      <c r="D2246" s="10" t="s">
        <v>333</v>
      </c>
      <c r="E2246" s="10">
        <v>2021</v>
      </c>
      <c r="F2246" s="10">
        <v>1</v>
      </c>
    </row>
    <row r="2247" spans="1:6">
      <c r="A2247" s="10" t="s">
        <v>16</v>
      </c>
      <c r="B2247" s="10" t="s">
        <v>339</v>
      </c>
      <c r="C2247" s="10" t="s">
        <v>317</v>
      </c>
      <c r="D2247" s="10" t="s">
        <v>340</v>
      </c>
      <c r="E2247" s="10">
        <v>2021</v>
      </c>
      <c r="F2247" s="10">
        <v>509</v>
      </c>
    </row>
    <row r="2248" spans="1:6">
      <c r="A2248" s="10" t="s">
        <v>341</v>
      </c>
      <c r="B2248" s="10" t="s">
        <v>339</v>
      </c>
      <c r="C2248" s="10" t="s">
        <v>317</v>
      </c>
      <c r="D2248" s="10" t="s">
        <v>340</v>
      </c>
      <c r="E2248" s="10">
        <v>2021</v>
      </c>
      <c r="F2248" s="10">
        <v>2</v>
      </c>
    </row>
    <row r="2249" spans="1:6">
      <c r="A2249" s="10" t="s">
        <v>16</v>
      </c>
      <c r="B2249" s="10" t="s">
        <v>334</v>
      </c>
      <c r="C2249" s="10" t="s">
        <v>317</v>
      </c>
      <c r="D2249" s="10" t="s">
        <v>287</v>
      </c>
      <c r="E2249" s="10">
        <v>2021</v>
      </c>
      <c r="F2249" s="10">
        <v>108</v>
      </c>
    </row>
    <row r="2250" spans="1:6">
      <c r="A2250" s="10" t="s">
        <v>16</v>
      </c>
      <c r="B2250" s="10" t="s">
        <v>335</v>
      </c>
      <c r="C2250" s="10" t="s">
        <v>317</v>
      </c>
      <c r="D2250" s="10" t="s">
        <v>336</v>
      </c>
      <c r="E2250" s="10">
        <v>2021</v>
      </c>
      <c r="F2250" s="10">
        <v>1381</v>
      </c>
    </row>
    <row r="2251" spans="1:6">
      <c r="A2251" s="10" t="s">
        <v>341</v>
      </c>
      <c r="B2251" s="10" t="s">
        <v>335</v>
      </c>
      <c r="C2251" s="10" t="s">
        <v>317</v>
      </c>
      <c r="D2251" s="10" t="s">
        <v>336</v>
      </c>
      <c r="E2251" s="10">
        <v>2021</v>
      </c>
      <c r="F2251" s="10">
        <v>22</v>
      </c>
    </row>
    <row r="2252" spans="1:6">
      <c r="A2252" s="10" t="s">
        <v>14</v>
      </c>
      <c r="B2252" s="10" t="s">
        <v>337</v>
      </c>
      <c r="C2252" s="10" t="s">
        <v>317</v>
      </c>
      <c r="D2252" s="10" t="s">
        <v>338</v>
      </c>
      <c r="E2252" s="10">
        <v>2021</v>
      </c>
      <c r="F2252" s="10">
        <v>1</v>
      </c>
    </row>
    <row r="2253" spans="1:6">
      <c r="A2253" s="10" t="s">
        <v>15</v>
      </c>
      <c r="B2253" s="10" t="s">
        <v>337</v>
      </c>
      <c r="C2253" s="10" t="s">
        <v>317</v>
      </c>
      <c r="D2253" s="10" t="s">
        <v>338</v>
      </c>
      <c r="E2253" s="10">
        <v>2021</v>
      </c>
      <c r="F2253" s="10">
        <v>5</v>
      </c>
    </row>
    <row r="2254" spans="1:6">
      <c r="A2254" s="10" t="s">
        <v>16</v>
      </c>
      <c r="B2254" s="10" t="s">
        <v>337</v>
      </c>
      <c r="C2254" s="10" t="s">
        <v>317</v>
      </c>
      <c r="D2254" s="10" t="s">
        <v>338</v>
      </c>
      <c r="E2254" s="10">
        <v>2021</v>
      </c>
      <c r="F2254" s="10">
        <v>1125</v>
      </c>
    </row>
    <row r="2255" spans="1:6">
      <c r="A2255" s="10" t="s">
        <v>341</v>
      </c>
      <c r="B2255" s="10" t="s">
        <v>337</v>
      </c>
      <c r="C2255" s="10" t="s">
        <v>317</v>
      </c>
      <c r="D2255" s="10" t="s">
        <v>338</v>
      </c>
      <c r="E2255" s="10">
        <v>2021</v>
      </c>
      <c r="F2255" s="10">
        <v>24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9"/>
  <sheetViews>
    <sheetView workbookViewId="0"/>
  </sheetViews>
  <sheetFormatPr baseColWidth="10" defaultColWidth="9.28515625" defaultRowHeight="14.25"/>
  <cols>
    <col min="1" max="1" width="15.42578125" style="11" bestFit="1" customWidth="1"/>
    <col min="2" max="2" width="6.42578125" style="11" bestFit="1" customWidth="1"/>
    <col min="3" max="3" width="22" style="11" bestFit="1" customWidth="1"/>
    <col min="4" max="4" width="19.5703125" style="11" bestFit="1" customWidth="1"/>
    <col min="5" max="5" width="22.85546875" style="11" bestFit="1" customWidth="1"/>
    <col min="6" max="6" width="18.42578125" style="11" customWidth="1"/>
    <col min="7" max="16384" width="9.28515625" style="11"/>
  </cols>
  <sheetData>
    <row r="1" spans="1:6" s="8" customFormat="1" ht="18">
      <c r="A1" s="7" t="s">
        <v>345</v>
      </c>
    </row>
    <row r="2" spans="1:6" s="8" customFormat="1">
      <c r="A2" s="8" t="s">
        <v>2</v>
      </c>
    </row>
    <row r="3" spans="1:6" s="8" customFormat="1">
      <c r="A3" s="8" t="s">
        <v>3</v>
      </c>
    </row>
    <row r="4" spans="1:6" s="8" customFormat="1">
      <c r="A4" s="8" t="s">
        <v>4</v>
      </c>
    </row>
    <row r="5" spans="1:6" s="8" customFormat="1" ht="15">
      <c r="A5" s="9" t="s">
        <v>5</v>
      </c>
      <c r="B5" s="9" t="s">
        <v>9</v>
      </c>
      <c r="C5" s="9" t="s">
        <v>8</v>
      </c>
      <c r="D5" s="9" t="s">
        <v>6</v>
      </c>
      <c r="E5" s="9" t="s">
        <v>7</v>
      </c>
      <c r="F5" s="9" t="s">
        <v>10</v>
      </c>
    </row>
    <row r="6" spans="1:6" s="8" customFormat="1">
      <c r="A6" s="10" t="s">
        <v>11</v>
      </c>
      <c r="B6" s="10">
        <v>2015</v>
      </c>
      <c r="C6" s="10" t="s">
        <v>16</v>
      </c>
      <c r="D6" s="10" t="s">
        <v>12</v>
      </c>
      <c r="E6" s="10" t="s">
        <v>13</v>
      </c>
      <c r="F6" s="10">
        <v>461</v>
      </c>
    </row>
    <row r="7" spans="1:6" s="8" customFormat="1">
      <c r="A7" s="10" t="s">
        <v>11</v>
      </c>
      <c r="B7" s="10">
        <v>2016</v>
      </c>
      <c r="C7" s="10" t="s">
        <v>16</v>
      </c>
      <c r="D7" s="10" t="s">
        <v>12</v>
      </c>
      <c r="E7" s="10" t="s">
        <v>13</v>
      </c>
      <c r="F7" s="10">
        <v>412</v>
      </c>
    </row>
    <row r="8" spans="1:6" s="8" customFormat="1">
      <c r="A8" s="10" t="s">
        <v>11</v>
      </c>
      <c r="B8" s="10">
        <v>2017</v>
      </c>
      <c r="C8" s="10" t="s">
        <v>16</v>
      </c>
      <c r="D8" s="10" t="s">
        <v>12</v>
      </c>
      <c r="E8" s="10" t="s">
        <v>13</v>
      </c>
      <c r="F8" s="10">
        <v>548</v>
      </c>
    </row>
    <row r="9" spans="1:6" s="8" customFormat="1">
      <c r="A9" s="10" t="s">
        <v>11</v>
      </c>
      <c r="B9" s="10">
        <v>2018</v>
      </c>
      <c r="C9" s="10" t="s">
        <v>16</v>
      </c>
      <c r="D9" s="10" t="s">
        <v>12</v>
      </c>
      <c r="E9" s="10" t="s">
        <v>13</v>
      </c>
      <c r="F9" s="10">
        <v>1847</v>
      </c>
    </row>
    <row r="10" spans="1:6" s="8" customFormat="1">
      <c r="A10" s="10" t="s">
        <v>11</v>
      </c>
      <c r="B10" s="10">
        <v>2019</v>
      </c>
      <c r="C10" s="10" t="s">
        <v>16</v>
      </c>
      <c r="D10" s="10" t="s">
        <v>12</v>
      </c>
      <c r="E10" s="10" t="s">
        <v>13</v>
      </c>
      <c r="F10" s="10">
        <v>2118</v>
      </c>
    </row>
    <row r="11" spans="1:6" s="8" customFormat="1">
      <c r="A11" s="10" t="s">
        <v>11</v>
      </c>
      <c r="B11" s="10">
        <v>2020</v>
      </c>
      <c r="C11" s="10" t="s">
        <v>16</v>
      </c>
      <c r="D11" s="10" t="s">
        <v>12</v>
      </c>
      <c r="E11" s="10" t="s">
        <v>13</v>
      </c>
      <c r="F11" s="10">
        <v>2210</v>
      </c>
    </row>
    <row r="12" spans="1:6" s="8" customFormat="1">
      <c r="A12" s="10" t="s">
        <v>11</v>
      </c>
      <c r="B12" s="10">
        <v>2021</v>
      </c>
      <c r="C12" s="10" t="s">
        <v>16</v>
      </c>
      <c r="D12" s="10" t="s">
        <v>12</v>
      </c>
      <c r="E12" s="10" t="s">
        <v>13</v>
      </c>
      <c r="F12" s="10">
        <v>1777</v>
      </c>
    </row>
    <row r="13" spans="1:6" s="8" customFormat="1">
      <c r="A13" s="10" t="s">
        <v>11</v>
      </c>
      <c r="B13" s="10">
        <v>2015</v>
      </c>
      <c r="C13" s="10" t="s">
        <v>341</v>
      </c>
      <c r="D13" s="10" t="s">
        <v>12</v>
      </c>
      <c r="E13" s="10" t="s">
        <v>13</v>
      </c>
      <c r="F13" s="10">
        <v>7</v>
      </c>
    </row>
    <row r="14" spans="1:6" s="8" customFormat="1">
      <c r="A14" s="10" t="s">
        <v>11</v>
      </c>
      <c r="B14" s="10">
        <v>2016</v>
      </c>
      <c r="C14" s="10" t="s">
        <v>341</v>
      </c>
      <c r="D14" s="10" t="s">
        <v>12</v>
      </c>
      <c r="E14" s="10" t="s">
        <v>13</v>
      </c>
      <c r="F14" s="10">
        <v>1</v>
      </c>
    </row>
    <row r="15" spans="1:6" s="8" customFormat="1">
      <c r="A15" s="10" t="s">
        <v>11</v>
      </c>
      <c r="B15" s="10">
        <v>2017</v>
      </c>
      <c r="C15" s="10" t="s">
        <v>341</v>
      </c>
      <c r="D15" s="10" t="s">
        <v>12</v>
      </c>
      <c r="E15" s="10" t="s">
        <v>13</v>
      </c>
      <c r="F15" s="10">
        <v>11</v>
      </c>
    </row>
    <row r="16" spans="1:6" s="8" customFormat="1">
      <c r="A16" s="10" t="s">
        <v>11</v>
      </c>
      <c r="B16" s="10">
        <v>2018</v>
      </c>
      <c r="C16" s="10" t="s">
        <v>341</v>
      </c>
      <c r="D16" s="10" t="s">
        <v>12</v>
      </c>
      <c r="E16" s="10" t="s">
        <v>13</v>
      </c>
      <c r="F16" s="10">
        <v>10</v>
      </c>
    </row>
    <row r="17" spans="1:6" s="8" customFormat="1">
      <c r="A17" s="10" t="s">
        <v>11</v>
      </c>
      <c r="B17" s="10">
        <v>2019</v>
      </c>
      <c r="C17" s="10" t="s">
        <v>341</v>
      </c>
      <c r="D17" s="10" t="s">
        <v>12</v>
      </c>
      <c r="E17" s="10" t="s">
        <v>13</v>
      </c>
      <c r="F17" s="10">
        <v>14</v>
      </c>
    </row>
    <row r="18" spans="1:6" s="8" customFormat="1">
      <c r="A18" s="10" t="s">
        <v>11</v>
      </c>
      <c r="B18" s="10">
        <v>2020</v>
      </c>
      <c r="C18" s="10" t="s">
        <v>341</v>
      </c>
      <c r="D18" s="10" t="s">
        <v>12</v>
      </c>
      <c r="E18" s="10" t="s">
        <v>13</v>
      </c>
      <c r="F18" s="10">
        <v>7</v>
      </c>
    </row>
    <row r="19" spans="1:6" s="8" customFormat="1">
      <c r="A19" s="10" t="s">
        <v>11</v>
      </c>
      <c r="B19" s="10">
        <v>2021</v>
      </c>
      <c r="C19" s="10" t="s">
        <v>341</v>
      </c>
      <c r="D19" s="10" t="s">
        <v>12</v>
      </c>
      <c r="E19" s="10" t="s">
        <v>13</v>
      </c>
      <c r="F19" s="10">
        <v>9</v>
      </c>
    </row>
    <row r="20" spans="1:6" s="8" customFormat="1">
      <c r="A20" s="10" t="s">
        <v>11</v>
      </c>
      <c r="B20" s="10">
        <v>2015</v>
      </c>
      <c r="C20" s="10" t="s">
        <v>15</v>
      </c>
      <c r="D20" s="10" t="s">
        <v>12</v>
      </c>
      <c r="E20" s="10" t="s">
        <v>13</v>
      </c>
      <c r="F20" s="10">
        <v>1</v>
      </c>
    </row>
    <row r="21" spans="1:6" s="8" customFormat="1">
      <c r="A21" s="10" t="s">
        <v>11</v>
      </c>
      <c r="B21" s="10">
        <v>2016</v>
      </c>
      <c r="C21" s="10" t="s">
        <v>15</v>
      </c>
      <c r="D21" s="10" t="s">
        <v>12</v>
      </c>
      <c r="E21" s="10" t="s">
        <v>13</v>
      </c>
      <c r="F21" s="10">
        <v>3</v>
      </c>
    </row>
    <row r="22" spans="1:6" s="8" customFormat="1">
      <c r="A22" s="10" t="s">
        <v>11</v>
      </c>
      <c r="B22" s="10">
        <v>2018</v>
      </c>
      <c r="C22" s="10" t="s">
        <v>15</v>
      </c>
      <c r="D22" s="10" t="s">
        <v>12</v>
      </c>
      <c r="E22" s="10" t="s">
        <v>13</v>
      </c>
      <c r="F22" s="10">
        <v>5</v>
      </c>
    </row>
    <row r="23" spans="1:6" s="8" customFormat="1">
      <c r="A23" s="10" t="s">
        <v>11</v>
      </c>
      <c r="B23" s="10">
        <v>2019</v>
      </c>
      <c r="C23" s="10" t="s">
        <v>15</v>
      </c>
      <c r="D23" s="10" t="s">
        <v>12</v>
      </c>
      <c r="E23" s="10" t="s">
        <v>13</v>
      </c>
      <c r="F23" s="10">
        <v>1</v>
      </c>
    </row>
    <row r="24" spans="1:6" s="8" customFormat="1">
      <c r="A24" s="10" t="s">
        <v>11</v>
      </c>
      <c r="B24" s="10">
        <v>2020</v>
      </c>
      <c r="C24" s="10" t="s">
        <v>14</v>
      </c>
      <c r="D24" s="10" t="s">
        <v>12</v>
      </c>
      <c r="E24" s="10" t="s">
        <v>13</v>
      </c>
      <c r="F24" s="10">
        <v>1</v>
      </c>
    </row>
    <row r="25" spans="1:6" s="8" customFormat="1">
      <c r="A25" s="10" t="s">
        <v>18</v>
      </c>
      <c r="B25" s="10">
        <v>2015</v>
      </c>
      <c r="C25" s="10" t="s">
        <v>16</v>
      </c>
      <c r="D25" s="10" t="s">
        <v>12</v>
      </c>
      <c r="E25" s="10" t="s">
        <v>19</v>
      </c>
      <c r="F25" s="10">
        <v>179</v>
      </c>
    </row>
    <row r="26" spans="1:6" s="8" customFormat="1">
      <c r="A26" s="10" t="s">
        <v>18</v>
      </c>
      <c r="B26" s="10">
        <v>2016</v>
      </c>
      <c r="C26" s="10" t="s">
        <v>16</v>
      </c>
      <c r="D26" s="10" t="s">
        <v>12</v>
      </c>
      <c r="E26" s="10" t="s">
        <v>19</v>
      </c>
      <c r="F26" s="10">
        <v>158</v>
      </c>
    </row>
    <row r="27" spans="1:6" s="8" customFormat="1">
      <c r="A27" s="10" t="s">
        <v>18</v>
      </c>
      <c r="B27" s="10">
        <v>2017</v>
      </c>
      <c r="C27" s="10" t="s">
        <v>16</v>
      </c>
      <c r="D27" s="10" t="s">
        <v>12</v>
      </c>
      <c r="E27" s="10" t="s">
        <v>19</v>
      </c>
      <c r="F27" s="10">
        <v>189</v>
      </c>
    </row>
    <row r="28" spans="1:6" s="8" customFormat="1">
      <c r="A28" s="10" t="s">
        <v>18</v>
      </c>
      <c r="B28" s="10">
        <v>2018</v>
      </c>
      <c r="C28" s="10" t="s">
        <v>16</v>
      </c>
      <c r="D28" s="10" t="s">
        <v>12</v>
      </c>
      <c r="E28" s="10" t="s">
        <v>19</v>
      </c>
      <c r="F28" s="10">
        <v>406</v>
      </c>
    </row>
    <row r="29" spans="1:6" s="8" customFormat="1">
      <c r="A29" s="10" t="s">
        <v>18</v>
      </c>
      <c r="B29" s="10">
        <v>2019</v>
      </c>
      <c r="C29" s="10" t="s">
        <v>16</v>
      </c>
      <c r="D29" s="10" t="s">
        <v>12</v>
      </c>
      <c r="E29" s="10" t="s">
        <v>19</v>
      </c>
      <c r="F29" s="10">
        <v>359</v>
      </c>
    </row>
    <row r="30" spans="1:6" s="8" customFormat="1">
      <c r="A30" s="10" t="s">
        <v>18</v>
      </c>
      <c r="B30" s="10">
        <v>2020</v>
      </c>
      <c r="C30" s="10" t="s">
        <v>16</v>
      </c>
      <c r="D30" s="10" t="s">
        <v>12</v>
      </c>
      <c r="E30" s="10" t="s">
        <v>19</v>
      </c>
      <c r="F30" s="10">
        <v>451</v>
      </c>
    </row>
    <row r="31" spans="1:6" s="8" customFormat="1">
      <c r="A31" s="10" t="s">
        <v>18</v>
      </c>
      <c r="B31" s="10">
        <v>2021</v>
      </c>
      <c r="C31" s="10" t="s">
        <v>16</v>
      </c>
      <c r="D31" s="10" t="s">
        <v>12</v>
      </c>
      <c r="E31" s="10" t="s">
        <v>19</v>
      </c>
      <c r="F31" s="10">
        <v>354</v>
      </c>
    </row>
    <row r="32" spans="1:6" s="8" customFormat="1">
      <c r="A32" s="10" t="s">
        <v>18</v>
      </c>
      <c r="B32" s="10">
        <v>2016</v>
      </c>
      <c r="C32" s="10" t="s">
        <v>341</v>
      </c>
      <c r="D32" s="10" t="s">
        <v>12</v>
      </c>
      <c r="E32" s="10" t="s">
        <v>19</v>
      </c>
      <c r="F32" s="10">
        <v>1</v>
      </c>
    </row>
    <row r="33" spans="1:6" s="8" customFormat="1">
      <c r="A33" s="10" t="s">
        <v>18</v>
      </c>
      <c r="B33" s="10">
        <v>2019</v>
      </c>
      <c r="C33" s="10" t="s">
        <v>341</v>
      </c>
      <c r="D33" s="10" t="s">
        <v>12</v>
      </c>
      <c r="E33" s="10" t="s">
        <v>19</v>
      </c>
      <c r="F33" s="10">
        <v>1</v>
      </c>
    </row>
    <row r="34" spans="1:6" s="8" customFormat="1">
      <c r="A34" s="10" t="s">
        <v>18</v>
      </c>
      <c r="B34" s="10">
        <v>2017</v>
      </c>
      <c r="C34" s="10" t="s">
        <v>15</v>
      </c>
      <c r="D34" s="10" t="s">
        <v>12</v>
      </c>
      <c r="E34" s="10" t="s">
        <v>19</v>
      </c>
      <c r="F34" s="10">
        <v>2</v>
      </c>
    </row>
    <row r="35" spans="1:6" s="8" customFormat="1">
      <c r="A35" s="10" t="s">
        <v>20</v>
      </c>
      <c r="B35" s="10">
        <v>2015</v>
      </c>
      <c r="C35" s="10" t="s">
        <v>16</v>
      </c>
      <c r="D35" s="10" t="s">
        <v>12</v>
      </c>
      <c r="E35" s="10" t="s">
        <v>21</v>
      </c>
      <c r="F35" s="10">
        <v>26</v>
      </c>
    </row>
    <row r="36" spans="1:6" s="8" customFormat="1">
      <c r="A36" s="10" t="s">
        <v>20</v>
      </c>
      <c r="B36" s="10">
        <v>2016</v>
      </c>
      <c r="C36" s="10" t="s">
        <v>16</v>
      </c>
      <c r="D36" s="10" t="s">
        <v>12</v>
      </c>
      <c r="E36" s="10" t="s">
        <v>21</v>
      </c>
      <c r="F36" s="10">
        <v>31</v>
      </c>
    </row>
    <row r="37" spans="1:6" s="8" customFormat="1">
      <c r="A37" s="10" t="s">
        <v>20</v>
      </c>
      <c r="B37" s="10">
        <v>2017</v>
      </c>
      <c r="C37" s="10" t="s">
        <v>16</v>
      </c>
      <c r="D37" s="10" t="s">
        <v>12</v>
      </c>
      <c r="E37" s="10" t="s">
        <v>21</v>
      </c>
      <c r="F37" s="10">
        <v>43</v>
      </c>
    </row>
    <row r="38" spans="1:6" s="8" customFormat="1">
      <c r="A38" s="10" t="s">
        <v>20</v>
      </c>
      <c r="B38" s="10">
        <v>2018</v>
      </c>
      <c r="C38" s="10" t="s">
        <v>16</v>
      </c>
      <c r="D38" s="10" t="s">
        <v>12</v>
      </c>
      <c r="E38" s="10" t="s">
        <v>21</v>
      </c>
      <c r="F38" s="10">
        <v>131</v>
      </c>
    </row>
    <row r="39" spans="1:6" s="8" customFormat="1">
      <c r="A39" s="10" t="s">
        <v>20</v>
      </c>
      <c r="B39" s="10">
        <v>2019</v>
      </c>
      <c r="C39" s="10" t="s">
        <v>16</v>
      </c>
      <c r="D39" s="10" t="s">
        <v>12</v>
      </c>
      <c r="E39" s="10" t="s">
        <v>21</v>
      </c>
      <c r="F39" s="10">
        <v>146</v>
      </c>
    </row>
    <row r="40" spans="1:6" s="8" customFormat="1">
      <c r="A40" s="10" t="s">
        <v>20</v>
      </c>
      <c r="B40" s="10">
        <v>2020</v>
      </c>
      <c r="C40" s="10" t="s">
        <v>16</v>
      </c>
      <c r="D40" s="10" t="s">
        <v>12</v>
      </c>
      <c r="E40" s="10" t="s">
        <v>21</v>
      </c>
      <c r="F40" s="10">
        <v>144</v>
      </c>
    </row>
    <row r="41" spans="1:6" s="8" customFormat="1">
      <c r="A41" s="10" t="s">
        <v>20</v>
      </c>
      <c r="B41" s="10">
        <v>2021</v>
      </c>
      <c r="C41" s="10" t="s">
        <v>16</v>
      </c>
      <c r="D41" s="10" t="s">
        <v>12</v>
      </c>
      <c r="E41" s="10" t="s">
        <v>21</v>
      </c>
      <c r="F41" s="10">
        <v>141</v>
      </c>
    </row>
    <row r="42" spans="1:6" s="8" customFormat="1">
      <c r="A42" s="10" t="s">
        <v>22</v>
      </c>
      <c r="B42" s="10">
        <v>2015</v>
      </c>
      <c r="C42" s="10" t="s">
        <v>16</v>
      </c>
      <c r="D42" s="10" t="s">
        <v>12</v>
      </c>
      <c r="E42" s="10" t="s">
        <v>23</v>
      </c>
      <c r="F42" s="10">
        <v>6</v>
      </c>
    </row>
    <row r="43" spans="1:6" s="8" customFormat="1">
      <c r="A43" s="10" t="s">
        <v>22</v>
      </c>
      <c r="B43" s="10">
        <v>2016</v>
      </c>
      <c r="C43" s="10" t="s">
        <v>16</v>
      </c>
      <c r="D43" s="10" t="s">
        <v>12</v>
      </c>
      <c r="E43" s="10" t="s">
        <v>23</v>
      </c>
      <c r="F43" s="10">
        <v>3</v>
      </c>
    </row>
    <row r="44" spans="1:6" s="8" customFormat="1">
      <c r="A44" s="10" t="s">
        <v>22</v>
      </c>
      <c r="B44" s="10">
        <v>2017</v>
      </c>
      <c r="C44" s="10" t="s">
        <v>16</v>
      </c>
      <c r="D44" s="10" t="s">
        <v>12</v>
      </c>
      <c r="E44" s="10" t="s">
        <v>23</v>
      </c>
      <c r="F44" s="10">
        <v>6</v>
      </c>
    </row>
    <row r="45" spans="1:6" s="8" customFormat="1">
      <c r="A45" s="10" t="s">
        <v>22</v>
      </c>
      <c r="B45" s="10">
        <v>2018</v>
      </c>
      <c r="C45" s="10" t="s">
        <v>16</v>
      </c>
      <c r="D45" s="10" t="s">
        <v>12</v>
      </c>
      <c r="E45" s="10" t="s">
        <v>23</v>
      </c>
      <c r="F45" s="10">
        <v>30</v>
      </c>
    </row>
    <row r="46" spans="1:6" s="8" customFormat="1">
      <c r="A46" s="10" t="s">
        <v>22</v>
      </c>
      <c r="B46" s="10">
        <v>2019</v>
      </c>
      <c r="C46" s="10" t="s">
        <v>16</v>
      </c>
      <c r="D46" s="10" t="s">
        <v>12</v>
      </c>
      <c r="E46" s="10" t="s">
        <v>23</v>
      </c>
      <c r="F46" s="10">
        <v>28</v>
      </c>
    </row>
    <row r="47" spans="1:6" s="8" customFormat="1">
      <c r="A47" s="10" t="s">
        <v>22</v>
      </c>
      <c r="B47" s="10">
        <v>2020</v>
      </c>
      <c r="C47" s="10" t="s">
        <v>16</v>
      </c>
      <c r="D47" s="10" t="s">
        <v>12</v>
      </c>
      <c r="E47" s="10" t="s">
        <v>23</v>
      </c>
      <c r="F47" s="10">
        <v>33</v>
      </c>
    </row>
    <row r="48" spans="1:6" s="8" customFormat="1">
      <c r="A48" s="10" t="s">
        <v>22</v>
      </c>
      <c r="B48" s="10">
        <v>2021</v>
      </c>
      <c r="C48" s="10" t="s">
        <v>16</v>
      </c>
      <c r="D48" s="10" t="s">
        <v>12</v>
      </c>
      <c r="E48" s="10" t="s">
        <v>23</v>
      </c>
      <c r="F48" s="10">
        <v>36</v>
      </c>
    </row>
    <row r="49" spans="1:6" s="8" customFormat="1">
      <c r="A49" s="10" t="s">
        <v>24</v>
      </c>
      <c r="B49" s="10">
        <v>2015</v>
      </c>
      <c r="C49" s="10" t="s">
        <v>16</v>
      </c>
      <c r="D49" s="10" t="s">
        <v>12</v>
      </c>
      <c r="E49" s="10" t="s">
        <v>25</v>
      </c>
      <c r="F49" s="10">
        <v>8</v>
      </c>
    </row>
    <row r="50" spans="1:6" s="8" customFormat="1">
      <c r="A50" s="10" t="s">
        <v>24</v>
      </c>
      <c r="B50" s="10">
        <v>2016</v>
      </c>
      <c r="C50" s="10" t="s">
        <v>16</v>
      </c>
      <c r="D50" s="10" t="s">
        <v>12</v>
      </c>
      <c r="E50" s="10" t="s">
        <v>25</v>
      </c>
      <c r="F50" s="10">
        <v>4</v>
      </c>
    </row>
    <row r="51" spans="1:6" s="8" customFormat="1">
      <c r="A51" s="10" t="s">
        <v>24</v>
      </c>
      <c r="B51" s="10">
        <v>2017</v>
      </c>
      <c r="C51" s="10" t="s">
        <v>16</v>
      </c>
      <c r="D51" s="10" t="s">
        <v>12</v>
      </c>
      <c r="E51" s="10" t="s">
        <v>25</v>
      </c>
      <c r="F51" s="10">
        <v>16</v>
      </c>
    </row>
    <row r="52" spans="1:6" s="8" customFormat="1">
      <c r="A52" s="10" t="s">
        <v>24</v>
      </c>
      <c r="B52" s="10">
        <v>2018</v>
      </c>
      <c r="C52" s="10" t="s">
        <v>16</v>
      </c>
      <c r="D52" s="10" t="s">
        <v>12</v>
      </c>
      <c r="E52" s="10" t="s">
        <v>25</v>
      </c>
      <c r="F52" s="10">
        <v>53</v>
      </c>
    </row>
    <row r="53" spans="1:6" s="8" customFormat="1">
      <c r="A53" s="10" t="s">
        <v>24</v>
      </c>
      <c r="B53" s="10">
        <v>2019</v>
      </c>
      <c r="C53" s="10" t="s">
        <v>16</v>
      </c>
      <c r="D53" s="10" t="s">
        <v>12</v>
      </c>
      <c r="E53" s="10" t="s">
        <v>25</v>
      </c>
      <c r="F53" s="10">
        <v>45</v>
      </c>
    </row>
    <row r="54" spans="1:6" s="8" customFormat="1">
      <c r="A54" s="10" t="s">
        <v>24</v>
      </c>
      <c r="B54" s="10">
        <v>2020</v>
      </c>
      <c r="C54" s="10" t="s">
        <v>16</v>
      </c>
      <c r="D54" s="10" t="s">
        <v>12</v>
      </c>
      <c r="E54" s="10" t="s">
        <v>25</v>
      </c>
      <c r="F54" s="10">
        <v>40</v>
      </c>
    </row>
    <row r="55" spans="1:6" s="8" customFormat="1">
      <c r="A55" s="10" t="s">
        <v>24</v>
      </c>
      <c r="B55" s="10">
        <v>2021</v>
      </c>
      <c r="C55" s="10" t="s">
        <v>16</v>
      </c>
      <c r="D55" s="10" t="s">
        <v>12</v>
      </c>
      <c r="E55" s="10" t="s">
        <v>25</v>
      </c>
      <c r="F55" s="10">
        <v>48</v>
      </c>
    </row>
    <row r="56" spans="1:6" s="8" customFormat="1">
      <c r="A56" s="10" t="s">
        <v>26</v>
      </c>
      <c r="B56" s="10">
        <v>2015</v>
      </c>
      <c r="C56" s="10" t="s">
        <v>16</v>
      </c>
      <c r="D56" s="10" t="s">
        <v>12</v>
      </c>
      <c r="E56" s="10" t="s">
        <v>27</v>
      </c>
      <c r="F56" s="10">
        <v>22</v>
      </c>
    </row>
    <row r="57" spans="1:6" s="8" customFormat="1">
      <c r="A57" s="10" t="s">
        <v>26</v>
      </c>
      <c r="B57" s="10">
        <v>2016</v>
      </c>
      <c r="C57" s="10" t="s">
        <v>16</v>
      </c>
      <c r="D57" s="10" t="s">
        <v>12</v>
      </c>
      <c r="E57" s="10" t="s">
        <v>27</v>
      </c>
      <c r="F57" s="10">
        <v>15</v>
      </c>
    </row>
    <row r="58" spans="1:6" s="8" customFormat="1">
      <c r="A58" s="10" t="s">
        <v>26</v>
      </c>
      <c r="B58" s="10">
        <v>2017</v>
      </c>
      <c r="C58" s="10" t="s">
        <v>16</v>
      </c>
      <c r="D58" s="10" t="s">
        <v>12</v>
      </c>
      <c r="E58" s="10" t="s">
        <v>27</v>
      </c>
      <c r="F58" s="10">
        <v>20</v>
      </c>
    </row>
    <row r="59" spans="1:6" s="8" customFormat="1">
      <c r="A59" s="10" t="s">
        <v>26</v>
      </c>
      <c r="B59" s="10">
        <v>2018</v>
      </c>
      <c r="C59" s="10" t="s">
        <v>16</v>
      </c>
      <c r="D59" s="10" t="s">
        <v>12</v>
      </c>
      <c r="E59" s="10" t="s">
        <v>27</v>
      </c>
      <c r="F59" s="10">
        <v>82</v>
      </c>
    </row>
    <row r="60" spans="1:6" s="8" customFormat="1">
      <c r="A60" s="10" t="s">
        <v>26</v>
      </c>
      <c r="B60" s="10">
        <v>2019</v>
      </c>
      <c r="C60" s="10" t="s">
        <v>16</v>
      </c>
      <c r="D60" s="10" t="s">
        <v>12</v>
      </c>
      <c r="E60" s="10" t="s">
        <v>27</v>
      </c>
      <c r="F60" s="10">
        <v>117</v>
      </c>
    </row>
    <row r="61" spans="1:6" s="8" customFormat="1">
      <c r="A61" s="10" t="s">
        <v>26</v>
      </c>
      <c r="B61" s="10">
        <v>2020</v>
      </c>
      <c r="C61" s="10" t="s">
        <v>16</v>
      </c>
      <c r="D61" s="10" t="s">
        <v>12</v>
      </c>
      <c r="E61" s="10" t="s">
        <v>27</v>
      </c>
      <c r="F61" s="10">
        <v>94</v>
      </c>
    </row>
    <row r="62" spans="1:6" s="8" customFormat="1">
      <c r="A62" s="10" t="s">
        <v>26</v>
      </c>
      <c r="B62" s="10">
        <v>2021</v>
      </c>
      <c r="C62" s="10" t="s">
        <v>16</v>
      </c>
      <c r="D62" s="10" t="s">
        <v>12</v>
      </c>
      <c r="E62" s="10" t="s">
        <v>27</v>
      </c>
      <c r="F62" s="10">
        <v>88</v>
      </c>
    </row>
    <row r="63" spans="1:6" s="8" customFormat="1">
      <c r="A63" s="10" t="s">
        <v>28</v>
      </c>
      <c r="B63" s="10">
        <v>2015</v>
      </c>
      <c r="C63" s="10" t="s">
        <v>16</v>
      </c>
      <c r="D63" s="10" t="s">
        <v>12</v>
      </c>
      <c r="E63" s="10" t="s">
        <v>29</v>
      </c>
      <c r="F63" s="10">
        <v>5</v>
      </c>
    </row>
    <row r="64" spans="1:6" s="8" customFormat="1">
      <c r="A64" s="10" t="s">
        <v>28</v>
      </c>
      <c r="B64" s="10">
        <v>2016</v>
      </c>
      <c r="C64" s="10" t="s">
        <v>16</v>
      </c>
      <c r="D64" s="10" t="s">
        <v>12</v>
      </c>
      <c r="E64" s="10" t="s">
        <v>29</v>
      </c>
      <c r="F64" s="10">
        <v>3</v>
      </c>
    </row>
    <row r="65" spans="1:6" s="8" customFormat="1">
      <c r="A65" s="10" t="s">
        <v>28</v>
      </c>
      <c r="B65" s="10">
        <v>2017</v>
      </c>
      <c r="C65" s="10" t="s">
        <v>16</v>
      </c>
      <c r="D65" s="10" t="s">
        <v>12</v>
      </c>
      <c r="E65" s="10" t="s">
        <v>29</v>
      </c>
      <c r="F65" s="10">
        <v>4</v>
      </c>
    </row>
    <row r="66" spans="1:6" s="8" customFormat="1">
      <c r="A66" s="10" t="s">
        <v>28</v>
      </c>
      <c r="B66" s="10">
        <v>2018</v>
      </c>
      <c r="C66" s="10" t="s">
        <v>16</v>
      </c>
      <c r="D66" s="10" t="s">
        <v>12</v>
      </c>
      <c r="E66" s="10" t="s">
        <v>29</v>
      </c>
      <c r="F66" s="10">
        <v>20</v>
      </c>
    </row>
    <row r="67" spans="1:6" s="8" customFormat="1">
      <c r="A67" s="10" t="s">
        <v>28</v>
      </c>
      <c r="B67" s="10">
        <v>2019</v>
      </c>
      <c r="C67" s="10" t="s">
        <v>16</v>
      </c>
      <c r="D67" s="10" t="s">
        <v>12</v>
      </c>
      <c r="E67" s="10" t="s">
        <v>29</v>
      </c>
      <c r="F67" s="10">
        <v>50</v>
      </c>
    </row>
    <row r="68" spans="1:6" s="8" customFormat="1">
      <c r="A68" s="10" t="s">
        <v>28</v>
      </c>
      <c r="B68" s="10">
        <v>2020</v>
      </c>
      <c r="C68" s="10" t="s">
        <v>16</v>
      </c>
      <c r="D68" s="10" t="s">
        <v>12</v>
      </c>
      <c r="E68" s="10" t="s">
        <v>29</v>
      </c>
      <c r="F68" s="10">
        <v>37</v>
      </c>
    </row>
    <row r="69" spans="1:6" s="8" customFormat="1">
      <c r="A69" s="10" t="s">
        <v>28</v>
      </c>
      <c r="B69" s="10">
        <v>2021</v>
      </c>
      <c r="C69" s="10" t="s">
        <v>16</v>
      </c>
      <c r="D69" s="10" t="s">
        <v>12</v>
      </c>
      <c r="E69" s="10" t="s">
        <v>29</v>
      </c>
      <c r="F69" s="10">
        <v>30</v>
      </c>
    </row>
    <row r="70" spans="1:6" s="8" customFormat="1">
      <c r="A70" s="10" t="s">
        <v>30</v>
      </c>
      <c r="B70" s="10">
        <v>2015</v>
      </c>
      <c r="C70" s="10" t="s">
        <v>16</v>
      </c>
      <c r="D70" s="10" t="s">
        <v>12</v>
      </c>
      <c r="E70" s="10" t="s">
        <v>31</v>
      </c>
      <c r="F70" s="10">
        <v>21</v>
      </c>
    </row>
    <row r="71" spans="1:6" s="8" customFormat="1">
      <c r="A71" s="10" t="s">
        <v>30</v>
      </c>
      <c r="B71" s="10">
        <v>2016</v>
      </c>
      <c r="C71" s="10" t="s">
        <v>16</v>
      </c>
      <c r="D71" s="10" t="s">
        <v>12</v>
      </c>
      <c r="E71" s="10" t="s">
        <v>31</v>
      </c>
      <c r="F71" s="10">
        <v>13</v>
      </c>
    </row>
    <row r="72" spans="1:6" s="8" customFormat="1">
      <c r="A72" s="10" t="s">
        <v>30</v>
      </c>
      <c r="B72" s="10">
        <v>2017</v>
      </c>
      <c r="C72" s="10" t="s">
        <v>16</v>
      </c>
      <c r="D72" s="10" t="s">
        <v>12</v>
      </c>
      <c r="E72" s="10" t="s">
        <v>31</v>
      </c>
      <c r="F72" s="10">
        <v>16</v>
      </c>
    </row>
    <row r="73" spans="1:6" s="8" customFormat="1">
      <c r="A73" s="10" t="s">
        <v>30</v>
      </c>
      <c r="B73" s="10">
        <v>2018</v>
      </c>
      <c r="C73" s="10" t="s">
        <v>16</v>
      </c>
      <c r="D73" s="10" t="s">
        <v>12</v>
      </c>
      <c r="E73" s="10" t="s">
        <v>31</v>
      </c>
      <c r="F73" s="10">
        <v>70</v>
      </c>
    </row>
    <row r="74" spans="1:6" s="8" customFormat="1">
      <c r="A74" s="10" t="s">
        <v>30</v>
      </c>
      <c r="B74" s="10">
        <v>2019</v>
      </c>
      <c r="C74" s="10" t="s">
        <v>16</v>
      </c>
      <c r="D74" s="10" t="s">
        <v>12</v>
      </c>
      <c r="E74" s="10" t="s">
        <v>31</v>
      </c>
      <c r="F74" s="10">
        <v>73</v>
      </c>
    </row>
    <row r="75" spans="1:6" s="8" customFormat="1">
      <c r="A75" s="10" t="s">
        <v>30</v>
      </c>
      <c r="B75" s="10">
        <v>2020</v>
      </c>
      <c r="C75" s="10" t="s">
        <v>16</v>
      </c>
      <c r="D75" s="10" t="s">
        <v>12</v>
      </c>
      <c r="E75" s="10" t="s">
        <v>31</v>
      </c>
      <c r="F75" s="10">
        <v>209</v>
      </c>
    </row>
    <row r="76" spans="1:6" s="8" customFormat="1">
      <c r="A76" s="10" t="s">
        <v>30</v>
      </c>
      <c r="B76" s="10">
        <v>2021</v>
      </c>
      <c r="C76" s="10" t="s">
        <v>16</v>
      </c>
      <c r="D76" s="10" t="s">
        <v>12</v>
      </c>
      <c r="E76" s="10" t="s">
        <v>31</v>
      </c>
      <c r="F76" s="10">
        <v>114</v>
      </c>
    </row>
    <row r="77" spans="1:6" s="8" customFormat="1">
      <c r="A77" s="10" t="s">
        <v>32</v>
      </c>
      <c r="B77" s="10">
        <v>2015</v>
      </c>
      <c r="C77" s="10" t="s">
        <v>16</v>
      </c>
      <c r="D77" s="10" t="s">
        <v>12</v>
      </c>
      <c r="E77" s="10" t="s">
        <v>33</v>
      </c>
      <c r="F77" s="10">
        <v>18</v>
      </c>
    </row>
    <row r="78" spans="1:6" s="8" customFormat="1">
      <c r="A78" s="10" t="s">
        <v>32</v>
      </c>
      <c r="B78" s="10">
        <v>2016</v>
      </c>
      <c r="C78" s="10" t="s">
        <v>16</v>
      </c>
      <c r="D78" s="10" t="s">
        <v>12</v>
      </c>
      <c r="E78" s="10" t="s">
        <v>33</v>
      </c>
      <c r="F78" s="10">
        <v>17</v>
      </c>
    </row>
    <row r="79" spans="1:6" s="8" customFormat="1">
      <c r="A79" s="10" t="s">
        <v>32</v>
      </c>
      <c r="B79" s="10">
        <v>2017</v>
      </c>
      <c r="C79" s="10" t="s">
        <v>16</v>
      </c>
      <c r="D79" s="10" t="s">
        <v>12</v>
      </c>
      <c r="E79" s="10" t="s">
        <v>33</v>
      </c>
      <c r="F79" s="10">
        <v>24</v>
      </c>
    </row>
    <row r="80" spans="1:6" s="8" customFormat="1">
      <c r="A80" s="10" t="s">
        <v>32</v>
      </c>
      <c r="B80" s="10">
        <v>2018</v>
      </c>
      <c r="C80" s="10" t="s">
        <v>16</v>
      </c>
      <c r="D80" s="10" t="s">
        <v>12</v>
      </c>
      <c r="E80" s="10" t="s">
        <v>33</v>
      </c>
      <c r="F80" s="10">
        <v>72</v>
      </c>
    </row>
    <row r="81" spans="1:6" s="8" customFormat="1">
      <c r="A81" s="10" t="s">
        <v>32</v>
      </c>
      <c r="B81" s="10">
        <v>2019</v>
      </c>
      <c r="C81" s="10" t="s">
        <v>16</v>
      </c>
      <c r="D81" s="10" t="s">
        <v>12</v>
      </c>
      <c r="E81" s="10" t="s">
        <v>33</v>
      </c>
      <c r="F81" s="10">
        <v>73</v>
      </c>
    </row>
    <row r="82" spans="1:6" s="8" customFormat="1">
      <c r="A82" s="10" t="s">
        <v>32</v>
      </c>
      <c r="B82" s="10">
        <v>2020</v>
      </c>
      <c r="C82" s="10" t="s">
        <v>16</v>
      </c>
      <c r="D82" s="10" t="s">
        <v>12</v>
      </c>
      <c r="E82" s="10" t="s">
        <v>33</v>
      </c>
      <c r="F82" s="10">
        <v>96</v>
      </c>
    </row>
    <row r="83" spans="1:6" s="8" customFormat="1">
      <c r="A83" s="10" t="s">
        <v>32</v>
      </c>
      <c r="B83" s="10">
        <v>2021</v>
      </c>
      <c r="C83" s="10" t="s">
        <v>16</v>
      </c>
      <c r="D83" s="10" t="s">
        <v>12</v>
      </c>
      <c r="E83" s="10" t="s">
        <v>33</v>
      </c>
      <c r="F83" s="10">
        <v>98</v>
      </c>
    </row>
    <row r="84" spans="1:6" s="8" customFormat="1">
      <c r="A84" s="10" t="s">
        <v>32</v>
      </c>
      <c r="B84" s="10">
        <v>2019</v>
      </c>
      <c r="C84" s="10" t="s">
        <v>341</v>
      </c>
      <c r="D84" s="10" t="s">
        <v>12</v>
      </c>
      <c r="E84" s="10" t="s">
        <v>33</v>
      </c>
      <c r="F84" s="10">
        <v>1</v>
      </c>
    </row>
    <row r="85" spans="1:6" s="8" customFormat="1">
      <c r="A85" s="10" t="s">
        <v>34</v>
      </c>
      <c r="B85" s="10">
        <v>2015</v>
      </c>
      <c r="C85" s="10" t="s">
        <v>16</v>
      </c>
      <c r="D85" s="10" t="s">
        <v>12</v>
      </c>
      <c r="E85" s="10" t="s">
        <v>35</v>
      </c>
      <c r="F85" s="10">
        <v>8</v>
      </c>
    </row>
    <row r="86" spans="1:6" s="8" customFormat="1">
      <c r="A86" s="10" t="s">
        <v>34</v>
      </c>
      <c r="B86" s="10">
        <v>2016</v>
      </c>
      <c r="C86" s="10" t="s">
        <v>16</v>
      </c>
      <c r="D86" s="10" t="s">
        <v>12</v>
      </c>
      <c r="E86" s="10" t="s">
        <v>35</v>
      </c>
      <c r="F86" s="10">
        <v>14</v>
      </c>
    </row>
    <row r="87" spans="1:6" s="8" customFormat="1">
      <c r="A87" s="10" t="s">
        <v>34</v>
      </c>
      <c r="B87" s="10">
        <v>2017</v>
      </c>
      <c r="C87" s="10" t="s">
        <v>16</v>
      </c>
      <c r="D87" s="10" t="s">
        <v>12</v>
      </c>
      <c r="E87" s="10" t="s">
        <v>35</v>
      </c>
      <c r="F87" s="10">
        <v>19</v>
      </c>
    </row>
    <row r="88" spans="1:6" s="8" customFormat="1">
      <c r="A88" s="10" t="s">
        <v>34</v>
      </c>
      <c r="B88" s="10">
        <v>2018</v>
      </c>
      <c r="C88" s="10" t="s">
        <v>16</v>
      </c>
      <c r="D88" s="10" t="s">
        <v>12</v>
      </c>
      <c r="E88" s="10" t="s">
        <v>35</v>
      </c>
      <c r="F88" s="10">
        <v>56</v>
      </c>
    </row>
    <row r="89" spans="1:6" s="8" customFormat="1">
      <c r="A89" s="10" t="s">
        <v>34</v>
      </c>
      <c r="B89" s="10">
        <v>2019</v>
      </c>
      <c r="C89" s="10" t="s">
        <v>16</v>
      </c>
      <c r="D89" s="10" t="s">
        <v>12</v>
      </c>
      <c r="E89" s="10" t="s">
        <v>35</v>
      </c>
      <c r="F89" s="10">
        <v>64</v>
      </c>
    </row>
    <row r="90" spans="1:6" s="8" customFormat="1">
      <c r="A90" s="10" t="s">
        <v>34</v>
      </c>
      <c r="B90" s="10">
        <v>2020</v>
      </c>
      <c r="C90" s="10" t="s">
        <v>16</v>
      </c>
      <c r="D90" s="10" t="s">
        <v>12</v>
      </c>
      <c r="E90" s="10" t="s">
        <v>35</v>
      </c>
      <c r="F90" s="10">
        <v>73</v>
      </c>
    </row>
    <row r="91" spans="1:6" s="8" customFormat="1">
      <c r="A91" s="10" t="s">
        <v>34</v>
      </c>
      <c r="B91" s="10">
        <v>2021</v>
      </c>
      <c r="C91" s="10" t="s">
        <v>16</v>
      </c>
      <c r="D91" s="10" t="s">
        <v>12</v>
      </c>
      <c r="E91" s="10" t="s">
        <v>35</v>
      </c>
      <c r="F91" s="10">
        <v>39</v>
      </c>
    </row>
    <row r="92" spans="1:6" s="8" customFormat="1">
      <c r="A92" s="10" t="s">
        <v>36</v>
      </c>
      <c r="B92" s="10">
        <v>2015</v>
      </c>
      <c r="C92" s="10" t="s">
        <v>16</v>
      </c>
      <c r="D92" s="10" t="s">
        <v>12</v>
      </c>
      <c r="E92" s="10" t="s">
        <v>37</v>
      </c>
      <c r="F92" s="10">
        <v>21</v>
      </c>
    </row>
    <row r="93" spans="1:6" s="8" customFormat="1">
      <c r="A93" s="10" t="s">
        <v>36</v>
      </c>
      <c r="B93" s="10">
        <v>2016</v>
      </c>
      <c r="C93" s="10" t="s">
        <v>16</v>
      </c>
      <c r="D93" s="10" t="s">
        <v>12</v>
      </c>
      <c r="E93" s="10" t="s">
        <v>37</v>
      </c>
      <c r="F93" s="10">
        <v>17</v>
      </c>
    </row>
    <row r="94" spans="1:6" s="8" customFormat="1">
      <c r="A94" s="10" t="s">
        <v>36</v>
      </c>
      <c r="B94" s="10">
        <v>2017</v>
      </c>
      <c r="C94" s="10" t="s">
        <v>16</v>
      </c>
      <c r="D94" s="10" t="s">
        <v>12</v>
      </c>
      <c r="E94" s="10" t="s">
        <v>37</v>
      </c>
      <c r="F94" s="10">
        <v>15</v>
      </c>
    </row>
    <row r="95" spans="1:6" s="8" customFormat="1">
      <c r="A95" s="10" t="s">
        <v>36</v>
      </c>
      <c r="B95" s="10">
        <v>2018</v>
      </c>
      <c r="C95" s="10" t="s">
        <v>16</v>
      </c>
      <c r="D95" s="10" t="s">
        <v>12</v>
      </c>
      <c r="E95" s="10" t="s">
        <v>37</v>
      </c>
      <c r="F95" s="10">
        <v>68</v>
      </c>
    </row>
    <row r="96" spans="1:6" s="8" customFormat="1">
      <c r="A96" s="10" t="s">
        <v>36</v>
      </c>
      <c r="B96" s="10">
        <v>2019</v>
      </c>
      <c r="C96" s="10" t="s">
        <v>16</v>
      </c>
      <c r="D96" s="10" t="s">
        <v>12</v>
      </c>
      <c r="E96" s="10" t="s">
        <v>37</v>
      </c>
      <c r="F96" s="10">
        <v>112</v>
      </c>
    </row>
    <row r="97" spans="1:6" s="8" customFormat="1">
      <c r="A97" s="10" t="s">
        <v>36</v>
      </c>
      <c r="B97" s="10">
        <v>2020</v>
      </c>
      <c r="C97" s="10" t="s">
        <v>16</v>
      </c>
      <c r="D97" s="10" t="s">
        <v>12</v>
      </c>
      <c r="E97" s="10" t="s">
        <v>37</v>
      </c>
      <c r="F97" s="10">
        <v>86</v>
      </c>
    </row>
    <row r="98" spans="1:6" s="8" customFormat="1">
      <c r="A98" s="10" t="s">
        <v>36</v>
      </c>
      <c r="B98" s="10">
        <v>2021</v>
      </c>
      <c r="C98" s="10" t="s">
        <v>16</v>
      </c>
      <c r="D98" s="10" t="s">
        <v>12</v>
      </c>
      <c r="E98" s="10" t="s">
        <v>37</v>
      </c>
      <c r="F98" s="10">
        <v>91</v>
      </c>
    </row>
    <row r="99" spans="1:6" s="8" customFormat="1">
      <c r="A99" s="10" t="s">
        <v>36</v>
      </c>
      <c r="B99" s="10">
        <v>2016</v>
      </c>
      <c r="C99" s="10" t="s">
        <v>341</v>
      </c>
      <c r="D99" s="10" t="s">
        <v>12</v>
      </c>
      <c r="E99" s="10" t="s">
        <v>37</v>
      </c>
      <c r="F99" s="10">
        <v>1</v>
      </c>
    </row>
    <row r="100" spans="1:6" s="8" customFormat="1">
      <c r="A100" s="10" t="s">
        <v>36</v>
      </c>
      <c r="B100" s="10">
        <v>2018</v>
      </c>
      <c r="C100" s="10" t="s">
        <v>341</v>
      </c>
      <c r="D100" s="10" t="s">
        <v>12</v>
      </c>
      <c r="E100" s="10" t="s">
        <v>37</v>
      </c>
      <c r="F100" s="10">
        <v>1</v>
      </c>
    </row>
    <row r="101" spans="1:6" s="8" customFormat="1">
      <c r="A101" s="10" t="s">
        <v>38</v>
      </c>
      <c r="B101" s="10">
        <v>2015</v>
      </c>
      <c r="C101" s="10" t="s">
        <v>16</v>
      </c>
      <c r="D101" s="10" t="s">
        <v>12</v>
      </c>
      <c r="E101" s="10" t="s">
        <v>39</v>
      </c>
      <c r="F101" s="10">
        <v>3</v>
      </c>
    </row>
    <row r="102" spans="1:6" s="8" customFormat="1">
      <c r="A102" s="10" t="s">
        <v>38</v>
      </c>
      <c r="B102" s="10">
        <v>2016</v>
      </c>
      <c r="C102" s="10" t="s">
        <v>16</v>
      </c>
      <c r="D102" s="10" t="s">
        <v>12</v>
      </c>
      <c r="E102" s="10" t="s">
        <v>39</v>
      </c>
      <c r="F102" s="10">
        <v>4</v>
      </c>
    </row>
    <row r="103" spans="1:6" s="8" customFormat="1">
      <c r="A103" s="10" t="s">
        <v>38</v>
      </c>
      <c r="B103" s="10">
        <v>2017</v>
      </c>
      <c r="C103" s="10" t="s">
        <v>16</v>
      </c>
      <c r="D103" s="10" t="s">
        <v>12</v>
      </c>
      <c r="E103" s="10" t="s">
        <v>39</v>
      </c>
      <c r="F103" s="10">
        <v>9</v>
      </c>
    </row>
    <row r="104" spans="1:6" s="8" customFormat="1">
      <c r="A104" s="10" t="s">
        <v>38</v>
      </c>
      <c r="B104" s="10">
        <v>2018</v>
      </c>
      <c r="C104" s="10" t="s">
        <v>16</v>
      </c>
      <c r="D104" s="10" t="s">
        <v>12</v>
      </c>
      <c r="E104" s="10" t="s">
        <v>39</v>
      </c>
      <c r="F104" s="10">
        <v>16</v>
      </c>
    </row>
    <row r="105" spans="1:6" s="8" customFormat="1">
      <c r="A105" s="10" t="s">
        <v>38</v>
      </c>
      <c r="B105" s="10">
        <v>2019</v>
      </c>
      <c r="C105" s="10" t="s">
        <v>16</v>
      </c>
      <c r="D105" s="10" t="s">
        <v>12</v>
      </c>
      <c r="E105" s="10" t="s">
        <v>39</v>
      </c>
      <c r="F105" s="10">
        <v>11</v>
      </c>
    </row>
    <row r="106" spans="1:6" s="8" customFormat="1">
      <c r="A106" s="10" t="s">
        <v>38</v>
      </c>
      <c r="B106" s="10">
        <v>2020</v>
      </c>
      <c r="C106" s="10" t="s">
        <v>16</v>
      </c>
      <c r="D106" s="10" t="s">
        <v>12</v>
      </c>
      <c r="E106" s="10" t="s">
        <v>39</v>
      </c>
      <c r="F106" s="10">
        <v>25</v>
      </c>
    </row>
    <row r="107" spans="1:6" s="8" customFormat="1">
      <c r="A107" s="10" t="s">
        <v>38</v>
      </c>
      <c r="B107" s="10">
        <v>2021</v>
      </c>
      <c r="C107" s="10" t="s">
        <v>16</v>
      </c>
      <c r="D107" s="10" t="s">
        <v>12</v>
      </c>
      <c r="E107" s="10" t="s">
        <v>39</v>
      </c>
      <c r="F107" s="10">
        <v>18</v>
      </c>
    </row>
    <row r="108" spans="1:6" s="8" customFormat="1">
      <c r="A108" s="10" t="s">
        <v>40</v>
      </c>
      <c r="B108" s="10">
        <v>2015</v>
      </c>
      <c r="C108" s="10" t="s">
        <v>16</v>
      </c>
      <c r="D108" s="10" t="s">
        <v>12</v>
      </c>
      <c r="E108" s="10" t="s">
        <v>41</v>
      </c>
      <c r="F108" s="10">
        <v>1</v>
      </c>
    </row>
    <row r="109" spans="1:6" s="8" customFormat="1">
      <c r="A109" s="10" t="s">
        <v>40</v>
      </c>
      <c r="B109" s="10">
        <v>2017</v>
      </c>
      <c r="C109" s="10" t="s">
        <v>16</v>
      </c>
      <c r="D109" s="10" t="s">
        <v>12</v>
      </c>
      <c r="E109" s="10" t="s">
        <v>41</v>
      </c>
      <c r="F109" s="10">
        <v>1</v>
      </c>
    </row>
    <row r="110" spans="1:6" s="8" customFormat="1">
      <c r="A110" s="10" t="s">
        <v>40</v>
      </c>
      <c r="B110" s="10">
        <v>2018</v>
      </c>
      <c r="C110" s="10" t="s">
        <v>16</v>
      </c>
      <c r="D110" s="10" t="s">
        <v>12</v>
      </c>
      <c r="E110" s="10" t="s">
        <v>41</v>
      </c>
      <c r="F110" s="10">
        <v>1</v>
      </c>
    </row>
    <row r="111" spans="1:6" s="8" customFormat="1">
      <c r="A111" s="10" t="s">
        <v>40</v>
      </c>
      <c r="B111" s="10">
        <v>2019</v>
      </c>
      <c r="C111" s="10" t="s">
        <v>16</v>
      </c>
      <c r="D111" s="10" t="s">
        <v>12</v>
      </c>
      <c r="E111" s="10" t="s">
        <v>41</v>
      </c>
      <c r="F111" s="10">
        <v>3</v>
      </c>
    </row>
    <row r="112" spans="1:6" s="8" customFormat="1">
      <c r="A112" s="10" t="s">
        <v>40</v>
      </c>
      <c r="B112" s="10">
        <v>2020</v>
      </c>
      <c r="C112" s="10" t="s">
        <v>16</v>
      </c>
      <c r="D112" s="10" t="s">
        <v>12</v>
      </c>
      <c r="E112" s="10" t="s">
        <v>41</v>
      </c>
      <c r="F112" s="10">
        <v>1</v>
      </c>
    </row>
    <row r="113" spans="1:6" s="8" customFormat="1">
      <c r="A113" s="10" t="s">
        <v>40</v>
      </c>
      <c r="B113" s="10">
        <v>2021</v>
      </c>
      <c r="C113" s="10" t="s">
        <v>16</v>
      </c>
      <c r="D113" s="10" t="s">
        <v>12</v>
      </c>
      <c r="E113" s="10" t="s">
        <v>41</v>
      </c>
      <c r="F113" s="10">
        <v>2</v>
      </c>
    </row>
    <row r="114" spans="1:6" s="8" customFormat="1">
      <c r="A114" s="10" t="s">
        <v>42</v>
      </c>
      <c r="B114" s="10">
        <v>2015</v>
      </c>
      <c r="C114" s="10" t="s">
        <v>16</v>
      </c>
      <c r="D114" s="10" t="s">
        <v>12</v>
      </c>
      <c r="E114" s="10" t="s">
        <v>43</v>
      </c>
      <c r="F114" s="10">
        <v>6</v>
      </c>
    </row>
    <row r="115" spans="1:6" s="8" customFormat="1">
      <c r="A115" s="10" t="s">
        <v>42</v>
      </c>
      <c r="B115" s="10">
        <v>2016</v>
      </c>
      <c r="C115" s="10" t="s">
        <v>16</v>
      </c>
      <c r="D115" s="10" t="s">
        <v>12</v>
      </c>
      <c r="E115" s="10" t="s">
        <v>43</v>
      </c>
      <c r="F115" s="10">
        <v>14</v>
      </c>
    </row>
    <row r="116" spans="1:6" s="8" customFormat="1">
      <c r="A116" s="10" t="s">
        <v>42</v>
      </c>
      <c r="B116" s="10">
        <v>2017</v>
      </c>
      <c r="C116" s="10" t="s">
        <v>16</v>
      </c>
      <c r="D116" s="10" t="s">
        <v>12</v>
      </c>
      <c r="E116" s="10" t="s">
        <v>43</v>
      </c>
      <c r="F116" s="10">
        <v>8</v>
      </c>
    </row>
    <row r="117" spans="1:6" s="8" customFormat="1">
      <c r="A117" s="10" t="s">
        <v>42</v>
      </c>
      <c r="B117" s="10">
        <v>2018</v>
      </c>
      <c r="C117" s="10" t="s">
        <v>16</v>
      </c>
      <c r="D117" s="10" t="s">
        <v>12</v>
      </c>
      <c r="E117" s="10" t="s">
        <v>43</v>
      </c>
      <c r="F117" s="10">
        <v>20</v>
      </c>
    </row>
    <row r="118" spans="1:6" s="8" customFormat="1">
      <c r="A118" s="10" t="s">
        <v>42</v>
      </c>
      <c r="B118" s="10">
        <v>2019</v>
      </c>
      <c r="C118" s="10" t="s">
        <v>16</v>
      </c>
      <c r="D118" s="10" t="s">
        <v>12</v>
      </c>
      <c r="E118" s="10" t="s">
        <v>43</v>
      </c>
      <c r="F118" s="10">
        <v>21</v>
      </c>
    </row>
    <row r="119" spans="1:6" s="8" customFormat="1">
      <c r="A119" s="10" t="s">
        <v>42</v>
      </c>
      <c r="B119" s="10">
        <v>2020</v>
      </c>
      <c r="C119" s="10" t="s">
        <v>16</v>
      </c>
      <c r="D119" s="10" t="s">
        <v>12</v>
      </c>
      <c r="E119" s="10" t="s">
        <v>43</v>
      </c>
      <c r="F119" s="10">
        <v>20</v>
      </c>
    </row>
    <row r="120" spans="1:6" s="8" customFormat="1">
      <c r="A120" s="10" t="s">
        <v>42</v>
      </c>
      <c r="B120" s="10">
        <v>2021</v>
      </c>
      <c r="C120" s="10" t="s">
        <v>16</v>
      </c>
      <c r="D120" s="10" t="s">
        <v>12</v>
      </c>
      <c r="E120" s="10" t="s">
        <v>43</v>
      </c>
      <c r="F120" s="10">
        <v>25</v>
      </c>
    </row>
    <row r="121" spans="1:6" s="8" customFormat="1">
      <c r="A121" s="10" t="s">
        <v>44</v>
      </c>
      <c r="B121" s="10">
        <v>2015</v>
      </c>
      <c r="C121" s="10" t="s">
        <v>16</v>
      </c>
      <c r="D121" s="10" t="s">
        <v>12</v>
      </c>
      <c r="E121" s="10" t="s">
        <v>45</v>
      </c>
      <c r="F121" s="10">
        <v>23</v>
      </c>
    </row>
    <row r="122" spans="1:6" s="8" customFormat="1">
      <c r="A122" s="10" t="s">
        <v>44</v>
      </c>
      <c r="B122" s="10">
        <v>2016</v>
      </c>
      <c r="C122" s="10" t="s">
        <v>16</v>
      </c>
      <c r="D122" s="10" t="s">
        <v>12</v>
      </c>
      <c r="E122" s="10" t="s">
        <v>45</v>
      </c>
      <c r="F122" s="10">
        <v>22</v>
      </c>
    </row>
    <row r="123" spans="1:6" s="8" customFormat="1">
      <c r="A123" s="10" t="s">
        <v>44</v>
      </c>
      <c r="B123" s="10">
        <v>2017</v>
      </c>
      <c r="C123" s="10" t="s">
        <v>16</v>
      </c>
      <c r="D123" s="10" t="s">
        <v>12</v>
      </c>
      <c r="E123" s="10" t="s">
        <v>45</v>
      </c>
      <c r="F123" s="10">
        <v>44</v>
      </c>
    </row>
    <row r="124" spans="1:6" s="8" customFormat="1">
      <c r="A124" s="10" t="s">
        <v>44</v>
      </c>
      <c r="B124" s="10">
        <v>2018</v>
      </c>
      <c r="C124" s="10" t="s">
        <v>16</v>
      </c>
      <c r="D124" s="10" t="s">
        <v>12</v>
      </c>
      <c r="E124" s="10" t="s">
        <v>45</v>
      </c>
      <c r="F124" s="10">
        <v>216</v>
      </c>
    </row>
    <row r="125" spans="1:6" s="8" customFormat="1">
      <c r="A125" s="10" t="s">
        <v>44</v>
      </c>
      <c r="B125" s="10">
        <v>2019</v>
      </c>
      <c r="C125" s="10" t="s">
        <v>16</v>
      </c>
      <c r="D125" s="10" t="s">
        <v>12</v>
      </c>
      <c r="E125" s="10" t="s">
        <v>45</v>
      </c>
      <c r="F125" s="10">
        <v>202</v>
      </c>
    </row>
    <row r="126" spans="1:6" s="8" customFormat="1">
      <c r="A126" s="10" t="s">
        <v>44</v>
      </c>
      <c r="B126" s="10">
        <v>2020</v>
      </c>
      <c r="C126" s="10" t="s">
        <v>16</v>
      </c>
      <c r="D126" s="10" t="s">
        <v>12</v>
      </c>
      <c r="E126" s="10" t="s">
        <v>45</v>
      </c>
      <c r="F126" s="10">
        <v>177</v>
      </c>
    </row>
    <row r="127" spans="1:6" s="8" customFormat="1">
      <c r="A127" s="10" t="s">
        <v>44</v>
      </c>
      <c r="B127" s="10">
        <v>2021</v>
      </c>
      <c r="C127" s="10" t="s">
        <v>16</v>
      </c>
      <c r="D127" s="10" t="s">
        <v>12</v>
      </c>
      <c r="E127" s="10" t="s">
        <v>45</v>
      </c>
      <c r="F127" s="10">
        <v>183</v>
      </c>
    </row>
    <row r="128" spans="1:6" s="8" customFormat="1">
      <c r="A128" s="10" t="s">
        <v>44</v>
      </c>
      <c r="B128" s="10">
        <v>2018</v>
      </c>
      <c r="C128" s="10" t="s">
        <v>341</v>
      </c>
      <c r="D128" s="10" t="s">
        <v>12</v>
      </c>
      <c r="E128" s="10" t="s">
        <v>45</v>
      </c>
      <c r="F128" s="10">
        <v>1</v>
      </c>
    </row>
    <row r="129" spans="1:6" s="8" customFormat="1">
      <c r="A129" s="10" t="s">
        <v>44</v>
      </c>
      <c r="B129" s="10">
        <v>2021</v>
      </c>
      <c r="C129" s="10" t="s">
        <v>341</v>
      </c>
      <c r="D129" s="10" t="s">
        <v>12</v>
      </c>
      <c r="E129" s="10" t="s">
        <v>45</v>
      </c>
      <c r="F129" s="10">
        <v>2</v>
      </c>
    </row>
    <row r="130" spans="1:6" s="8" customFormat="1">
      <c r="A130" s="10" t="s">
        <v>46</v>
      </c>
      <c r="B130" s="10">
        <v>2015</v>
      </c>
      <c r="C130" s="10" t="s">
        <v>16</v>
      </c>
      <c r="D130" s="10" t="s">
        <v>12</v>
      </c>
      <c r="E130" s="10" t="s">
        <v>47</v>
      </c>
      <c r="F130" s="10">
        <v>6</v>
      </c>
    </row>
    <row r="131" spans="1:6" s="8" customFormat="1">
      <c r="A131" s="10" t="s">
        <v>46</v>
      </c>
      <c r="B131" s="10">
        <v>2016</v>
      </c>
      <c r="C131" s="10" t="s">
        <v>16</v>
      </c>
      <c r="D131" s="10" t="s">
        <v>12</v>
      </c>
      <c r="E131" s="10" t="s">
        <v>47</v>
      </c>
      <c r="F131" s="10">
        <v>2</v>
      </c>
    </row>
    <row r="132" spans="1:6" s="8" customFormat="1">
      <c r="A132" s="10" t="s">
        <v>46</v>
      </c>
      <c r="B132" s="10">
        <v>2017</v>
      </c>
      <c r="C132" s="10" t="s">
        <v>16</v>
      </c>
      <c r="D132" s="10" t="s">
        <v>12</v>
      </c>
      <c r="E132" s="10" t="s">
        <v>47</v>
      </c>
      <c r="F132" s="10">
        <v>2</v>
      </c>
    </row>
    <row r="133" spans="1:6" s="8" customFormat="1">
      <c r="A133" s="10" t="s">
        <v>46</v>
      </c>
      <c r="B133" s="10">
        <v>2018</v>
      </c>
      <c r="C133" s="10" t="s">
        <v>16</v>
      </c>
      <c r="D133" s="10" t="s">
        <v>12</v>
      </c>
      <c r="E133" s="10" t="s">
        <v>47</v>
      </c>
      <c r="F133" s="10">
        <v>24</v>
      </c>
    </row>
    <row r="134" spans="1:6" s="8" customFormat="1">
      <c r="A134" s="10" t="s">
        <v>46</v>
      </c>
      <c r="B134" s="10">
        <v>2019</v>
      </c>
      <c r="C134" s="10" t="s">
        <v>16</v>
      </c>
      <c r="D134" s="10" t="s">
        <v>12</v>
      </c>
      <c r="E134" s="10" t="s">
        <v>47</v>
      </c>
      <c r="F134" s="10">
        <v>13</v>
      </c>
    </row>
    <row r="135" spans="1:6" s="8" customFormat="1">
      <c r="A135" s="10" t="s">
        <v>46</v>
      </c>
      <c r="B135" s="10">
        <v>2020</v>
      </c>
      <c r="C135" s="10" t="s">
        <v>16</v>
      </c>
      <c r="D135" s="10" t="s">
        <v>12</v>
      </c>
      <c r="E135" s="10" t="s">
        <v>47</v>
      </c>
      <c r="F135" s="10">
        <v>19</v>
      </c>
    </row>
    <row r="136" spans="1:6" s="8" customFormat="1">
      <c r="A136" s="10" t="s">
        <v>46</v>
      </c>
      <c r="B136" s="10">
        <v>2021</v>
      </c>
      <c r="C136" s="10" t="s">
        <v>16</v>
      </c>
      <c r="D136" s="10" t="s">
        <v>12</v>
      </c>
      <c r="E136" s="10" t="s">
        <v>47</v>
      </c>
      <c r="F136" s="10">
        <v>14</v>
      </c>
    </row>
    <row r="137" spans="1:6" s="8" customFormat="1">
      <c r="A137" s="10" t="s">
        <v>48</v>
      </c>
      <c r="B137" s="10">
        <v>2015</v>
      </c>
      <c r="C137" s="10" t="s">
        <v>16</v>
      </c>
      <c r="D137" s="10" t="s">
        <v>12</v>
      </c>
      <c r="E137" s="10" t="s">
        <v>49</v>
      </c>
      <c r="F137" s="10">
        <v>13</v>
      </c>
    </row>
    <row r="138" spans="1:6" s="8" customFormat="1">
      <c r="A138" s="10" t="s">
        <v>48</v>
      </c>
      <c r="B138" s="10">
        <v>2016</v>
      </c>
      <c r="C138" s="10" t="s">
        <v>16</v>
      </c>
      <c r="D138" s="10" t="s">
        <v>12</v>
      </c>
      <c r="E138" s="10" t="s">
        <v>49</v>
      </c>
      <c r="F138" s="10">
        <v>14</v>
      </c>
    </row>
    <row r="139" spans="1:6" s="8" customFormat="1">
      <c r="A139" s="10" t="s">
        <v>48</v>
      </c>
      <c r="B139" s="10">
        <v>2017</v>
      </c>
      <c r="C139" s="10" t="s">
        <v>16</v>
      </c>
      <c r="D139" s="10" t="s">
        <v>12</v>
      </c>
      <c r="E139" s="10" t="s">
        <v>49</v>
      </c>
      <c r="F139" s="10">
        <v>20</v>
      </c>
    </row>
    <row r="140" spans="1:6" s="8" customFormat="1">
      <c r="A140" s="10" t="s">
        <v>48</v>
      </c>
      <c r="B140" s="10">
        <v>2018</v>
      </c>
      <c r="C140" s="10" t="s">
        <v>16</v>
      </c>
      <c r="D140" s="10" t="s">
        <v>12</v>
      </c>
      <c r="E140" s="10" t="s">
        <v>49</v>
      </c>
      <c r="F140" s="10">
        <v>35</v>
      </c>
    </row>
    <row r="141" spans="1:6" s="8" customFormat="1">
      <c r="A141" s="10" t="s">
        <v>48</v>
      </c>
      <c r="B141" s="10">
        <v>2019</v>
      </c>
      <c r="C141" s="10" t="s">
        <v>16</v>
      </c>
      <c r="D141" s="10" t="s">
        <v>12</v>
      </c>
      <c r="E141" s="10" t="s">
        <v>49</v>
      </c>
      <c r="F141" s="10">
        <v>34</v>
      </c>
    </row>
    <row r="142" spans="1:6" s="8" customFormat="1">
      <c r="A142" s="10" t="s">
        <v>48</v>
      </c>
      <c r="B142" s="10">
        <v>2020</v>
      </c>
      <c r="C142" s="10" t="s">
        <v>16</v>
      </c>
      <c r="D142" s="10" t="s">
        <v>12</v>
      </c>
      <c r="E142" s="10" t="s">
        <v>49</v>
      </c>
      <c r="F142" s="10">
        <v>40</v>
      </c>
    </row>
    <row r="143" spans="1:6" s="8" customFormat="1">
      <c r="A143" s="10" t="s">
        <v>48</v>
      </c>
      <c r="B143" s="10">
        <v>2021</v>
      </c>
      <c r="C143" s="10" t="s">
        <v>16</v>
      </c>
      <c r="D143" s="10" t="s">
        <v>12</v>
      </c>
      <c r="E143" s="10" t="s">
        <v>49</v>
      </c>
      <c r="F143" s="10">
        <v>34</v>
      </c>
    </row>
    <row r="144" spans="1:6" s="8" customFormat="1">
      <c r="A144" s="10" t="s">
        <v>50</v>
      </c>
      <c r="B144" s="10">
        <v>2015</v>
      </c>
      <c r="C144" s="10" t="s">
        <v>16</v>
      </c>
      <c r="D144" s="10" t="s">
        <v>12</v>
      </c>
      <c r="E144" s="10" t="s">
        <v>51</v>
      </c>
      <c r="F144" s="10">
        <v>6</v>
      </c>
    </row>
    <row r="145" spans="1:6" s="8" customFormat="1">
      <c r="A145" s="10" t="s">
        <v>50</v>
      </c>
      <c r="B145" s="10">
        <v>2016</v>
      </c>
      <c r="C145" s="10" t="s">
        <v>16</v>
      </c>
      <c r="D145" s="10" t="s">
        <v>12</v>
      </c>
      <c r="E145" s="10" t="s">
        <v>51</v>
      </c>
      <c r="F145" s="10">
        <v>15</v>
      </c>
    </row>
    <row r="146" spans="1:6" s="8" customFormat="1">
      <c r="A146" s="10" t="s">
        <v>50</v>
      </c>
      <c r="B146" s="10">
        <v>2017</v>
      </c>
      <c r="C146" s="10" t="s">
        <v>16</v>
      </c>
      <c r="D146" s="10" t="s">
        <v>12</v>
      </c>
      <c r="E146" s="10" t="s">
        <v>51</v>
      </c>
      <c r="F146" s="10">
        <v>17</v>
      </c>
    </row>
    <row r="147" spans="1:6" s="8" customFormat="1">
      <c r="A147" s="10" t="s">
        <v>50</v>
      </c>
      <c r="B147" s="10">
        <v>2018</v>
      </c>
      <c r="C147" s="10" t="s">
        <v>16</v>
      </c>
      <c r="D147" s="10" t="s">
        <v>12</v>
      </c>
      <c r="E147" s="10" t="s">
        <v>51</v>
      </c>
      <c r="F147" s="10">
        <v>30</v>
      </c>
    </row>
    <row r="148" spans="1:6" s="8" customFormat="1">
      <c r="A148" s="10" t="s">
        <v>50</v>
      </c>
      <c r="B148" s="10">
        <v>2019</v>
      </c>
      <c r="C148" s="10" t="s">
        <v>16</v>
      </c>
      <c r="D148" s="10" t="s">
        <v>12</v>
      </c>
      <c r="E148" s="10" t="s">
        <v>51</v>
      </c>
      <c r="F148" s="10">
        <v>35</v>
      </c>
    </row>
    <row r="149" spans="1:6" s="8" customFormat="1">
      <c r="A149" s="10" t="s">
        <v>50</v>
      </c>
      <c r="B149" s="10">
        <v>2020</v>
      </c>
      <c r="C149" s="10" t="s">
        <v>16</v>
      </c>
      <c r="D149" s="10" t="s">
        <v>12</v>
      </c>
      <c r="E149" s="10" t="s">
        <v>51</v>
      </c>
      <c r="F149" s="10">
        <v>37</v>
      </c>
    </row>
    <row r="150" spans="1:6" s="8" customFormat="1">
      <c r="A150" s="10" t="s">
        <v>50</v>
      </c>
      <c r="B150" s="10">
        <v>2021</v>
      </c>
      <c r="C150" s="10" t="s">
        <v>16</v>
      </c>
      <c r="D150" s="10" t="s">
        <v>12</v>
      </c>
      <c r="E150" s="10" t="s">
        <v>51</v>
      </c>
      <c r="F150" s="10">
        <v>34</v>
      </c>
    </row>
    <row r="151" spans="1:6" s="8" customFormat="1">
      <c r="A151" s="10" t="s">
        <v>52</v>
      </c>
      <c r="B151" s="10">
        <v>2015</v>
      </c>
      <c r="C151" s="10" t="s">
        <v>16</v>
      </c>
      <c r="D151" s="10" t="s">
        <v>12</v>
      </c>
      <c r="E151" s="10" t="s">
        <v>53</v>
      </c>
      <c r="F151" s="10">
        <v>6</v>
      </c>
    </row>
    <row r="152" spans="1:6" s="8" customFormat="1">
      <c r="A152" s="10" t="s">
        <v>52</v>
      </c>
      <c r="B152" s="10">
        <v>2016</v>
      </c>
      <c r="C152" s="10" t="s">
        <v>16</v>
      </c>
      <c r="D152" s="10" t="s">
        <v>12</v>
      </c>
      <c r="E152" s="10" t="s">
        <v>53</v>
      </c>
      <c r="F152" s="10">
        <v>4</v>
      </c>
    </row>
    <row r="153" spans="1:6" s="8" customFormat="1">
      <c r="A153" s="10" t="s">
        <v>52</v>
      </c>
      <c r="B153" s="10">
        <v>2017</v>
      </c>
      <c r="C153" s="10" t="s">
        <v>16</v>
      </c>
      <c r="D153" s="10" t="s">
        <v>12</v>
      </c>
      <c r="E153" s="10" t="s">
        <v>53</v>
      </c>
      <c r="F153" s="10">
        <v>4</v>
      </c>
    </row>
    <row r="154" spans="1:6" s="8" customFormat="1">
      <c r="A154" s="10" t="s">
        <v>52</v>
      </c>
      <c r="B154" s="10">
        <v>2018</v>
      </c>
      <c r="C154" s="10" t="s">
        <v>16</v>
      </c>
      <c r="D154" s="10" t="s">
        <v>12</v>
      </c>
      <c r="E154" s="10" t="s">
        <v>53</v>
      </c>
      <c r="F154" s="10">
        <v>12</v>
      </c>
    </row>
    <row r="155" spans="1:6" s="8" customFormat="1">
      <c r="A155" s="10" t="s">
        <v>52</v>
      </c>
      <c r="B155" s="10">
        <v>2019</v>
      </c>
      <c r="C155" s="10" t="s">
        <v>16</v>
      </c>
      <c r="D155" s="10" t="s">
        <v>12</v>
      </c>
      <c r="E155" s="10" t="s">
        <v>53</v>
      </c>
      <c r="F155" s="10">
        <v>18</v>
      </c>
    </row>
    <row r="156" spans="1:6" s="8" customFormat="1">
      <c r="A156" s="10" t="s">
        <v>52</v>
      </c>
      <c r="B156" s="10">
        <v>2020</v>
      </c>
      <c r="C156" s="10" t="s">
        <v>16</v>
      </c>
      <c r="D156" s="10" t="s">
        <v>12</v>
      </c>
      <c r="E156" s="10" t="s">
        <v>53</v>
      </c>
      <c r="F156" s="10">
        <v>15</v>
      </c>
    </row>
    <row r="157" spans="1:6" s="8" customFormat="1">
      <c r="A157" s="10" t="s">
        <v>52</v>
      </c>
      <c r="B157" s="10">
        <v>2021</v>
      </c>
      <c r="C157" s="10" t="s">
        <v>16</v>
      </c>
      <c r="D157" s="10" t="s">
        <v>12</v>
      </c>
      <c r="E157" s="10" t="s">
        <v>53</v>
      </c>
      <c r="F157" s="10">
        <v>17</v>
      </c>
    </row>
    <row r="158" spans="1:6" s="8" customFormat="1">
      <c r="A158" s="10" t="s">
        <v>52</v>
      </c>
      <c r="B158" s="10">
        <v>2021</v>
      </c>
      <c r="C158" s="10" t="s">
        <v>341</v>
      </c>
      <c r="D158" s="10" t="s">
        <v>12</v>
      </c>
      <c r="E158" s="10" t="s">
        <v>53</v>
      </c>
      <c r="F158" s="10">
        <v>1</v>
      </c>
    </row>
    <row r="159" spans="1:6" s="8" customFormat="1">
      <c r="A159" s="10" t="s">
        <v>54</v>
      </c>
      <c r="B159" s="10">
        <v>2015</v>
      </c>
      <c r="C159" s="10" t="s">
        <v>16</v>
      </c>
      <c r="D159" s="10" t="s">
        <v>12</v>
      </c>
      <c r="E159" s="10" t="s">
        <v>55</v>
      </c>
      <c r="F159" s="10">
        <v>5</v>
      </c>
    </row>
    <row r="160" spans="1:6" s="8" customFormat="1">
      <c r="A160" s="10" t="s">
        <v>54</v>
      </c>
      <c r="B160" s="10">
        <v>2016</v>
      </c>
      <c r="C160" s="10" t="s">
        <v>16</v>
      </c>
      <c r="D160" s="10" t="s">
        <v>12</v>
      </c>
      <c r="E160" s="10" t="s">
        <v>55</v>
      </c>
      <c r="F160" s="10">
        <v>2</v>
      </c>
    </row>
    <row r="161" spans="1:6" s="8" customFormat="1">
      <c r="A161" s="10" t="s">
        <v>54</v>
      </c>
      <c r="B161" s="10">
        <v>2017</v>
      </c>
      <c r="C161" s="10" t="s">
        <v>16</v>
      </c>
      <c r="D161" s="10" t="s">
        <v>12</v>
      </c>
      <c r="E161" s="10" t="s">
        <v>55</v>
      </c>
      <c r="F161" s="10">
        <v>11</v>
      </c>
    </row>
    <row r="162" spans="1:6" s="8" customFormat="1">
      <c r="A162" s="10" t="s">
        <v>54</v>
      </c>
      <c r="B162" s="10">
        <v>2018</v>
      </c>
      <c r="C162" s="10" t="s">
        <v>16</v>
      </c>
      <c r="D162" s="10" t="s">
        <v>12</v>
      </c>
      <c r="E162" s="10" t="s">
        <v>55</v>
      </c>
      <c r="F162" s="10">
        <v>19</v>
      </c>
    </row>
    <row r="163" spans="1:6" s="8" customFormat="1">
      <c r="A163" s="10" t="s">
        <v>54</v>
      </c>
      <c r="B163" s="10">
        <v>2019</v>
      </c>
      <c r="C163" s="10" t="s">
        <v>16</v>
      </c>
      <c r="D163" s="10" t="s">
        <v>12</v>
      </c>
      <c r="E163" s="10" t="s">
        <v>55</v>
      </c>
      <c r="F163" s="10">
        <v>16</v>
      </c>
    </row>
    <row r="164" spans="1:6" s="8" customFormat="1">
      <c r="A164" s="10" t="s">
        <v>54</v>
      </c>
      <c r="B164" s="10">
        <v>2020</v>
      </c>
      <c r="C164" s="10" t="s">
        <v>16</v>
      </c>
      <c r="D164" s="10" t="s">
        <v>12</v>
      </c>
      <c r="E164" s="10" t="s">
        <v>55</v>
      </c>
      <c r="F164" s="10">
        <v>19</v>
      </c>
    </row>
    <row r="165" spans="1:6" s="8" customFormat="1">
      <c r="A165" s="10" t="s">
        <v>54</v>
      </c>
      <c r="B165" s="10">
        <v>2021</v>
      </c>
      <c r="C165" s="10" t="s">
        <v>16</v>
      </c>
      <c r="D165" s="10" t="s">
        <v>12</v>
      </c>
      <c r="E165" s="10" t="s">
        <v>55</v>
      </c>
      <c r="F165" s="10">
        <v>10</v>
      </c>
    </row>
    <row r="166" spans="1:6" s="8" customFormat="1">
      <c r="A166" s="10" t="s">
        <v>56</v>
      </c>
      <c r="B166" s="10">
        <v>2015</v>
      </c>
      <c r="C166" s="10" t="s">
        <v>16</v>
      </c>
      <c r="D166" s="10" t="s">
        <v>12</v>
      </c>
      <c r="E166" s="10" t="s">
        <v>57</v>
      </c>
      <c r="F166" s="10">
        <v>7</v>
      </c>
    </row>
    <row r="167" spans="1:6" s="8" customFormat="1">
      <c r="A167" s="10" t="s">
        <v>56</v>
      </c>
      <c r="B167" s="10">
        <v>2016</v>
      </c>
      <c r="C167" s="10" t="s">
        <v>16</v>
      </c>
      <c r="D167" s="10" t="s">
        <v>12</v>
      </c>
      <c r="E167" s="10" t="s">
        <v>57</v>
      </c>
      <c r="F167" s="10">
        <v>10</v>
      </c>
    </row>
    <row r="168" spans="1:6" s="8" customFormat="1">
      <c r="A168" s="10" t="s">
        <v>56</v>
      </c>
      <c r="B168" s="10">
        <v>2017</v>
      </c>
      <c r="C168" s="10" t="s">
        <v>16</v>
      </c>
      <c r="D168" s="10" t="s">
        <v>12</v>
      </c>
      <c r="E168" s="10" t="s">
        <v>57</v>
      </c>
      <c r="F168" s="10">
        <v>15</v>
      </c>
    </row>
    <row r="169" spans="1:6" s="8" customFormat="1">
      <c r="A169" s="10" t="s">
        <v>56</v>
      </c>
      <c r="B169" s="10">
        <v>2018</v>
      </c>
      <c r="C169" s="10" t="s">
        <v>16</v>
      </c>
      <c r="D169" s="10" t="s">
        <v>12</v>
      </c>
      <c r="E169" s="10" t="s">
        <v>57</v>
      </c>
      <c r="F169" s="10">
        <v>37</v>
      </c>
    </row>
    <row r="170" spans="1:6" s="8" customFormat="1">
      <c r="A170" s="10" t="s">
        <v>56</v>
      </c>
      <c r="B170" s="10">
        <v>2019</v>
      </c>
      <c r="C170" s="10" t="s">
        <v>16</v>
      </c>
      <c r="D170" s="10" t="s">
        <v>12</v>
      </c>
      <c r="E170" s="10" t="s">
        <v>57</v>
      </c>
      <c r="F170" s="10">
        <v>49</v>
      </c>
    </row>
    <row r="171" spans="1:6" s="8" customFormat="1">
      <c r="A171" s="10" t="s">
        <v>56</v>
      </c>
      <c r="B171" s="10">
        <v>2020</v>
      </c>
      <c r="C171" s="10" t="s">
        <v>16</v>
      </c>
      <c r="D171" s="10" t="s">
        <v>12</v>
      </c>
      <c r="E171" s="10" t="s">
        <v>57</v>
      </c>
      <c r="F171" s="10">
        <v>205</v>
      </c>
    </row>
    <row r="172" spans="1:6" s="8" customFormat="1">
      <c r="A172" s="10" t="s">
        <v>56</v>
      </c>
      <c r="B172" s="10">
        <v>2021</v>
      </c>
      <c r="C172" s="10" t="s">
        <v>16</v>
      </c>
      <c r="D172" s="10" t="s">
        <v>12</v>
      </c>
      <c r="E172" s="10" t="s">
        <v>57</v>
      </c>
      <c r="F172" s="10">
        <v>217</v>
      </c>
    </row>
    <row r="173" spans="1:6" s="8" customFormat="1">
      <c r="A173" s="10" t="s">
        <v>58</v>
      </c>
      <c r="B173" s="10">
        <v>2015</v>
      </c>
      <c r="C173" s="10" t="s">
        <v>16</v>
      </c>
      <c r="D173" s="10" t="s">
        <v>12</v>
      </c>
      <c r="E173" s="10" t="s">
        <v>59</v>
      </c>
      <c r="F173" s="10">
        <v>32</v>
      </c>
    </row>
    <row r="174" spans="1:6" s="8" customFormat="1">
      <c r="A174" s="10" t="s">
        <v>58</v>
      </c>
      <c r="B174" s="10">
        <v>2016</v>
      </c>
      <c r="C174" s="10" t="s">
        <v>16</v>
      </c>
      <c r="D174" s="10" t="s">
        <v>12</v>
      </c>
      <c r="E174" s="10" t="s">
        <v>59</v>
      </c>
      <c r="F174" s="10">
        <v>33</v>
      </c>
    </row>
    <row r="175" spans="1:6" s="8" customFormat="1">
      <c r="A175" s="10" t="s">
        <v>58</v>
      </c>
      <c r="B175" s="10">
        <v>2017</v>
      </c>
      <c r="C175" s="10" t="s">
        <v>16</v>
      </c>
      <c r="D175" s="10" t="s">
        <v>12</v>
      </c>
      <c r="E175" s="10" t="s">
        <v>59</v>
      </c>
      <c r="F175" s="10">
        <v>66</v>
      </c>
    </row>
    <row r="176" spans="1:6" s="8" customFormat="1">
      <c r="A176" s="10" t="s">
        <v>58</v>
      </c>
      <c r="B176" s="10">
        <v>2018</v>
      </c>
      <c r="C176" s="10" t="s">
        <v>16</v>
      </c>
      <c r="D176" s="10" t="s">
        <v>12</v>
      </c>
      <c r="E176" s="10" t="s">
        <v>59</v>
      </c>
      <c r="F176" s="10">
        <v>90</v>
      </c>
    </row>
    <row r="177" spans="1:6" s="8" customFormat="1">
      <c r="A177" s="10" t="s">
        <v>58</v>
      </c>
      <c r="B177" s="10">
        <v>2019</v>
      </c>
      <c r="C177" s="10" t="s">
        <v>16</v>
      </c>
      <c r="D177" s="10" t="s">
        <v>12</v>
      </c>
      <c r="E177" s="10" t="s">
        <v>59</v>
      </c>
      <c r="F177" s="10">
        <v>105</v>
      </c>
    </row>
    <row r="178" spans="1:6" s="8" customFormat="1">
      <c r="A178" s="10" t="s">
        <v>58</v>
      </c>
      <c r="B178" s="10">
        <v>2020</v>
      </c>
      <c r="C178" s="10" t="s">
        <v>16</v>
      </c>
      <c r="D178" s="10" t="s">
        <v>12</v>
      </c>
      <c r="E178" s="10" t="s">
        <v>59</v>
      </c>
      <c r="F178" s="10">
        <v>107</v>
      </c>
    </row>
    <row r="179" spans="1:6" s="8" customFormat="1">
      <c r="A179" s="10" t="s">
        <v>58</v>
      </c>
      <c r="B179" s="10">
        <v>2021</v>
      </c>
      <c r="C179" s="10" t="s">
        <v>16</v>
      </c>
      <c r="D179" s="10" t="s">
        <v>12</v>
      </c>
      <c r="E179" s="10" t="s">
        <v>59</v>
      </c>
      <c r="F179" s="10">
        <v>58</v>
      </c>
    </row>
    <row r="180" spans="1:6" s="8" customFormat="1">
      <c r="A180" s="10" t="s">
        <v>58</v>
      </c>
      <c r="B180" s="10">
        <v>2018</v>
      </c>
      <c r="C180" s="10" t="s">
        <v>341</v>
      </c>
      <c r="D180" s="10" t="s">
        <v>12</v>
      </c>
      <c r="E180" s="10" t="s">
        <v>59</v>
      </c>
      <c r="F180" s="10">
        <v>1</v>
      </c>
    </row>
    <row r="181" spans="1:6" s="8" customFormat="1">
      <c r="A181" s="10" t="s">
        <v>58</v>
      </c>
      <c r="B181" s="10">
        <v>2020</v>
      </c>
      <c r="C181" s="10" t="s">
        <v>15</v>
      </c>
      <c r="D181" s="10" t="s">
        <v>12</v>
      </c>
      <c r="E181" s="10" t="s">
        <v>59</v>
      </c>
      <c r="F181" s="10">
        <v>1</v>
      </c>
    </row>
    <row r="182" spans="1:6" s="8" customFormat="1">
      <c r="A182" s="10" t="s">
        <v>60</v>
      </c>
      <c r="B182" s="10">
        <v>2015</v>
      </c>
      <c r="C182" s="10" t="s">
        <v>16</v>
      </c>
      <c r="D182" s="10" t="s">
        <v>12</v>
      </c>
      <c r="E182" s="10" t="s">
        <v>61</v>
      </c>
      <c r="F182" s="10">
        <v>7</v>
      </c>
    </row>
    <row r="183" spans="1:6" s="8" customFormat="1">
      <c r="A183" s="10" t="s">
        <v>60</v>
      </c>
      <c r="B183" s="10">
        <v>2016</v>
      </c>
      <c r="C183" s="10" t="s">
        <v>16</v>
      </c>
      <c r="D183" s="10" t="s">
        <v>12</v>
      </c>
      <c r="E183" s="10" t="s">
        <v>61</v>
      </c>
      <c r="F183" s="10">
        <v>4</v>
      </c>
    </row>
    <row r="184" spans="1:6" s="8" customFormat="1">
      <c r="A184" s="10" t="s">
        <v>60</v>
      </c>
      <c r="B184" s="10">
        <v>2017</v>
      </c>
      <c r="C184" s="10" t="s">
        <v>16</v>
      </c>
      <c r="D184" s="10" t="s">
        <v>12</v>
      </c>
      <c r="E184" s="10" t="s">
        <v>61</v>
      </c>
      <c r="F184" s="10">
        <v>3</v>
      </c>
    </row>
    <row r="185" spans="1:6" s="8" customFormat="1">
      <c r="A185" s="10" t="s">
        <v>60</v>
      </c>
      <c r="B185" s="10">
        <v>2018</v>
      </c>
      <c r="C185" s="10" t="s">
        <v>16</v>
      </c>
      <c r="D185" s="10" t="s">
        <v>12</v>
      </c>
      <c r="E185" s="10" t="s">
        <v>61</v>
      </c>
      <c r="F185" s="10">
        <v>23</v>
      </c>
    </row>
    <row r="186" spans="1:6" s="8" customFormat="1">
      <c r="A186" s="10" t="s">
        <v>60</v>
      </c>
      <c r="B186" s="10">
        <v>2019</v>
      </c>
      <c r="C186" s="10" t="s">
        <v>16</v>
      </c>
      <c r="D186" s="10" t="s">
        <v>12</v>
      </c>
      <c r="E186" s="10" t="s">
        <v>61</v>
      </c>
      <c r="F186" s="10">
        <v>36</v>
      </c>
    </row>
    <row r="187" spans="1:6" s="8" customFormat="1">
      <c r="A187" s="10" t="s">
        <v>60</v>
      </c>
      <c r="B187" s="10">
        <v>2020</v>
      </c>
      <c r="C187" s="10" t="s">
        <v>16</v>
      </c>
      <c r="D187" s="10" t="s">
        <v>12</v>
      </c>
      <c r="E187" s="10" t="s">
        <v>61</v>
      </c>
      <c r="F187" s="10">
        <v>26</v>
      </c>
    </row>
    <row r="188" spans="1:6" s="8" customFormat="1">
      <c r="A188" s="10" t="s">
        <v>60</v>
      </c>
      <c r="B188" s="10">
        <v>2021</v>
      </c>
      <c r="C188" s="10" t="s">
        <v>16</v>
      </c>
      <c r="D188" s="10" t="s">
        <v>12</v>
      </c>
      <c r="E188" s="10" t="s">
        <v>61</v>
      </c>
      <c r="F188" s="10">
        <v>24</v>
      </c>
    </row>
    <row r="189" spans="1:6" s="8" customFormat="1">
      <c r="A189" s="10" t="s">
        <v>62</v>
      </c>
      <c r="B189" s="10">
        <v>2015</v>
      </c>
      <c r="C189" s="10" t="s">
        <v>16</v>
      </c>
      <c r="D189" s="10" t="s">
        <v>12</v>
      </c>
      <c r="E189" s="10" t="s">
        <v>63</v>
      </c>
      <c r="F189" s="10">
        <v>21</v>
      </c>
    </row>
    <row r="190" spans="1:6" s="8" customFormat="1">
      <c r="A190" s="10" t="s">
        <v>62</v>
      </c>
      <c r="B190" s="10">
        <v>2016</v>
      </c>
      <c r="C190" s="10" t="s">
        <v>16</v>
      </c>
      <c r="D190" s="10" t="s">
        <v>12</v>
      </c>
      <c r="E190" s="10" t="s">
        <v>63</v>
      </c>
      <c r="F190" s="10">
        <v>20</v>
      </c>
    </row>
    <row r="191" spans="1:6" s="8" customFormat="1">
      <c r="A191" s="10" t="s">
        <v>62</v>
      </c>
      <c r="B191" s="10">
        <v>2017</v>
      </c>
      <c r="C191" s="10" t="s">
        <v>16</v>
      </c>
      <c r="D191" s="10" t="s">
        <v>12</v>
      </c>
      <c r="E191" s="10" t="s">
        <v>63</v>
      </c>
      <c r="F191" s="10">
        <v>37</v>
      </c>
    </row>
    <row r="192" spans="1:6" s="8" customFormat="1">
      <c r="A192" s="10" t="s">
        <v>62</v>
      </c>
      <c r="B192" s="10">
        <v>2018</v>
      </c>
      <c r="C192" s="10" t="s">
        <v>16</v>
      </c>
      <c r="D192" s="10" t="s">
        <v>12</v>
      </c>
      <c r="E192" s="10" t="s">
        <v>63</v>
      </c>
      <c r="F192" s="10">
        <v>43</v>
      </c>
    </row>
    <row r="193" spans="1:6" s="8" customFormat="1">
      <c r="A193" s="10" t="s">
        <v>62</v>
      </c>
      <c r="B193" s="10">
        <v>2019</v>
      </c>
      <c r="C193" s="10" t="s">
        <v>16</v>
      </c>
      <c r="D193" s="10" t="s">
        <v>12</v>
      </c>
      <c r="E193" s="10" t="s">
        <v>63</v>
      </c>
      <c r="F193" s="10">
        <v>37</v>
      </c>
    </row>
    <row r="194" spans="1:6" s="8" customFormat="1">
      <c r="A194" s="10" t="s">
        <v>62</v>
      </c>
      <c r="B194" s="10">
        <v>2020</v>
      </c>
      <c r="C194" s="10" t="s">
        <v>16</v>
      </c>
      <c r="D194" s="10" t="s">
        <v>12</v>
      </c>
      <c r="E194" s="10" t="s">
        <v>63</v>
      </c>
      <c r="F194" s="10">
        <v>50</v>
      </c>
    </row>
    <row r="195" spans="1:6" s="8" customFormat="1">
      <c r="A195" s="10" t="s">
        <v>62</v>
      </c>
      <c r="B195" s="10">
        <v>2021</v>
      </c>
      <c r="C195" s="10" t="s">
        <v>16</v>
      </c>
      <c r="D195" s="10" t="s">
        <v>12</v>
      </c>
      <c r="E195" s="10" t="s">
        <v>63</v>
      </c>
      <c r="F195" s="10">
        <v>45</v>
      </c>
    </row>
    <row r="196" spans="1:6" s="8" customFormat="1">
      <c r="A196" s="10" t="s">
        <v>64</v>
      </c>
      <c r="B196" s="10">
        <v>2015</v>
      </c>
      <c r="C196" s="10" t="s">
        <v>16</v>
      </c>
      <c r="D196" s="10" t="s">
        <v>12</v>
      </c>
      <c r="E196" s="10" t="s">
        <v>65</v>
      </c>
      <c r="F196" s="10">
        <v>5</v>
      </c>
    </row>
    <row r="197" spans="1:6" s="8" customFormat="1">
      <c r="A197" s="10" t="s">
        <v>64</v>
      </c>
      <c r="B197" s="10">
        <v>2016</v>
      </c>
      <c r="C197" s="10" t="s">
        <v>16</v>
      </c>
      <c r="D197" s="10" t="s">
        <v>12</v>
      </c>
      <c r="E197" s="10" t="s">
        <v>65</v>
      </c>
      <c r="F197" s="10">
        <v>3</v>
      </c>
    </row>
    <row r="198" spans="1:6" s="8" customFormat="1">
      <c r="A198" s="10" t="s">
        <v>64</v>
      </c>
      <c r="B198" s="10">
        <v>2017</v>
      </c>
      <c r="C198" s="10" t="s">
        <v>16</v>
      </c>
      <c r="D198" s="10" t="s">
        <v>12</v>
      </c>
      <c r="E198" s="10" t="s">
        <v>65</v>
      </c>
      <c r="F198" s="10">
        <v>4</v>
      </c>
    </row>
    <row r="199" spans="1:6" s="8" customFormat="1">
      <c r="A199" s="10" t="s">
        <v>64</v>
      </c>
      <c r="B199" s="10">
        <v>2018</v>
      </c>
      <c r="C199" s="10" t="s">
        <v>16</v>
      </c>
      <c r="D199" s="10" t="s">
        <v>12</v>
      </c>
      <c r="E199" s="10" t="s">
        <v>65</v>
      </c>
      <c r="F199" s="10">
        <v>15</v>
      </c>
    </row>
    <row r="200" spans="1:6" s="8" customFormat="1">
      <c r="A200" s="10" t="s">
        <v>64</v>
      </c>
      <c r="B200" s="10">
        <v>2019</v>
      </c>
      <c r="C200" s="10" t="s">
        <v>16</v>
      </c>
      <c r="D200" s="10" t="s">
        <v>12</v>
      </c>
      <c r="E200" s="10" t="s">
        <v>65</v>
      </c>
      <c r="F200" s="10">
        <v>17</v>
      </c>
    </row>
    <row r="201" spans="1:6" s="8" customFormat="1">
      <c r="A201" s="10" t="s">
        <v>64</v>
      </c>
      <c r="B201" s="10">
        <v>2020</v>
      </c>
      <c r="C201" s="10" t="s">
        <v>16</v>
      </c>
      <c r="D201" s="10" t="s">
        <v>12</v>
      </c>
      <c r="E201" s="10" t="s">
        <v>65</v>
      </c>
      <c r="F201" s="10">
        <v>10</v>
      </c>
    </row>
    <row r="202" spans="1:6" s="8" customFormat="1">
      <c r="A202" s="10" t="s">
        <v>64</v>
      </c>
      <c r="B202" s="10">
        <v>2021</v>
      </c>
      <c r="C202" s="10" t="s">
        <v>16</v>
      </c>
      <c r="D202" s="10" t="s">
        <v>12</v>
      </c>
      <c r="E202" s="10" t="s">
        <v>65</v>
      </c>
      <c r="F202" s="10">
        <v>16</v>
      </c>
    </row>
    <row r="203" spans="1:6" s="8" customFormat="1">
      <c r="A203" s="10" t="s">
        <v>66</v>
      </c>
      <c r="B203" s="10">
        <v>2015</v>
      </c>
      <c r="C203" s="10" t="s">
        <v>16</v>
      </c>
      <c r="D203" s="10" t="s">
        <v>67</v>
      </c>
      <c r="E203" s="10" t="s">
        <v>68</v>
      </c>
      <c r="F203" s="10">
        <v>136</v>
      </c>
    </row>
    <row r="204" spans="1:6" s="8" customFormat="1">
      <c r="A204" s="10" t="s">
        <v>66</v>
      </c>
      <c r="B204" s="10">
        <v>2016</v>
      </c>
      <c r="C204" s="10" t="s">
        <v>16</v>
      </c>
      <c r="D204" s="10" t="s">
        <v>67</v>
      </c>
      <c r="E204" s="10" t="s">
        <v>68</v>
      </c>
      <c r="F204" s="10">
        <v>147</v>
      </c>
    </row>
    <row r="205" spans="1:6" s="8" customFormat="1">
      <c r="A205" s="10" t="s">
        <v>66</v>
      </c>
      <c r="B205" s="10">
        <v>2017</v>
      </c>
      <c r="C205" s="10" t="s">
        <v>16</v>
      </c>
      <c r="D205" s="10" t="s">
        <v>67</v>
      </c>
      <c r="E205" s="10" t="s">
        <v>68</v>
      </c>
      <c r="F205" s="10">
        <v>181</v>
      </c>
    </row>
    <row r="206" spans="1:6" s="8" customFormat="1">
      <c r="A206" s="10" t="s">
        <v>66</v>
      </c>
      <c r="B206" s="10">
        <v>2018</v>
      </c>
      <c r="C206" s="10" t="s">
        <v>16</v>
      </c>
      <c r="D206" s="10" t="s">
        <v>67</v>
      </c>
      <c r="E206" s="10" t="s">
        <v>68</v>
      </c>
      <c r="F206" s="10">
        <v>904</v>
      </c>
    </row>
    <row r="207" spans="1:6" s="8" customFormat="1">
      <c r="A207" s="10" t="s">
        <v>66</v>
      </c>
      <c r="B207" s="10">
        <v>2019</v>
      </c>
      <c r="C207" s="10" t="s">
        <v>16</v>
      </c>
      <c r="D207" s="10" t="s">
        <v>67</v>
      </c>
      <c r="E207" s="10" t="s">
        <v>68</v>
      </c>
      <c r="F207" s="10">
        <v>775</v>
      </c>
    </row>
    <row r="208" spans="1:6" s="8" customFormat="1">
      <c r="A208" s="10" t="s">
        <v>66</v>
      </c>
      <c r="B208" s="10">
        <v>2020</v>
      </c>
      <c r="C208" s="10" t="s">
        <v>16</v>
      </c>
      <c r="D208" s="10" t="s">
        <v>67</v>
      </c>
      <c r="E208" s="10" t="s">
        <v>68</v>
      </c>
      <c r="F208" s="10">
        <v>777</v>
      </c>
    </row>
    <row r="209" spans="1:6" s="8" customFormat="1">
      <c r="A209" s="10" t="s">
        <v>66</v>
      </c>
      <c r="B209" s="10">
        <v>2021</v>
      </c>
      <c r="C209" s="10" t="s">
        <v>16</v>
      </c>
      <c r="D209" s="10" t="s">
        <v>67</v>
      </c>
      <c r="E209" s="10" t="s">
        <v>68</v>
      </c>
      <c r="F209" s="10">
        <v>693</v>
      </c>
    </row>
    <row r="210" spans="1:6" s="8" customFormat="1">
      <c r="A210" s="10" t="s">
        <v>66</v>
      </c>
      <c r="B210" s="10">
        <v>2016</v>
      </c>
      <c r="C210" s="10" t="s">
        <v>341</v>
      </c>
      <c r="D210" s="10" t="s">
        <v>67</v>
      </c>
      <c r="E210" s="10" t="s">
        <v>68</v>
      </c>
      <c r="F210" s="10">
        <v>3</v>
      </c>
    </row>
    <row r="211" spans="1:6" s="8" customFormat="1">
      <c r="A211" s="10" t="s">
        <v>66</v>
      </c>
      <c r="B211" s="10">
        <v>2017</v>
      </c>
      <c r="C211" s="10" t="s">
        <v>341</v>
      </c>
      <c r="D211" s="10" t="s">
        <v>67</v>
      </c>
      <c r="E211" s="10" t="s">
        <v>68</v>
      </c>
      <c r="F211" s="10">
        <v>1</v>
      </c>
    </row>
    <row r="212" spans="1:6" s="8" customFormat="1">
      <c r="A212" s="10" t="s">
        <v>66</v>
      </c>
      <c r="B212" s="10">
        <v>2018</v>
      </c>
      <c r="C212" s="10" t="s">
        <v>341</v>
      </c>
      <c r="D212" s="10" t="s">
        <v>67</v>
      </c>
      <c r="E212" s="10" t="s">
        <v>68</v>
      </c>
      <c r="F212" s="10">
        <v>2</v>
      </c>
    </row>
    <row r="213" spans="1:6" s="8" customFormat="1">
      <c r="A213" s="10" t="s">
        <v>66</v>
      </c>
      <c r="B213" s="10">
        <v>2019</v>
      </c>
      <c r="C213" s="10" t="s">
        <v>341</v>
      </c>
      <c r="D213" s="10" t="s">
        <v>67</v>
      </c>
      <c r="E213" s="10" t="s">
        <v>68</v>
      </c>
      <c r="F213" s="10">
        <v>5</v>
      </c>
    </row>
    <row r="214" spans="1:6" s="8" customFormat="1">
      <c r="A214" s="10" t="s">
        <v>66</v>
      </c>
      <c r="B214" s="10">
        <v>2021</v>
      </c>
      <c r="C214" s="10" t="s">
        <v>341</v>
      </c>
      <c r="D214" s="10" t="s">
        <v>67</v>
      </c>
      <c r="E214" s="10" t="s">
        <v>68</v>
      </c>
      <c r="F214" s="10">
        <v>5</v>
      </c>
    </row>
    <row r="215" spans="1:6" s="8" customFormat="1">
      <c r="A215" s="10" t="s">
        <v>69</v>
      </c>
      <c r="B215" s="10">
        <v>2015</v>
      </c>
      <c r="C215" s="10" t="s">
        <v>16</v>
      </c>
      <c r="D215" s="10" t="s">
        <v>67</v>
      </c>
      <c r="E215" s="10" t="s">
        <v>70</v>
      </c>
      <c r="F215" s="10">
        <v>9</v>
      </c>
    </row>
    <row r="216" spans="1:6" s="8" customFormat="1">
      <c r="A216" s="10" t="s">
        <v>69</v>
      </c>
      <c r="B216" s="10">
        <v>2016</v>
      </c>
      <c r="C216" s="10" t="s">
        <v>16</v>
      </c>
      <c r="D216" s="10" t="s">
        <v>67</v>
      </c>
      <c r="E216" s="10" t="s">
        <v>70</v>
      </c>
      <c r="F216" s="10">
        <v>11</v>
      </c>
    </row>
    <row r="217" spans="1:6" s="8" customFormat="1">
      <c r="A217" s="10" t="s">
        <v>69</v>
      </c>
      <c r="B217" s="10">
        <v>2017</v>
      </c>
      <c r="C217" s="10" t="s">
        <v>16</v>
      </c>
      <c r="D217" s="10" t="s">
        <v>67</v>
      </c>
      <c r="E217" s="10" t="s">
        <v>70</v>
      </c>
      <c r="F217" s="10">
        <v>19</v>
      </c>
    </row>
    <row r="218" spans="1:6" s="8" customFormat="1">
      <c r="A218" s="10" t="s">
        <v>69</v>
      </c>
      <c r="B218" s="10">
        <v>2018</v>
      </c>
      <c r="C218" s="10" t="s">
        <v>16</v>
      </c>
      <c r="D218" s="10" t="s">
        <v>67</v>
      </c>
      <c r="E218" s="10" t="s">
        <v>70</v>
      </c>
      <c r="F218" s="10">
        <v>51</v>
      </c>
    </row>
    <row r="219" spans="1:6" s="8" customFormat="1">
      <c r="A219" s="10" t="s">
        <v>69</v>
      </c>
      <c r="B219" s="10">
        <v>2019</v>
      </c>
      <c r="C219" s="10" t="s">
        <v>16</v>
      </c>
      <c r="D219" s="10" t="s">
        <v>67</v>
      </c>
      <c r="E219" s="10" t="s">
        <v>70</v>
      </c>
      <c r="F219" s="10">
        <v>64</v>
      </c>
    </row>
    <row r="220" spans="1:6" s="8" customFormat="1">
      <c r="A220" s="10" t="s">
        <v>69</v>
      </c>
      <c r="B220" s="10">
        <v>2020</v>
      </c>
      <c r="C220" s="10" t="s">
        <v>16</v>
      </c>
      <c r="D220" s="10" t="s">
        <v>67</v>
      </c>
      <c r="E220" s="10" t="s">
        <v>70</v>
      </c>
      <c r="F220" s="10">
        <v>55</v>
      </c>
    </row>
    <row r="221" spans="1:6" s="8" customFormat="1">
      <c r="A221" s="10" t="s">
        <v>69</v>
      </c>
      <c r="B221" s="10">
        <v>2021</v>
      </c>
      <c r="C221" s="10" t="s">
        <v>16</v>
      </c>
      <c r="D221" s="10" t="s">
        <v>67</v>
      </c>
      <c r="E221" s="10" t="s">
        <v>70</v>
      </c>
      <c r="F221" s="10">
        <v>82</v>
      </c>
    </row>
    <row r="222" spans="1:6" s="8" customFormat="1">
      <c r="A222" s="10" t="s">
        <v>71</v>
      </c>
      <c r="B222" s="10">
        <v>2015</v>
      </c>
      <c r="C222" s="10" t="s">
        <v>16</v>
      </c>
      <c r="D222" s="10" t="s">
        <v>67</v>
      </c>
      <c r="E222" s="10" t="s">
        <v>72</v>
      </c>
      <c r="F222" s="10">
        <v>15</v>
      </c>
    </row>
    <row r="223" spans="1:6" s="8" customFormat="1">
      <c r="A223" s="10" t="s">
        <v>71</v>
      </c>
      <c r="B223" s="10">
        <v>2016</v>
      </c>
      <c r="C223" s="10" t="s">
        <v>16</v>
      </c>
      <c r="D223" s="10" t="s">
        <v>67</v>
      </c>
      <c r="E223" s="10" t="s">
        <v>72</v>
      </c>
      <c r="F223" s="10">
        <v>17</v>
      </c>
    </row>
    <row r="224" spans="1:6" s="8" customFormat="1">
      <c r="A224" s="10" t="s">
        <v>71</v>
      </c>
      <c r="B224" s="10">
        <v>2017</v>
      </c>
      <c r="C224" s="10" t="s">
        <v>16</v>
      </c>
      <c r="D224" s="10" t="s">
        <v>67</v>
      </c>
      <c r="E224" s="10" t="s">
        <v>72</v>
      </c>
      <c r="F224" s="10">
        <v>18</v>
      </c>
    </row>
    <row r="225" spans="1:6" s="8" customFormat="1">
      <c r="A225" s="10" t="s">
        <v>71</v>
      </c>
      <c r="B225" s="10">
        <v>2018</v>
      </c>
      <c r="C225" s="10" t="s">
        <v>16</v>
      </c>
      <c r="D225" s="10" t="s">
        <v>67</v>
      </c>
      <c r="E225" s="10" t="s">
        <v>72</v>
      </c>
      <c r="F225" s="10">
        <v>44</v>
      </c>
    </row>
    <row r="226" spans="1:6" s="8" customFormat="1">
      <c r="A226" s="10" t="s">
        <v>71</v>
      </c>
      <c r="B226" s="10">
        <v>2019</v>
      </c>
      <c r="C226" s="10" t="s">
        <v>16</v>
      </c>
      <c r="D226" s="10" t="s">
        <v>67</v>
      </c>
      <c r="E226" s="10" t="s">
        <v>72</v>
      </c>
      <c r="F226" s="10">
        <v>57</v>
      </c>
    </row>
    <row r="227" spans="1:6" s="8" customFormat="1">
      <c r="A227" s="10" t="s">
        <v>71</v>
      </c>
      <c r="B227" s="10">
        <v>2020</v>
      </c>
      <c r="C227" s="10" t="s">
        <v>16</v>
      </c>
      <c r="D227" s="10" t="s">
        <v>67</v>
      </c>
      <c r="E227" s="10" t="s">
        <v>72</v>
      </c>
      <c r="F227" s="10">
        <v>88</v>
      </c>
    </row>
    <row r="228" spans="1:6" s="8" customFormat="1">
      <c r="A228" s="10" t="s">
        <v>71</v>
      </c>
      <c r="B228" s="10">
        <v>2021</v>
      </c>
      <c r="C228" s="10" t="s">
        <v>16</v>
      </c>
      <c r="D228" s="10" t="s">
        <v>67</v>
      </c>
      <c r="E228" s="10" t="s">
        <v>72</v>
      </c>
      <c r="F228" s="10">
        <v>75</v>
      </c>
    </row>
    <row r="229" spans="1:6" s="8" customFormat="1">
      <c r="A229" s="10" t="s">
        <v>73</v>
      </c>
      <c r="B229" s="10">
        <v>2015</v>
      </c>
      <c r="C229" s="10" t="s">
        <v>16</v>
      </c>
      <c r="D229" s="10" t="s">
        <v>67</v>
      </c>
      <c r="E229" s="10" t="s">
        <v>74</v>
      </c>
      <c r="F229" s="10">
        <v>8</v>
      </c>
    </row>
    <row r="230" spans="1:6" s="8" customFormat="1">
      <c r="A230" s="10" t="s">
        <v>73</v>
      </c>
      <c r="B230" s="10">
        <v>2016</v>
      </c>
      <c r="C230" s="10" t="s">
        <v>16</v>
      </c>
      <c r="D230" s="10" t="s">
        <v>67</v>
      </c>
      <c r="E230" s="10" t="s">
        <v>74</v>
      </c>
      <c r="F230" s="10">
        <v>17</v>
      </c>
    </row>
    <row r="231" spans="1:6" s="8" customFormat="1">
      <c r="A231" s="10" t="s">
        <v>73</v>
      </c>
      <c r="B231" s="10">
        <v>2017</v>
      </c>
      <c r="C231" s="10" t="s">
        <v>16</v>
      </c>
      <c r="D231" s="10" t="s">
        <v>67</v>
      </c>
      <c r="E231" s="10" t="s">
        <v>74</v>
      </c>
      <c r="F231" s="10">
        <v>12</v>
      </c>
    </row>
    <row r="232" spans="1:6" s="8" customFormat="1">
      <c r="A232" s="10" t="s">
        <v>73</v>
      </c>
      <c r="B232" s="10">
        <v>2018</v>
      </c>
      <c r="C232" s="10" t="s">
        <v>16</v>
      </c>
      <c r="D232" s="10" t="s">
        <v>67</v>
      </c>
      <c r="E232" s="10" t="s">
        <v>74</v>
      </c>
      <c r="F232" s="10">
        <v>61</v>
      </c>
    </row>
    <row r="233" spans="1:6" s="8" customFormat="1">
      <c r="A233" s="10" t="s">
        <v>73</v>
      </c>
      <c r="B233" s="10">
        <v>2019</v>
      </c>
      <c r="C233" s="10" t="s">
        <v>16</v>
      </c>
      <c r="D233" s="10" t="s">
        <v>67</v>
      </c>
      <c r="E233" s="10" t="s">
        <v>74</v>
      </c>
      <c r="F233" s="10">
        <v>62</v>
      </c>
    </row>
    <row r="234" spans="1:6" s="8" customFormat="1">
      <c r="A234" s="10" t="s">
        <v>73</v>
      </c>
      <c r="B234" s="10">
        <v>2020</v>
      </c>
      <c r="C234" s="10" t="s">
        <v>16</v>
      </c>
      <c r="D234" s="10" t="s">
        <v>67</v>
      </c>
      <c r="E234" s="10" t="s">
        <v>74</v>
      </c>
      <c r="F234" s="10">
        <v>69</v>
      </c>
    </row>
    <row r="235" spans="1:6" s="8" customFormat="1">
      <c r="A235" s="10" t="s">
        <v>73</v>
      </c>
      <c r="B235" s="10">
        <v>2021</v>
      </c>
      <c r="C235" s="10" t="s">
        <v>16</v>
      </c>
      <c r="D235" s="10" t="s">
        <v>67</v>
      </c>
      <c r="E235" s="10" t="s">
        <v>74</v>
      </c>
      <c r="F235" s="10">
        <v>55</v>
      </c>
    </row>
    <row r="236" spans="1:6" s="8" customFormat="1">
      <c r="A236" s="10" t="s">
        <v>75</v>
      </c>
      <c r="B236" s="10">
        <v>2015</v>
      </c>
      <c r="C236" s="10" t="s">
        <v>16</v>
      </c>
      <c r="D236" s="10" t="s">
        <v>67</v>
      </c>
      <c r="E236" s="10" t="s">
        <v>76</v>
      </c>
      <c r="F236" s="10">
        <v>4</v>
      </c>
    </row>
    <row r="237" spans="1:6" s="8" customFormat="1">
      <c r="A237" s="10" t="s">
        <v>75</v>
      </c>
      <c r="B237" s="10">
        <v>2016</v>
      </c>
      <c r="C237" s="10" t="s">
        <v>16</v>
      </c>
      <c r="D237" s="10" t="s">
        <v>67</v>
      </c>
      <c r="E237" s="10" t="s">
        <v>76</v>
      </c>
      <c r="F237" s="10">
        <v>8</v>
      </c>
    </row>
    <row r="238" spans="1:6" s="8" customFormat="1">
      <c r="A238" s="10" t="s">
        <v>75</v>
      </c>
      <c r="B238" s="10">
        <v>2017</v>
      </c>
      <c r="C238" s="10" t="s">
        <v>16</v>
      </c>
      <c r="D238" s="10" t="s">
        <v>67</v>
      </c>
      <c r="E238" s="10" t="s">
        <v>76</v>
      </c>
      <c r="F238" s="10">
        <v>8</v>
      </c>
    </row>
    <row r="239" spans="1:6" s="8" customFormat="1">
      <c r="A239" s="10" t="s">
        <v>75</v>
      </c>
      <c r="B239" s="10">
        <v>2018</v>
      </c>
      <c r="C239" s="10" t="s">
        <v>16</v>
      </c>
      <c r="D239" s="10" t="s">
        <v>67</v>
      </c>
      <c r="E239" s="10" t="s">
        <v>76</v>
      </c>
      <c r="F239" s="10">
        <v>14</v>
      </c>
    </row>
    <row r="240" spans="1:6" s="8" customFormat="1">
      <c r="A240" s="10" t="s">
        <v>75</v>
      </c>
      <c r="B240" s="10">
        <v>2019</v>
      </c>
      <c r="C240" s="10" t="s">
        <v>16</v>
      </c>
      <c r="D240" s="10" t="s">
        <v>67</v>
      </c>
      <c r="E240" s="10" t="s">
        <v>76</v>
      </c>
      <c r="F240" s="10">
        <v>60</v>
      </c>
    </row>
    <row r="241" spans="1:6" s="8" customFormat="1">
      <c r="A241" s="10" t="s">
        <v>75</v>
      </c>
      <c r="B241" s="10">
        <v>2020</v>
      </c>
      <c r="C241" s="10" t="s">
        <v>16</v>
      </c>
      <c r="D241" s="10" t="s">
        <v>67</v>
      </c>
      <c r="E241" s="10" t="s">
        <v>76</v>
      </c>
      <c r="F241" s="10">
        <v>24</v>
      </c>
    </row>
    <row r="242" spans="1:6" s="8" customFormat="1">
      <c r="A242" s="10" t="s">
        <v>75</v>
      </c>
      <c r="B242" s="10">
        <v>2021</v>
      </c>
      <c r="C242" s="10" t="s">
        <v>16</v>
      </c>
      <c r="D242" s="10" t="s">
        <v>67</v>
      </c>
      <c r="E242" s="10" t="s">
        <v>76</v>
      </c>
      <c r="F242" s="10">
        <v>17</v>
      </c>
    </row>
    <row r="243" spans="1:6" s="8" customFormat="1">
      <c r="A243" s="10" t="s">
        <v>77</v>
      </c>
      <c r="B243" s="10">
        <v>2015</v>
      </c>
      <c r="C243" s="10" t="s">
        <v>16</v>
      </c>
      <c r="D243" s="10" t="s">
        <v>67</v>
      </c>
      <c r="E243" s="10" t="s">
        <v>78</v>
      </c>
      <c r="F243" s="10">
        <v>3</v>
      </c>
    </row>
    <row r="244" spans="1:6" s="8" customFormat="1">
      <c r="A244" s="10" t="s">
        <v>77</v>
      </c>
      <c r="B244" s="10">
        <v>2016</v>
      </c>
      <c r="C244" s="10" t="s">
        <v>16</v>
      </c>
      <c r="D244" s="10" t="s">
        <v>67</v>
      </c>
      <c r="E244" s="10" t="s">
        <v>78</v>
      </c>
      <c r="F244" s="10">
        <v>1</v>
      </c>
    </row>
    <row r="245" spans="1:6" s="8" customFormat="1">
      <c r="A245" s="10" t="s">
        <v>77</v>
      </c>
      <c r="B245" s="10">
        <v>2017</v>
      </c>
      <c r="C245" s="10" t="s">
        <v>16</v>
      </c>
      <c r="D245" s="10" t="s">
        <v>67</v>
      </c>
      <c r="E245" s="10" t="s">
        <v>78</v>
      </c>
      <c r="F245" s="10">
        <v>5</v>
      </c>
    </row>
    <row r="246" spans="1:6" s="8" customFormat="1">
      <c r="A246" s="10" t="s">
        <v>77</v>
      </c>
      <c r="B246" s="10">
        <v>2018</v>
      </c>
      <c r="C246" s="10" t="s">
        <v>16</v>
      </c>
      <c r="D246" s="10" t="s">
        <v>67</v>
      </c>
      <c r="E246" s="10" t="s">
        <v>78</v>
      </c>
      <c r="F246" s="10">
        <v>6</v>
      </c>
    </row>
    <row r="247" spans="1:6" s="8" customFormat="1">
      <c r="A247" s="10" t="s">
        <v>77</v>
      </c>
      <c r="B247" s="10">
        <v>2019</v>
      </c>
      <c r="C247" s="10" t="s">
        <v>16</v>
      </c>
      <c r="D247" s="10" t="s">
        <v>67</v>
      </c>
      <c r="E247" s="10" t="s">
        <v>78</v>
      </c>
      <c r="F247" s="10">
        <v>16</v>
      </c>
    </row>
    <row r="248" spans="1:6" s="8" customFormat="1">
      <c r="A248" s="10" t="s">
        <v>77</v>
      </c>
      <c r="B248" s="10">
        <v>2020</v>
      </c>
      <c r="C248" s="10" t="s">
        <v>16</v>
      </c>
      <c r="D248" s="10" t="s">
        <v>67</v>
      </c>
      <c r="E248" s="10" t="s">
        <v>78</v>
      </c>
      <c r="F248" s="10">
        <v>6</v>
      </c>
    </row>
    <row r="249" spans="1:6" s="8" customFormat="1">
      <c r="A249" s="10" t="s">
        <v>77</v>
      </c>
      <c r="B249" s="10">
        <v>2021</v>
      </c>
      <c r="C249" s="10" t="s">
        <v>16</v>
      </c>
      <c r="D249" s="10" t="s">
        <v>67</v>
      </c>
      <c r="E249" s="10" t="s">
        <v>78</v>
      </c>
      <c r="F249" s="10">
        <v>23</v>
      </c>
    </row>
    <row r="250" spans="1:6" s="8" customFormat="1">
      <c r="A250" s="10" t="s">
        <v>79</v>
      </c>
      <c r="B250" s="10">
        <v>2015</v>
      </c>
      <c r="C250" s="10" t="s">
        <v>16</v>
      </c>
      <c r="D250" s="10" t="s">
        <v>67</v>
      </c>
      <c r="E250" s="10" t="s">
        <v>80</v>
      </c>
      <c r="F250" s="10">
        <v>27</v>
      </c>
    </row>
    <row r="251" spans="1:6" s="8" customFormat="1">
      <c r="A251" s="10" t="s">
        <v>79</v>
      </c>
      <c r="B251" s="10">
        <v>2016</v>
      </c>
      <c r="C251" s="10" t="s">
        <v>16</v>
      </c>
      <c r="D251" s="10" t="s">
        <v>67</v>
      </c>
      <c r="E251" s="10" t="s">
        <v>80</v>
      </c>
      <c r="F251" s="10">
        <v>20</v>
      </c>
    </row>
    <row r="252" spans="1:6" s="8" customFormat="1">
      <c r="A252" s="10" t="s">
        <v>79</v>
      </c>
      <c r="B252" s="10">
        <v>2017</v>
      </c>
      <c r="C252" s="10" t="s">
        <v>16</v>
      </c>
      <c r="D252" s="10" t="s">
        <v>67</v>
      </c>
      <c r="E252" s="10" t="s">
        <v>80</v>
      </c>
      <c r="F252" s="10">
        <v>50</v>
      </c>
    </row>
    <row r="253" spans="1:6" s="8" customFormat="1">
      <c r="A253" s="10" t="s">
        <v>79</v>
      </c>
      <c r="B253" s="10">
        <v>2018</v>
      </c>
      <c r="C253" s="10" t="s">
        <v>16</v>
      </c>
      <c r="D253" s="10" t="s">
        <v>67</v>
      </c>
      <c r="E253" s="10" t="s">
        <v>80</v>
      </c>
      <c r="F253" s="10">
        <v>129</v>
      </c>
    </row>
    <row r="254" spans="1:6" s="8" customFormat="1">
      <c r="A254" s="10" t="s">
        <v>79</v>
      </c>
      <c r="B254" s="10">
        <v>2019</v>
      </c>
      <c r="C254" s="10" t="s">
        <v>16</v>
      </c>
      <c r="D254" s="10" t="s">
        <v>67</v>
      </c>
      <c r="E254" s="10" t="s">
        <v>80</v>
      </c>
      <c r="F254" s="10">
        <v>152</v>
      </c>
    </row>
    <row r="255" spans="1:6" s="8" customFormat="1">
      <c r="A255" s="10" t="s">
        <v>79</v>
      </c>
      <c r="B255" s="10">
        <v>2020</v>
      </c>
      <c r="C255" s="10" t="s">
        <v>16</v>
      </c>
      <c r="D255" s="10" t="s">
        <v>67</v>
      </c>
      <c r="E255" s="10" t="s">
        <v>80</v>
      </c>
      <c r="F255" s="10">
        <v>188</v>
      </c>
    </row>
    <row r="256" spans="1:6" s="8" customFormat="1">
      <c r="A256" s="10" t="s">
        <v>79</v>
      </c>
      <c r="B256" s="10">
        <v>2021</v>
      </c>
      <c r="C256" s="10" t="s">
        <v>16</v>
      </c>
      <c r="D256" s="10" t="s">
        <v>67</v>
      </c>
      <c r="E256" s="10" t="s">
        <v>80</v>
      </c>
      <c r="F256" s="10">
        <v>209</v>
      </c>
    </row>
    <row r="257" spans="1:6" s="8" customFormat="1">
      <c r="A257" s="10" t="s">
        <v>79</v>
      </c>
      <c r="B257" s="10">
        <v>2015</v>
      </c>
      <c r="C257" s="10" t="s">
        <v>341</v>
      </c>
      <c r="D257" s="10" t="s">
        <v>67</v>
      </c>
      <c r="E257" s="10" t="s">
        <v>80</v>
      </c>
      <c r="F257" s="10">
        <v>1</v>
      </c>
    </row>
    <row r="258" spans="1:6" s="8" customFormat="1">
      <c r="A258" s="10" t="s">
        <v>79</v>
      </c>
      <c r="B258" s="10">
        <v>2016</v>
      </c>
      <c r="C258" s="10" t="s">
        <v>341</v>
      </c>
      <c r="D258" s="10" t="s">
        <v>67</v>
      </c>
      <c r="E258" s="10" t="s">
        <v>80</v>
      </c>
      <c r="F258" s="10">
        <v>1</v>
      </c>
    </row>
    <row r="259" spans="1:6" s="8" customFormat="1">
      <c r="A259" s="10" t="s">
        <v>79</v>
      </c>
      <c r="B259" s="10">
        <v>2019</v>
      </c>
      <c r="C259" s="10" t="s">
        <v>341</v>
      </c>
      <c r="D259" s="10" t="s">
        <v>67</v>
      </c>
      <c r="E259" s="10" t="s">
        <v>80</v>
      </c>
      <c r="F259" s="10">
        <v>1</v>
      </c>
    </row>
    <row r="260" spans="1:6" s="8" customFormat="1">
      <c r="A260" s="10" t="s">
        <v>79</v>
      </c>
      <c r="B260" s="10">
        <v>2020</v>
      </c>
      <c r="C260" s="10" t="s">
        <v>341</v>
      </c>
      <c r="D260" s="10" t="s">
        <v>67</v>
      </c>
      <c r="E260" s="10" t="s">
        <v>80</v>
      </c>
      <c r="F260" s="10">
        <v>2</v>
      </c>
    </row>
    <row r="261" spans="1:6" s="8" customFormat="1">
      <c r="A261" s="10" t="s">
        <v>81</v>
      </c>
      <c r="B261" s="10">
        <v>2015</v>
      </c>
      <c r="C261" s="10" t="s">
        <v>16</v>
      </c>
      <c r="D261" s="10" t="s">
        <v>67</v>
      </c>
      <c r="E261" s="10" t="s">
        <v>82</v>
      </c>
      <c r="F261" s="10">
        <v>8</v>
      </c>
    </row>
    <row r="262" spans="1:6" s="8" customFormat="1">
      <c r="A262" s="10" t="s">
        <v>81</v>
      </c>
      <c r="B262" s="10">
        <v>2016</v>
      </c>
      <c r="C262" s="10" t="s">
        <v>16</v>
      </c>
      <c r="D262" s="10" t="s">
        <v>67</v>
      </c>
      <c r="E262" s="10" t="s">
        <v>82</v>
      </c>
      <c r="F262" s="10">
        <v>5</v>
      </c>
    </row>
    <row r="263" spans="1:6" s="8" customFormat="1">
      <c r="A263" s="10" t="s">
        <v>81</v>
      </c>
      <c r="B263" s="10">
        <v>2017</v>
      </c>
      <c r="C263" s="10" t="s">
        <v>16</v>
      </c>
      <c r="D263" s="10" t="s">
        <v>67</v>
      </c>
      <c r="E263" s="10" t="s">
        <v>82</v>
      </c>
      <c r="F263" s="10">
        <v>9</v>
      </c>
    </row>
    <row r="264" spans="1:6" s="8" customFormat="1">
      <c r="A264" s="10" t="s">
        <v>81</v>
      </c>
      <c r="B264" s="10">
        <v>2018</v>
      </c>
      <c r="C264" s="10" t="s">
        <v>16</v>
      </c>
      <c r="D264" s="10" t="s">
        <v>67</v>
      </c>
      <c r="E264" s="10" t="s">
        <v>82</v>
      </c>
      <c r="F264" s="10">
        <v>39</v>
      </c>
    </row>
    <row r="265" spans="1:6" s="8" customFormat="1">
      <c r="A265" s="10" t="s">
        <v>81</v>
      </c>
      <c r="B265" s="10">
        <v>2019</v>
      </c>
      <c r="C265" s="10" t="s">
        <v>16</v>
      </c>
      <c r="D265" s="10" t="s">
        <v>67</v>
      </c>
      <c r="E265" s="10" t="s">
        <v>82</v>
      </c>
      <c r="F265" s="10">
        <v>49</v>
      </c>
    </row>
    <row r="266" spans="1:6" s="8" customFormat="1">
      <c r="A266" s="10" t="s">
        <v>81</v>
      </c>
      <c r="B266" s="10">
        <v>2020</v>
      </c>
      <c r="C266" s="10" t="s">
        <v>16</v>
      </c>
      <c r="D266" s="10" t="s">
        <v>67</v>
      </c>
      <c r="E266" s="10" t="s">
        <v>82</v>
      </c>
      <c r="F266" s="10">
        <v>34</v>
      </c>
    </row>
    <row r="267" spans="1:6" s="8" customFormat="1">
      <c r="A267" s="10" t="s">
        <v>81</v>
      </c>
      <c r="B267" s="10">
        <v>2021</v>
      </c>
      <c r="C267" s="10" t="s">
        <v>16</v>
      </c>
      <c r="D267" s="10" t="s">
        <v>67</v>
      </c>
      <c r="E267" s="10" t="s">
        <v>82</v>
      </c>
      <c r="F267" s="10">
        <v>45</v>
      </c>
    </row>
    <row r="268" spans="1:6" s="8" customFormat="1">
      <c r="A268" s="10" t="s">
        <v>83</v>
      </c>
      <c r="B268" s="10">
        <v>2016</v>
      </c>
      <c r="C268" s="10" t="s">
        <v>16</v>
      </c>
      <c r="D268" s="10" t="s">
        <v>67</v>
      </c>
      <c r="E268" s="10" t="s">
        <v>84</v>
      </c>
      <c r="F268" s="10">
        <v>1</v>
      </c>
    </row>
    <row r="269" spans="1:6" s="8" customFormat="1">
      <c r="A269" s="10" t="s">
        <v>83</v>
      </c>
      <c r="B269" s="10">
        <v>2017</v>
      </c>
      <c r="C269" s="10" t="s">
        <v>16</v>
      </c>
      <c r="D269" s="10" t="s">
        <v>67</v>
      </c>
      <c r="E269" s="10" t="s">
        <v>84</v>
      </c>
      <c r="F269" s="10">
        <v>1</v>
      </c>
    </row>
    <row r="270" spans="1:6" s="8" customFormat="1">
      <c r="A270" s="10" t="s">
        <v>83</v>
      </c>
      <c r="B270" s="10">
        <v>2018</v>
      </c>
      <c r="C270" s="10" t="s">
        <v>16</v>
      </c>
      <c r="D270" s="10" t="s">
        <v>67</v>
      </c>
      <c r="E270" s="10" t="s">
        <v>84</v>
      </c>
      <c r="F270" s="10">
        <v>2</v>
      </c>
    </row>
    <row r="271" spans="1:6" s="8" customFormat="1">
      <c r="A271" s="10" t="s">
        <v>83</v>
      </c>
      <c r="B271" s="10">
        <v>2019</v>
      </c>
      <c r="C271" s="10" t="s">
        <v>16</v>
      </c>
      <c r="D271" s="10" t="s">
        <v>67</v>
      </c>
      <c r="E271" s="10" t="s">
        <v>84</v>
      </c>
      <c r="F271" s="10">
        <v>2</v>
      </c>
    </row>
    <row r="272" spans="1:6" s="8" customFormat="1">
      <c r="A272" s="10" t="s">
        <v>83</v>
      </c>
      <c r="B272" s="10">
        <v>2020</v>
      </c>
      <c r="C272" s="10" t="s">
        <v>16</v>
      </c>
      <c r="D272" s="10" t="s">
        <v>67</v>
      </c>
      <c r="E272" s="10" t="s">
        <v>84</v>
      </c>
      <c r="F272" s="10">
        <v>5</v>
      </c>
    </row>
    <row r="273" spans="1:6" s="8" customFormat="1">
      <c r="A273" s="10" t="s">
        <v>83</v>
      </c>
      <c r="B273" s="10">
        <v>2021</v>
      </c>
      <c r="C273" s="10" t="s">
        <v>16</v>
      </c>
      <c r="D273" s="10" t="s">
        <v>67</v>
      </c>
      <c r="E273" s="10" t="s">
        <v>84</v>
      </c>
      <c r="F273" s="10">
        <v>6</v>
      </c>
    </row>
    <row r="274" spans="1:6" s="8" customFormat="1">
      <c r="A274" s="10" t="s">
        <v>85</v>
      </c>
      <c r="B274" s="10">
        <v>2015</v>
      </c>
      <c r="C274" s="10" t="s">
        <v>16</v>
      </c>
      <c r="D274" s="10" t="s">
        <v>67</v>
      </c>
      <c r="E274" s="10" t="s">
        <v>86</v>
      </c>
      <c r="F274" s="10">
        <v>102</v>
      </c>
    </row>
    <row r="275" spans="1:6" s="8" customFormat="1">
      <c r="A275" s="10" t="s">
        <v>85</v>
      </c>
      <c r="B275" s="10">
        <v>2016</v>
      </c>
      <c r="C275" s="10" t="s">
        <v>16</v>
      </c>
      <c r="D275" s="10" t="s">
        <v>67</v>
      </c>
      <c r="E275" s="10" t="s">
        <v>86</v>
      </c>
      <c r="F275" s="10">
        <v>94</v>
      </c>
    </row>
    <row r="276" spans="1:6" s="8" customFormat="1">
      <c r="A276" s="10" t="s">
        <v>85</v>
      </c>
      <c r="B276" s="10">
        <v>2017</v>
      </c>
      <c r="C276" s="10" t="s">
        <v>16</v>
      </c>
      <c r="D276" s="10" t="s">
        <v>67</v>
      </c>
      <c r="E276" s="10" t="s">
        <v>86</v>
      </c>
      <c r="F276" s="10">
        <v>112</v>
      </c>
    </row>
    <row r="277" spans="1:6" s="8" customFormat="1">
      <c r="A277" s="10" t="s">
        <v>85</v>
      </c>
      <c r="B277" s="10">
        <v>2018</v>
      </c>
      <c r="C277" s="10" t="s">
        <v>16</v>
      </c>
      <c r="D277" s="10" t="s">
        <v>67</v>
      </c>
      <c r="E277" s="10" t="s">
        <v>86</v>
      </c>
      <c r="F277" s="10">
        <v>483</v>
      </c>
    </row>
    <row r="278" spans="1:6" s="8" customFormat="1">
      <c r="A278" s="10" t="s">
        <v>85</v>
      </c>
      <c r="B278" s="10">
        <v>2019</v>
      </c>
      <c r="C278" s="10" t="s">
        <v>16</v>
      </c>
      <c r="D278" s="10" t="s">
        <v>67</v>
      </c>
      <c r="E278" s="10" t="s">
        <v>86</v>
      </c>
      <c r="F278" s="10">
        <v>595</v>
      </c>
    </row>
    <row r="279" spans="1:6" s="8" customFormat="1">
      <c r="A279" s="10" t="s">
        <v>85</v>
      </c>
      <c r="B279" s="10">
        <v>2020</v>
      </c>
      <c r="C279" s="10" t="s">
        <v>16</v>
      </c>
      <c r="D279" s="10" t="s">
        <v>67</v>
      </c>
      <c r="E279" s="10" t="s">
        <v>86</v>
      </c>
      <c r="F279" s="10">
        <v>610</v>
      </c>
    </row>
    <row r="280" spans="1:6" s="8" customFormat="1">
      <c r="A280" s="10" t="s">
        <v>85</v>
      </c>
      <c r="B280" s="10">
        <v>2021</v>
      </c>
      <c r="C280" s="10" t="s">
        <v>16</v>
      </c>
      <c r="D280" s="10" t="s">
        <v>67</v>
      </c>
      <c r="E280" s="10" t="s">
        <v>86</v>
      </c>
      <c r="F280" s="10">
        <v>656</v>
      </c>
    </row>
    <row r="281" spans="1:6" s="8" customFormat="1">
      <c r="A281" s="10" t="s">
        <v>85</v>
      </c>
      <c r="B281" s="10">
        <v>2015</v>
      </c>
      <c r="C281" s="10" t="s">
        <v>341</v>
      </c>
      <c r="D281" s="10" t="s">
        <v>67</v>
      </c>
      <c r="E281" s="10" t="s">
        <v>86</v>
      </c>
      <c r="F281" s="10">
        <v>4</v>
      </c>
    </row>
    <row r="282" spans="1:6" s="8" customFormat="1">
      <c r="A282" s="10" t="s">
        <v>85</v>
      </c>
      <c r="B282" s="10">
        <v>2017</v>
      </c>
      <c r="C282" s="10" t="s">
        <v>341</v>
      </c>
      <c r="D282" s="10" t="s">
        <v>67</v>
      </c>
      <c r="E282" s="10" t="s">
        <v>86</v>
      </c>
      <c r="F282" s="10">
        <v>1</v>
      </c>
    </row>
    <row r="283" spans="1:6" s="8" customFormat="1">
      <c r="A283" s="10" t="s">
        <v>85</v>
      </c>
      <c r="B283" s="10">
        <v>2018</v>
      </c>
      <c r="C283" s="10" t="s">
        <v>341</v>
      </c>
      <c r="D283" s="10" t="s">
        <v>67</v>
      </c>
      <c r="E283" s="10" t="s">
        <v>86</v>
      </c>
      <c r="F283" s="10">
        <v>1</v>
      </c>
    </row>
    <row r="284" spans="1:6" s="8" customFormat="1">
      <c r="A284" s="10" t="s">
        <v>85</v>
      </c>
      <c r="B284" s="10">
        <v>2019</v>
      </c>
      <c r="C284" s="10" t="s">
        <v>341</v>
      </c>
      <c r="D284" s="10" t="s">
        <v>67</v>
      </c>
      <c r="E284" s="10" t="s">
        <v>86</v>
      </c>
      <c r="F284" s="10">
        <v>1</v>
      </c>
    </row>
    <row r="285" spans="1:6" s="8" customFormat="1">
      <c r="A285" s="10" t="s">
        <v>85</v>
      </c>
      <c r="B285" s="10">
        <v>2020</v>
      </c>
      <c r="C285" s="10" t="s">
        <v>341</v>
      </c>
      <c r="D285" s="10" t="s">
        <v>67</v>
      </c>
      <c r="E285" s="10" t="s">
        <v>86</v>
      </c>
      <c r="F285" s="10">
        <v>1</v>
      </c>
    </row>
    <row r="286" spans="1:6" s="8" customFormat="1">
      <c r="A286" s="10" t="s">
        <v>85</v>
      </c>
      <c r="B286" s="10">
        <v>2021</v>
      </c>
      <c r="C286" s="10" t="s">
        <v>341</v>
      </c>
      <c r="D286" s="10" t="s">
        <v>67</v>
      </c>
      <c r="E286" s="10" t="s">
        <v>86</v>
      </c>
      <c r="F286" s="10">
        <v>1</v>
      </c>
    </row>
    <row r="287" spans="1:6" s="8" customFormat="1">
      <c r="A287" s="10" t="s">
        <v>85</v>
      </c>
      <c r="B287" s="10">
        <v>2016</v>
      </c>
      <c r="C287" s="10" t="s">
        <v>15</v>
      </c>
      <c r="D287" s="10" t="s">
        <v>67</v>
      </c>
      <c r="E287" s="10" t="s">
        <v>86</v>
      </c>
      <c r="F287" s="10">
        <v>1</v>
      </c>
    </row>
    <row r="288" spans="1:6" s="8" customFormat="1">
      <c r="A288" s="10" t="s">
        <v>85</v>
      </c>
      <c r="B288" s="10">
        <v>2017</v>
      </c>
      <c r="C288" s="10" t="s">
        <v>15</v>
      </c>
      <c r="D288" s="10" t="s">
        <v>67</v>
      </c>
      <c r="E288" s="10" t="s">
        <v>86</v>
      </c>
      <c r="F288" s="10">
        <v>1</v>
      </c>
    </row>
    <row r="289" spans="1:6" s="8" customFormat="1">
      <c r="A289" s="10" t="s">
        <v>85</v>
      </c>
      <c r="B289" s="10">
        <v>2018</v>
      </c>
      <c r="C289" s="10" t="s">
        <v>15</v>
      </c>
      <c r="D289" s="10" t="s">
        <v>67</v>
      </c>
      <c r="E289" s="10" t="s">
        <v>86</v>
      </c>
      <c r="F289" s="10">
        <v>2</v>
      </c>
    </row>
    <row r="290" spans="1:6" s="8" customFormat="1">
      <c r="A290" s="10" t="s">
        <v>85</v>
      </c>
      <c r="B290" s="10">
        <v>2020</v>
      </c>
      <c r="C290" s="10" t="s">
        <v>15</v>
      </c>
      <c r="D290" s="10" t="s">
        <v>67</v>
      </c>
      <c r="E290" s="10" t="s">
        <v>86</v>
      </c>
      <c r="F290" s="10">
        <v>1</v>
      </c>
    </row>
    <row r="291" spans="1:6" s="8" customFormat="1">
      <c r="A291" s="10" t="s">
        <v>87</v>
      </c>
      <c r="B291" s="10">
        <v>2015</v>
      </c>
      <c r="C291" s="10" t="s">
        <v>16</v>
      </c>
      <c r="D291" s="10" t="s">
        <v>67</v>
      </c>
      <c r="E291" s="10" t="s">
        <v>47</v>
      </c>
      <c r="F291" s="10">
        <v>2</v>
      </c>
    </row>
    <row r="292" spans="1:6" s="8" customFormat="1">
      <c r="A292" s="10" t="s">
        <v>87</v>
      </c>
      <c r="B292" s="10">
        <v>2016</v>
      </c>
      <c r="C292" s="10" t="s">
        <v>16</v>
      </c>
      <c r="D292" s="10" t="s">
        <v>67</v>
      </c>
      <c r="E292" s="10" t="s">
        <v>47</v>
      </c>
      <c r="F292" s="10">
        <v>2</v>
      </c>
    </row>
    <row r="293" spans="1:6" s="8" customFormat="1">
      <c r="A293" s="10" t="s">
        <v>87</v>
      </c>
      <c r="B293" s="10">
        <v>2017</v>
      </c>
      <c r="C293" s="10" t="s">
        <v>16</v>
      </c>
      <c r="D293" s="10" t="s">
        <v>67</v>
      </c>
      <c r="E293" s="10" t="s">
        <v>47</v>
      </c>
      <c r="F293" s="10">
        <v>3</v>
      </c>
    </row>
    <row r="294" spans="1:6" s="8" customFormat="1">
      <c r="A294" s="10" t="s">
        <v>87</v>
      </c>
      <c r="B294" s="10">
        <v>2018</v>
      </c>
      <c r="C294" s="10" t="s">
        <v>16</v>
      </c>
      <c r="D294" s="10" t="s">
        <v>67</v>
      </c>
      <c r="E294" s="10" t="s">
        <v>47</v>
      </c>
      <c r="F294" s="10">
        <v>29</v>
      </c>
    </row>
    <row r="295" spans="1:6" s="8" customFormat="1">
      <c r="A295" s="10" t="s">
        <v>87</v>
      </c>
      <c r="B295" s="10">
        <v>2019</v>
      </c>
      <c r="C295" s="10" t="s">
        <v>16</v>
      </c>
      <c r="D295" s="10" t="s">
        <v>67</v>
      </c>
      <c r="E295" s="10" t="s">
        <v>47</v>
      </c>
      <c r="F295" s="10">
        <v>42</v>
      </c>
    </row>
    <row r="296" spans="1:6" s="8" customFormat="1">
      <c r="A296" s="10" t="s">
        <v>87</v>
      </c>
      <c r="B296" s="10">
        <v>2020</v>
      </c>
      <c r="C296" s="10" t="s">
        <v>16</v>
      </c>
      <c r="D296" s="10" t="s">
        <v>67</v>
      </c>
      <c r="E296" s="10" t="s">
        <v>47</v>
      </c>
      <c r="F296" s="10">
        <v>36</v>
      </c>
    </row>
    <row r="297" spans="1:6" s="8" customFormat="1">
      <c r="A297" s="10" t="s">
        <v>87</v>
      </c>
      <c r="B297" s="10">
        <v>2021</v>
      </c>
      <c r="C297" s="10" t="s">
        <v>16</v>
      </c>
      <c r="D297" s="10" t="s">
        <v>67</v>
      </c>
      <c r="E297" s="10" t="s">
        <v>47</v>
      </c>
      <c r="F297" s="10">
        <v>22</v>
      </c>
    </row>
    <row r="298" spans="1:6" s="8" customFormat="1">
      <c r="A298" s="10" t="s">
        <v>88</v>
      </c>
      <c r="B298" s="10">
        <v>2015</v>
      </c>
      <c r="C298" s="10" t="s">
        <v>16</v>
      </c>
      <c r="D298" s="10" t="s">
        <v>67</v>
      </c>
      <c r="E298" s="10" t="s">
        <v>89</v>
      </c>
      <c r="F298" s="10">
        <v>19</v>
      </c>
    </row>
    <row r="299" spans="1:6" s="8" customFormat="1">
      <c r="A299" s="10" t="s">
        <v>88</v>
      </c>
      <c r="B299" s="10">
        <v>2016</v>
      </c>
      <c r="C299" s="10" t="s">
        <v>16</v>
      </c>
      <c r="D299" s="10" t="s">
        <v>67</v>
      </c>
      <c r="E299" s="10" t="s">
        <v>89</v>
      </c>
      <c r="F299" s="10">
        <v>28</v>
      </c>
    </row>
    <row r="300" spans="1:6" s="8" customFormat="1">
      <c r="A300" s="10" t="s">
        <v>88</v>
      </c>
      <c r="B300" s="10">
        <v>2017</v>
      </c>
      <c r="C300" s="10" t="s">
        <v>16</v>
      </c>
      <c r="D300" s="10" t="s">
        <v>67</v>
      </c>
      <c r="E300" s="10" t="s">
        <v>89</v>
      </c>
      <c r="F300" s="10">
        <v>22</v>
      </c>
    </row>
    <row r="301" spans="1:6" s="8" customFormat="1">
      <c r="A301" s="10" t="s">
        <v>88</v>
      </c>
      <c r="B301" s="10">
        <v>2018</v>
      </c>
      <c r="C301" s="10" t="s">
        <v>16</v>
      </c>
      <c r="D301" s="10" t="s">
        <v>67</v>
      </c>
      <c r="E301" s="10" t="s">
        <v>89</v>
      </c>
      <c r="F301" s="10">
        <v>183</v>
      </c>
    </row>
    <row r="302" spans="1:6" s="8" customFormat="1">
      <c r="A302" s="10" t="s">
        <v>88</v>
      </c>
      <c r="B302" s="10">
        <v>2019</v>
      </c>
      <c r="C302" s="10" t="s">
        <v>16</v>
      </c>
      <c r="D302" s="10" t="s">
        <v>67</v>
      </c>
      <c r="E302" s="10" t="s">
        <v>89</v>
      </c>
      <c r="F302" s="10">
        <v>107</v>
      </c>
    </row>
    <row r="303" spans="1:6" s="8" customFormat="1">
      <c r="A303" s="10" t="s">
        <v>88</v>
      </c>
      <c r="B303" s="10">
        <v>2020</v>
      </c>
      <c r="C303" s="10" t="s">
        <v>16</v>
      </c>
      <c r="D303" s="10" t="s">
        <v>67</v>
      </c>
      <c r="E303" s="10" t="s">
        <v>89</v>
      </c>
      <c r="F303" s="10">
        <v>79</v>
      </c>
    </row>
    <row r="304" spans="1:6" s="8" customFormat="1">
      <c r="A304" s="10" t="s">
        <v>88</v>
      </c>
      <c r="B304" s="10">
        <v>2021</v>
      </c>
      <c r="C304" s="10" t="s">
        <v>16</v>
      </c>
      <c r="D304" s="10" t="s">
        <v>67</v>
      </c>
      <c r="E304" s="10" t="s">
        <v>89</v>
      </c>
      <c r="F304" s="10">
        <v>118</v>
      </c>
    </row>
    <row r="305" spans="1:6" s="8" customFormat="1">
      <c r="A305" s="10" t="s">
        <v>88</v>
      </c>
      <c r="B305" s="10">
        <v>2016</v>
      </c>
      <c r="C305" s="10" t="s">
        <v>341</v>
      </c>
      <c r="D305" s="10" t="s">
        <v>67</v>
      </c>
      <c r="E305" s="10" t="s">
        <v>89</v>
      </c>
      <c r="F305" s="10">
        <v>1</v>
      </c>
    </row>
    <row r="306" spans="1:6" s="8" customFormat="1">
      <c r="A306" s="10" t="s">
        <v>88</v>
      </c>
      <c r="B306" s="10">
        <v>2018</v>
      </c>
      <c r="C306" s="10" t="s">
        <v>341</v>
      </c>
      <c r="D306" s="10" t="s">
        <v>67</v>
      </c>
      <c r="E306" s="10" t="s">
        <v>89</v>
      </c>
      <c r="F306" s="10">
        <v>1</v>
      </c>
    </row>
    <row r="307" spans="1:6" s="8" customFormat="1">
      <c r="A307" s="10" t="s">
        <v>90</v>
      </c>
      <c r="B307" s="10">
        <v>2015</v>
      </c>
      <c r="C307" s="10" t="s">
        <v>16</v>
      </c>
      <c r="D307" s="10" t="s">
        <v>67</v>
      </c>
      <c r="E307" s="10" t="s">
        <v>91</v>
      </c>
      <c r="F307" s="10">
        <v>9</v>
      </c>
    </row>
    <row r="308" spans="1:6" s="8" customFormat="1">
      <c r="A308" s="10" t="s">
        <v>90</v>
      </c>
      <c r="B308" s="10">
        <v>2016</v>
      </c>
      <c r="C308" s="10" t="s">
        <v>16</v>
      </c>
      <c r="D308" s="10" t="s">
        <v>67</v>
      </c>
      <c r="E308" s="10" t="s">
        <v>91</v>
      </c>
      <c r="F308" s="10">
        <v>6</v>
      </c>
    </row>
    <row r="309" spans="1:6" s="8" customFormat="1">
      <c r="A309" s="10" t="s">
        <v>90</v>
      </c>
      <c r="B309" s="10">
        <v>2017</v>
      </c>
      <c r="C309" s="10" t="s">
        <v>16</v>
      </c>
      <c r="D309" s="10" t="s">
        <v>67</v>
      </c>
      <c r="E309" s="10" t="s">
        <v>91</v>
      </c>
      <c r="F309" s="10">
        <v>13</v>
      </c>
    </row>
    <row r="310" spans="1:6" s="8" customFormat="1">
      <c r="A310" s="10" t="s">
        <v>90</v>
      </c>
      <c r="B310" s="10">
        <v>2018</v>
      </c>
      <c r="C310" s="10" t="s">
        <v>16</v>
      </c>
      <c r="D310" s="10" t="s">
        <v>67</v>
      </c>
      <c r="E310" s="10" t="s">
        <v>91</v>
      </c>
      <c r="F310" s="10">
        <v>29</v>
      </c>
    </row>
    <row r="311" spans="1:6" s="8" customFormat="1">
      <c r="A311" s="10" t="s">
        <v>90</v>
      </c>
      <c r="B311" s="10">
        <v>2019</v>
      </c>
      <c r="C311" s="10" t="s">
        <v>16</v>
      </c>
      <c r="D311" s="10" t="s">
        <v>67</v>
      </c>
      <c r="E311" s="10" t="s">
        <v>91</v>
      </c>
      <c r="F311" s="10">
        <v>60</v>
      </c>
    </row>
    <row r="312" spans="1:6" s="8" customFormat="1">
      <c r="A312" s="10" t="s">
        <v>90</v>
      </c>
      <c r="B312" s="10">
        <v>2020</v>
      </c>
      <c r="C312" s="10" t="s">
        <v>16</v>
      </c>
      <c r="D312" s="10" t="s">
        <v>67</v>
      </c>
      <c r="E312" s="10" t="s">
        <v>91</v>
      </c>
      <c r="F312" s="10">
        <v>54</v>
      </c>
    </row>
    <row r="313" spans="1:6" s="8" customFormat="1">
      <c r="A313" s="10" t="s">
        <v>90</v>
      </c>
      <c r="B313" s="10">
        <v>2021</v>
      </c>
      <c r="C313" s="10" t="s">
        <v>16</v>
      </c>
      <c r="D313" s="10" t="s">
        <v>67</v>
      </c>
      <c r="E313" s="10" t="s">
        <v>91</v>
      </c>
      <c r="F313" s="10">
        <v>56</v>
      </c>
    </row>
    <row r="314" spans="1:6" s="8" customFormat="1">
      <c r="A314" s="10" t="s">
        <v>90</v>
      </c>
      <c r="B314" s="10">
        <v>2017</v>
      </c>
      <c r="C314" s="10" t="s">
        <v>341</v>
      </c>
      <c r="D314" s="10" t="s">
        <v>67</v>
      </c>
      <c r="E314" s="10" t="s">
        <v>91</v>
      </c>
      <c r="F314" s="10">
        <v>1</v>
      </c>
    </row>
    <row r="315" spans="1:6" s="8" customFormat="1">
      <c r="A315" s="10" t="s">
        <v>90</v>
      </c>
      <c r="B315" s="10">
        <v>2020</v>
      </c>
      <c r="C315" s="10" t="s">
        <v>341</v>
      </c>
      <c r="D315" s="10" t="s">
        <v>67</v>
      </c>
      <c r="E315" s="10" t="s">
        <v>91</v>
      </c>
      <c r="F315" s="10">
        <v>1</v>
      </c>
    </row>
    <row r="316" spans="1:6" s="8" customFormat="1">
      <c r="A316" s="10" t="s">
        <v>92</v>
      </c>
      <c r="B316" s="10">
        <v>2015</v>
      </c>
      <c r="C316" s="10" t="s">
        <v>16</v>
      </c>
      <c r="D316" s="10" t="s">
        <v>67</v>
      </c>
      <c r="E316" s="10" t="s">
        <v>93</v>
      </c>
      <c r="F316" s="10">
        <v>2</v>
      </c>
    </row>
    <row r="317" spans="1:6" s="8" customFormat="1">
      <c r="A317" s="10" t="s">
        <v>92</v>
      </c>
      <c r="B317" s="10">
        <v>2016</v>
      </c>
      <c r="C317" s="10" t="s">
        <v>16</v>
      </c>
      <c r="D317" s="10" t="s">
        <v>67</v>
      </c>
      <c r="E317" s="10" t="s">
        <v>93</v>
      </c>
      <c r="F317" s="10">
        <v>8</v>
      </c>
    </row>
    <row r="318" spans="1:6" s="8" customFormat="1">
      <c r="A318" s="10" t="s">
        <v>92</v>
      </c>
      <c r="B318" s="10">
        <v>2017</v>
      </c>
      <c r="C318" s="10" t="s">
        <v>16</v>
      </c>
      <c r="D318" s="10" t="s">
        <v>67</v>
      </c>
      <c r="E318" s="10" t="s">
        <v>93</v>
      </c>
      <c r="F318" s="10">
        <v>4</v>
      </c>
    </row>
    <row r="319" spans="1:6" s="8" customFormat="1">
      <c r="A319" s="10" t="s">
        <v>92</v>
      </c>
      <c r="B319" s="10">
        <v>2018</v>
      </c>
      <c r="C319" s="10" t="s">
        <v>16</v>
      </c>
      <c r="D319" s="10" t="s">
        <v>67</v>
      </c>
      <c r="E319" s="10" t="s">
        <v>93</v>
      </c>
      <c r="F319" s="10">
        <v>27</v>
      </c>
    </row>
    <row r="320" spans="1:6" s="8" customFormat="1">
      <c r="A320" s="10" t="s">
        <v>92</v>
      </c>
      <c r="B320" s="10">
        <v>2019</v>
      </c>
      <c r="C320" s="10" t="s">
        <v>16</v>
      </c>
      <c r="D320" s="10" t="s">
        <v>67</v>
      </c>
      <c r="E320" s="10" t="s">
        <v>93</v>
      </c>
      <c r="F320" s="10">
        <v>20</v>
      </c>
    </row>
    <row r="321" spans="1:6" s="8" customFormat="1">
      <c r="A321" s="10" t="s">
        <v>92</v>
      </c>
      <c r="B321" s="10">
        <v>2020</v>
      </c>
      <c r="C321" s="10" t="s">
        <v>16</v>
      </c>
      <c r="D321" s="10" t="s">
        <v>67</v>
      </c>
      <c r="E321" s="10" t="s">
        <v>93</v>
      </c>
      <c r="F321" s="10">
        <v>8</v>
      </c>
    </row>
    <row r="322" spans="1:6" s="8" customFormat="1">
      <c r="A322" s="10" t="s">
        <v>92</v>
      </c>
      <c r="B322" s="10">
        <v>2021</v>
      </c>
      <c r="C322" s="10" t="s">
        <v>16</v>
      </c>
      <c r="D322" s="10" t="s">
        <v>67</v>
      </c>
      <c r="E322" s="10" t="s">
        <v>93</v>
      </c>
      <c r="F322" s="10">
        <v>35</v>
      </c>
    </row>
    <row r="323" spans="1:6" s="8" customFormat="1">
      <c r="A323" s="10" t="s">
        <v>94</v>
      </c>
      <c r="B323" s="10">
        <v>2015</v>
      </c>
      <c r="C323" s="10" t="s">
        <v>16</v>
      </c>
      <c r="D323" s="10" t="s">
        <v>67</v>
      </c>
      <c r="E323" s="10" t="s">
        <v>95</v>
      </c>
      <c r="F323" s="10">
        <v>8</v>
      </c>
    </row>
    <row r="324" spans="1:6" s="8" customFormat="1">
      <c r="A324" s="10" t="s">
        <v>94</v>
      </c>
      <c r="B324" s="10">
        <v>2016</v>
      </c>
      <c r="C324" s="10" t="s">
        <v>16</v>
      </c>
      <c r="D324" s="10" t="s">
        <v>67</v>
      </c>
      <c r="E324" s="10" t="s">
        <v>95</v>
      </c>
      <c r="F324" s="10">
        <v>17</v>
      </c>
    </row>
    <row r="325" spans="1:6" s="8" customFormat="1">
      <c r="A325" s="10" t="s">
        <v>94</v>
      </c>
      <c r="B325" s="10">
        <v>2017</v>
      </c>
      <c r="C325" s="10" t="s">
        <v>16</v>
      </c>
      <c r="D325" s="10" t="s">
        <v>67</v>
      </c>
      <c r="E325" s="10" t="s">
        <v>95</v>
      </c>
      <c r="F325" s="10">
        <v>24</v>
      </c>
    </row>
    <row r="326" spans="1:6" s="8" customFormat="1">
      <c r="A326" s="10" t="s">
        <v>94</v>
      </c>
      <c r="B326" s="10">
        <v>2018</v>
      </c>
      <c r="C326" s="10" t="s">
        <v>16</v>
      </c>
      <c r="D326" s="10" t="s">
        <v>67</v>
      </c>
      <c r="E326" s="10" t="s">
        <v>95</v>
      </c>
      <c r="F326" s="10">
        <v>58</v>
      </c>
    </row>
    <row r="327" spans="1:6" s="8" customFormat="1">
      <c r="A327" s="10" t="s">
        <v>94</v>
      </c>
      <c r="B327" s="10">
        <v>2019</v>
      </c>
      <c r="C327" s="10" t="s">
        <v>16</v>
      </c>
      <c r="D327" s="10" t="s">
        <v>67</v>
      </c>
      <c r="E327" s="10" t="s">
        <v>95</v>
      </c>
      <c r="F327" s="10">
        <v>80</v>
      </c>
    </row>
    <row r="328" spans="1:6" s="8" customFormat="1">
      <c r="A328" s="10" t="s">
        <v>94</v>
      </c>
      <c r="B328" s="10">
        <v>2020</v>
      </c>
      <c r="C328" s="10" t="s">
        <v>16</v>
      </c>
      <c r="D328" s="10" t="s">
        <v>67</v>
      </c>
      <c r="E328" s="10" t="s">
        <v>95</v>
      </c>
      <c r="F328" s="10">
        <v>55</v>
      </c>
    </row>
    <row r="329" spans="1:6" s="8" customFormat="1">
      <c r="A329" s="10" t="s">
        <v>94</v>
      </c>
      <c r="B329" s="10">
        <v>2021</v>
      </c>
      <c r="C329" s="10" t="s">
        <v>16</v>
      </c>
      <c r="D329" s="10" t="s">
        <v>67</v>
      </c>
      <c r="E329" s="10" t="s">
        <v>95</v>
      </c>
      <c r="F329" s="10">
        <v>80</v>
      </c>
    </row>
    <row r="330" spans="1:6" s="8" customFormat="1">
      <c r="A330" s="10" t="s">
        <v>94</v>
      </c>
      <c r="B330" s="10">
        <v>2018</v>
      </c>
      <c r="C330" s="10" t="s">
        <v>341</v>
      </c>
      <c r="D330" s="10" t="s">
        <v>67</v>
      </c>
      <c r="E330" s="10" t="s">
        <v>95</v>
      </c>
      <c r="F330" s="10">
        <v>1</v>
      </c>
    </row>
    <row r="331" spans="1:6" s="8" customFormat="1">
      <c r="A331" s="10" t="s">
        <v>96</v>
      </c>
      <c r="B331" s="10">
        <v>2015</v>
      </c>
      <c r="C331" s="10" t="s">
        <v>16</v>
      </c>
      <c r="D331" s="10" t="s">
        <v>97</v>
      </c>
      <c r="E331" s="10" t="s">
        <v>98</v>
      </c>
      <c r="F331" s="10">
        <v>1712</v>
      </c>
    </row>
    <row r="332" spans="1:6" s="8" customFormat="1">
      <c r="A332" s="10" t="s">
        <v>96</v>
      </c>
      <c r="B332" s="10">
        <v>2016</v>
      </c>
      <c r="C332" s="10" t="s">
        <v>16</v>
      </c>
      <c r="D332" s="10" t="s">
        <v>97</v>
      </c>
      <c r="E332" s="10" t="s">
        <v>98</v>
      </c>
      <c r="F332" s="10">
        <v>1447</v>
      </c>
    </row>
    <row r="333" spans="1:6" s="8" customFormat="1">
      <c r="A333" s="10" t="s">
        <v>96</v>
      </c>
      <c r="B333" s="10">
        <v>2017</v>
      </c>
      <c r="C333" s="10" t="s">
        <v>16</v>
      </c>
      <c r="D333" s="10" t="s">
        <v>97</v>
      </c>
      <c r="E333" s="10" t="s">
        <v>98</v>
      </c>
      <c r="F333" s="10">
        <v>2207</v>
      </c>
    </row>
    <row r="334" spans="1:6" s="8" customFormat="1">
      <c r="A334" s="10" t="s">
        <v>96</v>
      </c>
      <c r="B334" s="10">
        <v>2018</v>
      </c>
      <c r="C334" s="10" t="s">
        <v>16</v>
      </c>
      <c r="D334" s="10" t="s">
        <v>97</v>
      </c>
      <c r="E334" s="10" t="s">
        <v>98</v>
      </c>
      <c r="F334" s="10">
        <v>2072</v>
      </c>
    </row>
    <row r="335" spans="1:6" s="8" customFormat="1">
      <c r="A335" s="10" t="s">
        <v>96</v>
      </c>
      <c r="B335" s="10">
        <v>2019</v>
      </c>
      <c r="C335" s="10" t="s">
        <v>16</v>
      </c>
      <c r="D335" s="10" t="s">
        <v>97</v>
      </c>
      <c r="E335" s="10" t="s">
        <v>98</v>
      </c>
      <c r="F335" s="10">
        <v>2173</v>
      </c>
    </row>
    <row r="336" spans="1:6" s="8" customFormat="1">
      <c r="A336" s="10" t="s">
        <v>96</v>
      </c>
      <c r="B336" s="10">
        <v>2020</v>
      </c>
      <c r="C336" s="10" t="s">
        <v>16</v>
      </c>
      <c r="D336" s="10" t="s">
        <v>97</v>
      </c>
      <c r="E336" s="10" t="s">
        <v>98</v>
      </c>
      <c r="F336" s="10">
        <v>1966</v>
      </c>
    </row>
    <row r="337" spans="1:6" s="8" customFormat="1">
      <c r="A337" s="10" t="s">
        <v>96</v>
      </c>
      <c r="B337" s="10">
        <v>2021</v>
      </c>
      <c r="C337" s="10" t="s">
        <v>16</v>
      </c>
      <c r="D337" s="10" t="s">
        <v>97</v>
      </c>
      <c r="E337" s="10" t="s">
        <v>98</v>
      </c>
      <c r="F337" s="10">
        <v>1710</v>
      </c>
    </row>
    <row r="338" spans="1:6" s="8" customFormat="1">
      <c r="A338" s="10" t="s">
        <v>96</v>
      </c>
      <c r="B338" s="10">
        <v>2015</v>
      </c>
      <c r="C338" s="10" t="s">
        <v>341</v>
      </c>
      <c r="D338" s="10" t="s">
        <v>97</v>
      </c>
      <c r="E338" s="10" t="s">
        <v>98</v>
      </c>
      <c r="F338" s="10">
        <v>3</v>
      </c>
    </row>
    <row r="339" spans="1:6" s="8" customFormat="1">
      <c r="A339" s="10" t="s">
        <v>96</v>
      </c>
      <c r="B339" s="10">
        <v>2016</v>
      </c>
      <c r="C339" s="10" t="s">
        <v>341</v>
      </c>
      <c r="D339" s="10" t="s">
        <v>97</v>
      </c>
      <c r="E339" s="10" t="s">
        <v>98</v>
      </c>
      <c r="F339" s="10">
        <v>9</v>
      </c>
    </row>
    <row r="340" spans="1:6" s="8" customFormat="1">
      <c r="A340" s="10" t="s">
        <v>96</v>
      </c>
      <c r="B340" s="10">
        <v>2017</v>
      </c>
      <c r="C340" s="10" t="s">
        <v>341</v>
      </c>
      <c r="D340" s="10" t="s">
        <v>97</v>
      </c>
      <c r="E340" s="10" t="s">
        <v>98</v>
      </c>
      <c r="F340" s="10">
        <v>13</v>
      </c>
    </row>
    <row r="341" spans="1:6" s="8" customFormat="1">
      <c r="A341" s="10" t="s">
        <v>96</v>
      </c>
      <c r="B341" s="10">
        <v>2018</v>
      </c>
      <c r="C341" s="10" t="s">
        <v>341</v>
      </c>
      <c r="D341" s="10" t="s">
        <v>97</v>
      </c>
      <c r="E341" s="10" t="s">
        <v>98</v>
      </c>
      <c r="F341" s="10">
        <v>12</v>
      </c>
    </row>
    <row r="342" spans="1:6" s="8" customFormat="1">
      <c r="A342" s="10" t="s">
        <v>96</v>
      </c>
      <c r="B342" s="10">
        <v>2019</v>
      </c>
      <c r="C342" s="10" t="s">
        <v>341</v>
      </c>
      <c r="D342" s="10" t="s">
        <v>97</v>
      </c>
      <c r="E342" s="10" t="s">
        <v>98</v>
      </c>
      <c r="F342" s="10">
        <v>22</v>
      </c>
    </row>
    <row r="343" spans="1:6" s="8" customFormat="1">
      <c r="A343" s="10" t="s">
        <v>96</v>
      </c>
      <c r="B343" s="10">
        <v>2020</v>
      </c>
      <c r="C343" s="10" t="s">
        <v>341</v>
      </c>
      <c r="D343" s="10" t="s">
        <v>97</v>
      </c>
      <c r="E343" s="10" t="s">
        <v>98</v>
      </c>
      <c r="F343" s="10">
        <v>19</v>
      </c>
    </row>
    <row r="344" spans="1:6" s="8" customFormat="1">
      <c r="A344" s="10" t="s">
        <v>96</v>
      </c>
      <c r="B344" s="10">
        <v>2021</v>
      </c>
      <c r="C344" s="10" t="s">
        <v>341</v>
      </c>
      <c r="D344" s="10" t="s">
        <v>97</v>
      </c>
      <c r="E344" s="10" t="s">
        <v>98</v>
      </c>
      <c r="F344" s="10">
        <v>11</v>
      </c>
    </row>
    <row r="345" spans="1:6" s="8" customFormat="1">
      <c r="A345" s="10" t="s">
        <v>96</v>
      </c>
      <c r="B345" s="10">
        <v>2016</v>
      </c>
      <c r="C345" s="10" t="s">
        <v>15</v>
      </c>
      <c r="D345" s="10" t="s">
        <v>97</v>
      </c>
      <c r="E345" s="10" t="s">
        <v>98</v>
      </c>
      <c r="F345" s="10">
        <v>1</v>
      </c>
    </row>
    <row r="346" spans="1:6" s="8" customFormat="1">
      <c r="A346" s="10" t="s">
        <v>96</v>
      </c>
      <c r="B346" s="10">
        <v>2017</v>
      </c>
      <c r="C346" s="10" t="s">
        <v>15</v>
      </c>
      <c r="D346" s="10" t="s">
        <v>97</v>
      </c>
      <c r="E346" s="10" t="s">
        <v>98</v>
      </c>
      <c r="F346" s="10">
        <v>1</v>
      </c>
    </row>
    <row r="347" spans="1:6" s="8" customFormat="1">
      <c r="A347" s="10" t="s">
        <v>96</v>
      </c>
      <c r="B347" s="10">
        <v>2018</v>
      </c>
      <c r="C347" s="10" t="s">
        <v>15</v>
      </c>
      <c r="D347" s="10" t="s">
        <v>97</v>
      </c>
      <c r="E347" s="10" t="s">
        <v>98</v>
      </c>
      <c r="F347" s="10">
        <v>2</v>
      </c>
    </row>
    <row r="348" spans="1:6" s="8" customFormat="1">
      <c r="A348" s="10" t="s">
        <v>96</v>
      </c>
      <c r="B348" s="10">
        <v>2019</v>
      </c>
      <c r="C348" s="10" t="s">
        <v>15</v>
      </c>
      <c r="D348" s="10" t="s">
        <v>97</v>
      </c>
      <c r="E348" s="10" t="s">
        <v>98</v>
      </c>
      <c r="F348" s="10">
        <v>4</v>
      </c>
    </row>
    <row r="349" spans="1:6" s="8" customFormat="1">
      <c r="A349" s="10" t="s">
        <v>96</v>
      </c>
      <c r="B349" s="10">
        <v>2020</v>
      </c>
      <c r="C349" s="10" t="s">
        <v>15</v>
      </c>
      <c r="D349" s="10" t="s">
        <v>97</v>
      </c>
      <c r="E349" s="10" t="s">
        <v>98</v>
      </c>
      <c r="F349" s="10">
        <v>1</v>
      </c>
    </row>
    <row r="350" spans="1:6" s="8" customFormat="1">
      <c r="A350" s="10" t="s">
        <v>99</v>
      </c>
      <c r="B350" s="10">
        <v>2015</v>
      </c>
      <c r="C350" s="10" t="s">
        <v>16</v>
      </c>
      <c r="D350" s="10" t="s">
        <v>97</v>
      </c>
      <c r="E350" s="10" t="s">
        <v>100</v>
      </c>
      <c r="F350" s="10">
        <v>14</v>
      </c>
    </row>
    <row r="351" spans="1:6" s="8" customFormat="1">
      <c r="A351" s="10" t="s">
        <v>99</v>
      </c>
      <c r="B351" s="10">
        <v>2016</v>
      </c>
      <c r="C351" s="10" t="s">
        <v>16</v>
      </c>
      <c r="D351" s="10" t="s">
        <v>97</v>
      </c>
      <c r="E351" s="10" t="s">
        <v>100</v>
      </c>
      <c r="F351" s="10">
        <v>8</v>
      </c>
    </row>
    <row r="352" spans="1:6" s="8" customFormat="1">
      <c r="A352" s="10" t="s">
        <v>99</v>
      </c>
      <c r="B352" s="10">
        <v>2017</v>
      </c>
      <c r="C352" s="10" t="s">
        <v>16</v>
      </c>
      <c r="D352" s="10" t="s">
        <v>97</v>
      </c>
      <c r="E352" s="10" t="s">
        <v>100</v>
      </c>
      <c r="F352" s="10">
        <v>16</v>
      </c>
    </row>
    <row r="353" spans="1:6" s="8" customFormat="1">
      <c r="A353" s="10" t="s">
        <v>99</v>
      </c>
      <c r="B353" s="10">
        <v>2018</v>
      </c>
      <c r="C353" s="10" t="s">
        <v>16</v>
      </c>
      <c r="D353" s="10" t="s">
        <v>97</v>
      </c>
      <c r="E353" s="10" t="s">
        <v>100</v>
      </c>
      <c r="F353" s="10">
        <v>18</v>
      </c>
    </row>
    <row r="354" spans="1:6" s="8" customFormat="1">
      <c r="A354" s="10" t="s">
        <v>99</v>
      </c>
      <c r="B354" s="10">
        <v>2019</v>
      </c>
      <c r="C354" s="10" t="s">
        <v>16</v>
      </c>
      <c r="D354" s="10" t="s">
        <v>97</v>
      </c>
      <c r="E354" s="10" t="s">
        <v>100</v>
      </c>
      <c r="F354" s="10">
        <v>17</v>
      </c>
    </row>
    <row r="355" spans="1:6" s="8" customFormat="1">
      <c r="A355" s="10" t="s">
        <v>99</v>
      </c>
      <c r="B355" s="10">
        <v>2020</v>
      </c>
      <c r="C355" s="10" t="s">
        <v>16</v>
      </c>
      <c r="D355" s="10" t="s">
        <v>97</v>
      </c>
      <c r="E355" s="10" t="s">
        <v>100</v>
      </c>
      <c r="F355" s="10">
        <v>24</v>
      </c>
    </row>
    <row r="356" spans="1:6" s="8" customFormat="1">
      <c r="A356" s="10" t="s">
        <v>99</v>
      </c>
      <c r="B356" s="10">
        <v>2021</v>
      </c>
      <c r="C356" s="10" t="s">
        <v>16</v>
      </c>
      <c r="D356" s="10" t="s">
        <v>97</v>
      </c>
      <c r="E356" s="10" t="s">
        <v>100</v>
      </c>
      <c r="F356" s="10">
        <v>9</v>
      </c>
    </row>
    <row r="357" spans="1:6" s="8" customFormat="1">
      <c r="A357" s="10" t="s">
        <v>101</v>
      </c>
      <c r="B357" s="10">
        <v>2015</v>
      </c>
      <c r="C357" s="10" t="s">
        <v>16</v>
      </c>
      <c r="D357" s="10" t="s">
        <v>97</v>
      </c>
      <c r="E357" s="10" t="s">
        <v>102</v>
      </c>
      <c r="F357" s="10">
        <v>5</v>
      </c>
    </row>
    <row r="358" spans="1:6" s="8" customFormat="1">
      <c r="A358" s="10" t="s">
        <v>101</v>
      </c>
      <c r="B358" s="10">
        <v>2016</v>
      </c>
      <c r="C358" s="10" t="s">
        <v>16</v>
      </c>
      <c r="D358" s="10" t="s">
        <v>97</v>
      </c>
      <c r="E358" s="10" t="s">
        <v>102</v>
      </c>
      <c r="F358" s="10">
        <v>15</v>
      </c>
    </row>
    <row r="359" spans="1:6" s="8" customFormat="1">
      <c r="A359" s="10" t="s">
        <v>101</v>
      </c>
      <c r="B359" s="10">
        <v>2017</v>
      </c>
      <c r="C359" s="10" t="s">
        <v>16</v>
      </c>
      <c r="D359" s="10" t="s">
        <v>97</v>
      </c>
      <c r="E359" s="10" t="s">
        <v>102</v>
      </c>
      <c r="F359" s="10">
        <v>8</v>
      </c>
    </row>
    <row r="360" spans="1:6" s="8" customFormat="1">
      <c r="A360" s="10" t="s">
        <v>101</v>
      </c>
      <c r="B360" s="10">
        <v>2018</v>
      </c>
      <c r="C360" s="10" t="s">
        <v>16</v>
      </c>
      <c r="D360" s="10" t="s">
        <v>97</v>
      </c>
      <c r="E360" s="10" t="s">
        <v>102</v>
      </c>
      <c r="F360" s="10">
        <v>17</v>
      </c>
    </row>
    <row r="361" spans="1:6" s="8" customFormat="1">
      <c r="A361" s="10" t="s">
        <v>101</v>
      </c>
      <c r="B361" s="10">
        <v>2019</v>
      </c>
      <c r="C361" s="10" t="s">
        <v>16</v>
      </c>
      <c r="D361" s="10" t="s">
        <v>97</v>
      </c>
      <c r="E361" s="10" t="s">
        <v>102</v>
      </c>
      <c r="F361" s="10">
        <v>13</v>
      </c>
    </row>
    <row r="362" spans="1:6" s="8" customFormat="1">
      <c r="A362" s="10" t="s">
        <v>101</v>
      </c>
      <c r="B362" s="10">
        <v>2020</v>
      </c>
      <c r="C362" s="10" t="s">
        <v>16</v>
      </c>
      <c r="D362" s="10" t="s">
        <v>97</v>
      </c>
      <c r="E362" s="10" t="s">
        <v>102</v>
      </c>
      <c r="F362" s="10">
        <v>12</v>
      </c>
    </row>
    <row r="363" spans="1:6" s="8" customFormat="1">
      <c r="A363" s="10" t="s">
        <v>101</v>
      </c>
      <c r="B363" s="10">
        <v>2021</v>
      </c>
      <c r="C363" s="10" t="s">
        <v>16</v>
      </c>
      <c r="D363" s="10" t="s">
        <v>97</v>
      </c>
      <c r="E363" s="10" t="s">
        <v>102</v>
      </c>
      <c r="F363" s="10">
        <v>13</v>
      </c>
    </row>
    <row r="364" spans="1:6" s="8" customFormat="1">
      <c r="A364" s="10" t="s">
        <v>103</v>
      </c>
      <c r="B364" s="10">
        <v>2015</v>
      </c>
      <c r="C364" s="10" t="s">
        <v>16</v>
      </c>
      <c r="D364" s="10" t="s">
        <v>97</v>
      </c>
      <c r="E364" s="10" t="s">
        <v>104</v>
      </c>
      <c r="F364" s="10">
        <v>10</v>
      </c>
    </row>
    <row r="365" spans="1:6" s="8" customFormat="1">
      <c r="A365" s="10" t="s">
        <v>103</v>
      </c>
      <c r="B365" s="10">
        <v>2016</v>
      </c>
      <c r="C365" s="10" t="s">
        <v>16</v>
      </c>
      <c r="D365" s="10" t="s">
        <v>97</v>
      </c>
      <c r="E365" s="10" t="s">
        <v>104</v>
      </c>
      <c r="F365" s="10">
        <v>13</v>
      </c>
    </row>
    <row r="366" spans="1:6" s="8" customFormat="1">
      <c r="A366" s="10" t="s">
        <v>103</v>
      </c>
      <c r="B366" s="10">
        <v>2017</v>
      </c>
      <c r="C366" s="10" t="s">
        <v>16</v>
      </c>
      <c r="D366" s="10" t="s">
        <v>97</v>
      </c>
      <c r="E366" s="10" t="s">
        <v>104</v>
      </c>
      <c r="F366" s="10">
        <v>23</v>
      </c>
    </row>
    <row r="367" spans="1:6" s="8" customFormat="1">
      <c r="A367" s="10" t="s">
        <v>103</v>
      </c>
      <c r="B367" s="10">
        <v>2018</v>
      </c>
      <c r="C367" s="10" t="s">
        <v>16</v>
      </c>
      <c r="D367" s="10" t="s">
        <v>97</v>
      </c>
      <c r="E367" s="10" t="s">
        <v>104</v>
      </c>
      <c r="F367" s="10">
        <v>18</v>
      </c>
    </row>
    <row r="368" spans="1:6" s="8" customFormat="1">
      <c r="A368" s="10" t="s">
        <v>103</v>
      </c>
      <c r="B368" s="10">
        <v>2019</v>
      </c>
      <c r="C368" s="10" t="s">
        <v>16</v>
      </c>
      <c r="D368" s="10" t="s">
        <v>97</v>
      </c>
      <c r="E368" s="10" t="s">
        <v>104</v>
      </c>
      <c r="F368" s="10">
        <v>18</v>
      </c>
    </row>
    <row r="369" spans="1:6" s="8" customFormat="1">
      <c r="A369" s="10" t="s">
        <v>103</v>
      </c>
      <c r="B369" s="10">
        <v>2020</v>
      </c>
      <c r="C369" s="10" t="s">
        <v>16</v>
      </c>
      <c r="D369" s="10" t="s">
        <v>97</v>
      </c>
      <c r="E369" s="10" t="s">
        <v>104</v>
      </c>
      <c r="F369" s="10">
        <v>16</v>
      </c>
    </row>
    <row r="370" spans="1:6" s="8" customFormat="1">
      <c r="A370" s="10" t="s">
        <v>103</v>
      </c>
      <c r="B370" s="10">
        <v>2021</v>
      </c>
      <c r="C370" s="10" t="s">
        <v>16</v>
      </c>
      <c r="D370" s="10" t="s">
        <v>97</v>
      </c>
      <c r="E370" s="10" t="s">
        <v>104</v>
      </c>
      <c r="F370" s="10">
        <v>7</v>
      </c>
    </row>
    <row r="371" spans="1:6" s="8" customFormat="1">
      <c r="A371" s="10" t="s">
        <v>105</v>
      </c>
      <c r="B371" s="10">
        <v>2015</v>
      </c>
      <c r="C371" s="10" t="s">
        <v>16</v>
      </c>
      <c r="D371" s="10" t="s">
        <v>97</v>
      </c>
      <c r="E371" s="10" t="s">
        <v>106</v>
      </c>
      <c r="F371" s="10">
        <v>3</v>
      </c>
    </row>
    <row r="372" spans="1:6" s="8" customFormat="1">
      <c r="A372" s="10" t="s">
        <v>105</v>
      </c>
      <c r="B372" s="10">
        <v>2016</v>
      </c>
      <c r="C372" s="10" t="s">
        <v>16</v>
      </c>
      <c r="D372" s="10" t="s">
        <v>97</v>
      </c>
      <c r="E372" s="10" t="s">
        <v>106</v>
      </c>
      <c r="F372" s="10">
        <v>6</v>
      </c>
    </row>
    <row r="373" spans="1:6" s="8" customFormat="1">
      <c r="A373" s="10" t="s">
        <v>105</v>
      </c>
      <c r="B373" s="10">
        <v>2017</v>
      </c>
      <c r="C373" s="10" t="s">
        <v>16</v>
      </c>
      <c r="D373" s="10" t="s">
        <v>97</v>
      </c>
      <c r="E373" s="10" t="s">
        <v>106</v>
      </c>
      <c r="F373" s="10">
        <v>7</v>
      </c>
    </row>
    <row r="374" spans="1:6" s="8" customFormat="1">
      <c r="A374" s="10" t="s">
        <v>105</v>
      </c>
      <c r="B374" s="10">
        <v>2018</v>
      </c>
      <c r="C374" s="10" t="s">
        <v>16</v>
      </c>
      <c r="D374" s="10" t="s">
        <v>97</v>
      </c>
      <c r="E374" s="10" t="s">
        <v>106</v>
      </c>
      <c r="F374" s="10">
        <v>8</v>
      </c>
    </row>
    <row r="375" spans="1:6" s="8" customFormat="1">
      <c r="A375" s="10" t="s">
        <v>105</v>
      </c>
      <c r="B375" s="10">
        <v>2019</v>
      </c>
      <c r="C375" s="10" t="s">
        <v>16</v>
      </c>
      <c r="D375" s="10" t="s">
        <v>97</v>
      </c>
      <c r="E375" s="10" t="s">
        <v>106</v>
      </c>
      <c r="F375" s="10">
        <v>7</v>
      </c>
    </row>
    <row r="376" spans="1:6" s="8" customFormat="1">
      <c r="A376" s="10" t="s">
        <v>105</v>
      </c>
      <c r="B376" s="10">
        <v>2020</v>
      </c>
      <c r="C376" s="10" t="s">
        <v>16</v>
      </c>
      <c r="D376" s="10" t="s">
        <v>97</v>
      </c>
      <c r="E376" s="10" t="s">
        <v>106</v>
      </c>
      <c r="F376" s="10">
        <v>9</v>
      </c>
    </row>
    <row r="377" spans="1:6" s="8" customFormat="1">
      <c r="A377" s="10" t="s">
        <v>105</v>
      </c>
      <c r="B377" s="10">
        <v>2021</v>
      </c>
      <c r="C377" s="10" t="s">
        <v>16</v>
      </c>
      <c r="D377" s="10" t="s">
        <v>97</v>
      </c>
      <c r="E377" s="10" t="s">
        <v>106</v>
      </c>
      <c r="F377" s="10">
        <v>11</v>
      </c>
    </row>
    <row r="378" spans="1:6" s="8" customFormat="1">
      <c r="A378" s="10" t="s">
        <v>107</v>
      </c>
      <c r="B378" s="10">
        <v>2015</v>
      </c>
      <c r="C378" s="10" t="s">
        <v>16</v>
      </c>
      <c r="D378" s="10" t="s">
        <v>97</v>
      </c>
      <c r="E378" s="10" t="s">
        <v>108</v>
      </c>
      <c r="F378" s="10">
        <v>37</v>
      </c>
    </row>
    <row r="379" spans="1:6" s="8" customFormat="1">
      <c r="A379" s="10" t="s">
        <v>107</v>
      </c>
      <c r="B379" s="10">
        <v>2016</v>
      </c>
      <c r="C379" s="10" t="s">
        <v>16</v>
      </c>
      <c r="D379" s="10" t="s">
        <v>97</v>
      </c>
      <c r="E379" s="10" t="s">
        <v>108</v>
      </c>
      <c r="F379" s="10">
        <v>28</v>
      </c>
    </row>
    <row r="380" spans="1:6" s="8" customFormat="1">
      <c r="A380" s="10" t="s">
        <v>107</v>
      </c>
      <c r="B380" s="10">
        <v>2017</v>
      </c>
      <c r="C380" s="10" t="s">
        <v>16</v>
      </c>
      <c r="D380" s="10" t="s">
        <v>97</v>
      </c>
      <c r="E380" s="10" t="s">
        <v>108</v>
      </c>
      <c r="F380" s="10">
        <v>33</v>
      </c>
    </row>
    <row r="381" spans="1:6" s="8" customFormat="1">
      <c r="A381" s="10" t="s">
        <v>107</v>
      </c>
      <c r="B381" s="10">
        <v>2018</v>
      </c>
      <c r="C381" s="10" t="s">
        <v>16</v>
      </c>
      <c r="D381" s="10" t="s">
        <v>97</v>
      </c>
      <c r="E381" s="10" t="s">
        <v>108</v>
      </c>
      <c r="F381" s="10">
        <v>41</v>
      </c>
    </row>
    <row r="382" spans="1:6" s="8" customFormat="1">
      <c r="A382" s="10" t="s">
        <v>107</v>
      </c>
      <c r="B382" s="10">
        <v>2019</v>
      </c>
      <c r="C382" s="10" t="s">
        <v>16</v>
      </c>
      <c r="D382" s="10" t="s">
        <v>97</v>
      </c>
      <c r="E382" s="10" t="s">
        <v>108</v>
      </c>
      <c r="F382" s="10">
        <v>85</v>
      </c>
    </row>
    <row r="383" spans="1:6" s="8" customFormat="1">
      <c r="A383" s="10" t="s">
        <v>107</v>
      </c>
      <c r="B383" s="10">
        <v>2020</v>
      </c>
      <c r="C383" s="10" t="s">
        <v>16</v>
      </c>
      <c r="D383" s="10" t="s">
        <v>97</v>
      </c>
      <c r="E383" s="10" t="s">
        <v>108</v>
      </c>
      <c r="F383" s="10">
        <v>45</v>
      </c>
    </row>
    <row r="384" spans="1:6" s="8" customFormat="1">
      <c r="A384" s="10" t="s">
        <v>107</v>
      </c>
      <c r="B384" s="10">
        <v>2021</v>
      </c>
      <c r="C384" s="10" t="s">
        <v>16</v>
      </c>
      <c r="D384" s="10" t="s">
        <v>97</v>
      </c>
      <c r="E384" s="10" t="s">
        <v>108</v>
      </c>
      <c r="F384" s="10">
        <v>50</v>
      </c>
    </row>
    <row r="385" spans="1:6" s="8" customFormat="1">
      <c r="A385" s="10" t="s">
        <v>107</v>
      </c>
      <c r="B385" s="10">
        <v>2020</v>
      </c>
      <c r="C385" s="10" t="s">
        <v>341</v>
      </c>
      <c r="D385" s="10" t="s">
        <v>97</v>
      </c>
      <c r="E385" s="10" t="s">
        <v>108</v>
      </c>
      <c r="F385" s="10">
        <v>1</v>
      </c>
    </row>
    <row r="386" spans="1:6" s="8" customFormat="1">
      <c r="A386" s="10" t="s">
        <v>109</v>
      </c>
      <c r="B386" s="10">
        <v>2015</v>
      </c>
      <c r="C386" s="10" t="s">
        <v>16</v>
      </c>
      <c r="D386" s="10" t="s">
        <v>97</v>
      </c>
      <c r="E386" s="10" t="s">
        <v>110</v>
      </c>
      <c r="F386" s="10">
        <v>11</v>
      </c>
    </row>
    <row r="387" spans="1:6" s="8" customFormat="1">
      <c r="A387" s="10" t="s">
        <v>109</v>
      </c>
      <c r="B387" s="10">
        <v>2016</v>
      </c>
      <c r="C387" s="10" t="s">
        <v>16</v>
      </c>
      <c r="D387" s="10" t="s">
        <v>97</v>
      </c>
      <c r="E387" s="10" t="s">
        <v>110</v>
      </c>
      <c r="F387" s="10">
        <v>17</v>
      </c>
    </row>
    <row r="388" spans="1:6" s="8" customFormat="1">
      <c r="A388" s="10" t="s">
        <v>109</v>
      </c>
      <c r="B388" s="10">
        <v>2017</v>
      </c>
      <c r="C388" s="10" t="s">
        <v>16</v>
      </c>
      <c r="D388" s="10" t="s">
        <v>97</v>
      </c>
      <c r="E388" s="10" t="s">
        <v>110</v>
      </c>
      <c r="F388" s="10">
        <v>20</v>
      </c>
    </row>
    <row r="389" spans="1:6" s="8" customFormat="1">
      <c r="A389" s="10" t="s">
        <v>109</v>
      </c>
      <c r="B389" s="10">
        <v>2018</v>
      </c>
      <c r="C389" s="10" t="s">
        <v>16</v>
      </c>
      <c r="D389" s="10" t="s">
        <v>97</v>
      </c>
      <c r="E389" s="10" t="s">
        <v>110</v>
      </c>
      <c r="F389" s="10">
        <v>19</v>
      </c>
    </row>
    <row r="390" spans="1:6" s="8" customFormat="1">
      <c r="A390" s="10" t="s">
        <v>109</v>
      </c>
      <c r="B390" s="10">
        <v>2019</v>
      </c>
      <c r="C390" s="10" t="s">
        <v>16</v>
      </c>
      <c r="D390" s="10" t="s">
        <v>97</v>
      </c>
      <c r="E390" s="10" t="s">
        <v>110</v>
      </c>
      <c r="F390" s="10">
        <v>20</v>
      </c>
    </row>
    <row r="391" spans="1:6" s="8" customFormat="1">
      <c r="A391" s="10" t="s">
        <v>109</v>
      </c>
      <c r="B391" s="10">
        <v>2020</v>
      </c>
      <c r="C391" s="10" t="s">
        <v>16</v>
      </c>
      <c r="D391" s="10" t="s">
        <v>97</v>
      </c>
      <c r="E391" s="10" t="s">
        <v>110</v>
      </c>
      <c r="F391" s="10">
        <v>31</v>
      </c>
    </row>
    <row r="392" spans="1:6" s="8" customFormat="1">
      <c r="A392" s="10" t="s">
        <v>109</v>
      </c>
      <c r="B392" s="10">
        <v>2021</v>
      </c>
      <c r="C392" s="10" t="s">
        <v>16</v>
      </c>
      <c r="D392" s="10" t="s">
        <v>97</v>
      </c>
      <c r="E392" s="10" t="s">
        <v>110</v>
      </c>
      <c r="F392" s="10">
        <v>15</v>
      </c>
    </row>
    <row r="393" spans="1:6" s="8" customFormat="1">
      <c r="A393" s="10" t="s">
        <v>111</v>
      </c>
      <c r="B393" s="10">
        <v>2015</v>
      </c>
      <c r="C393" s="10" t="s">
        <v>16</v>
      </c>
      <c r="D393" s="10" t="s">
        <v>97</v>
      </c>
      <c r="E393" s="10" t="s">
        <v>112</v>
      </c>
      <c r="F393" s="10">
        <v>25</v>
      </c>
    </row>
    <row r="394" spans="1:6" s="8" customFormat="1">
      <c r="A394" s="10" t="s">
        <v>111</v>
      </c>
      <c r="B394" s="10">
        <v>2016</v>
      </c>
      <c r="C394" s="10" t="s">
        <v>16</v>
      </c>
      <c r="D394" s="10" t="s">
        <v>97</v>
      </c>
      <c r="E394" s="10" t="s">
        <v>112</v>
      </c>
      <c r="F394" s="10">
        <v>21</v>
      </c>
    </row>
    <row r="395" spans="1:6" s="8" customFormat="1">
      <c r="A395" s="10" t="s">
        <v>111</v>
      </c>
      <c r="B395" s="10">
        <v>2017</v>
      </c>
      <c r="C395" s="10" t="s">
        <v>16</v>
      </c>
      <c r="D395" s="10" t="s">
        <v>97</v>
      </c>
      <c r="E395" s="10" t="s">
        <v>112</v>
      </c>
      <c r="F395" s="10">
        <v>37</v>
      </c>
    </row>
    <row r="396" spans="1:6" s="8" customFormat="1">
      <c r="A396" s="10" t="s">
        <v>111</v>
      </c>
      <c r="B396" s="10">
        <v>2018</v>
      </c>
      <c r="C396" s="10" t="s">
        <v>16</v>
      </c>
      <c r="D396" s="10" t="s">
        <v>97</v>
      </c>
      <c r="E396" s="10" t="s">
        <v>112</v>
      </c>
      <c r="F396" s="10">
        <v>37</v>
      </c>
    </row>
    <row r="397" spans="1:6" s="8" customFormat="1">
      <c r="A397" s="10" t="s">
        <v>111</v>
      </c>
      <c r="B397" s="10">
        <v>2019</v>
      </c>
      <c r="C397" s="10" t="s">
        <v>16</v>
      </c>
      <c r="D397" s="10" t="s">
        <v>97</v>
      </c>
      <c r="E397" s="10" t="s">
        <v>112</v>
      </c>
      <c r="F397" s="10">
        <v>46</v>
      </c>
    </row>
    <row r="398" spans="1:6" s="8" customFormat="1">
      <c r="A398" s="10" t="s">
        <v>111</v>
      </c>
      <c r="B398" s="10">
        <v>2020</v>
      </c>
      <c r="C398" s="10" t="s">
        <v>16</v>
      </c>
      <c r="D398" s="10" t="s">
        <v>97</v>
      </c>
      <c r="E398" s="10" t="s">
        <v>112</v>
      </c>
      <c r="F398" s="10">
        <v>35</v>
      </c>
    </row>
    <row r="399" spans="1:6" s="8" customFormat="1">
      <c r="A399" s="10" t="s">
        <v>111</v>
      </c>
      <c r="B399" s="10">
        <v>2021</v>
      </c>
      <c r="C399" s="10" t="s">
        <v>16</v>
      </c>
      <c r="D399" s="10" t="s">
        <v>97</v>
      </c>
      <c r="E399" s="10" t="s">
        <v>112</v>
      </c>
      <c r="F399" s="10">
        <v>25</v>
      </c>
    </row>
    <row r="400" spans="1:6" s="8" customFormat="1">
      <c r="A400" s="10" t="s">
        <v>113</v>
      </c>
      <c r="B400" s="10">
        <v>2015</v>
      </c>
      <c r="C400" s="10" t="s">
        <v>16</v>
      </c>
      <c r="D400" s="10" t="s">
        <v>97</v>
      </c>
      <c r="E400" s="10" t="s">
        <v>114</v>
      </c>
      <c r="F400" s="10">
        <v>6</v>
      </c>
    </row>
    <row r="401" spans="1:6" s="8" customFormat="1">
      <c r="A401" s="10" t="s">
        <v>113</v>
      </c>
      <c r="B401" s="10">
        <v>2016</v>
      </c>
      <c r="C401" s="10" t="s">
        <v>16</v>
      </c>
      <c r="D401" s="10" t="s">
        <v>97</v>
      </c>
      <c r="E401" s="10" t="s">
        <v>114</v>
      </c>
      <c r="F401" s="10">
        <v>3</v>
      </c>
    </row>
    <row r="402" spans="1:6" s="8" customFormat="1">
      <c r="A402" s="10" t="s">
        <v>113</v>
      </c>
      <c r="B402" s="10">
        <v>2017</v>
      </c>
      <c r="C402" s="10" t="s">
        <v>16</v>
      </c>
      <c r="D402" s="10" t="s">
        <v>97</v>
      </c>
      <c r="E402" s="10" t="s">
        <v>114</v>
      </c>
      <c r="F402" s="10">
        <v>6</v>
      </c>
    </row>
    <row r="403" spans="1:6" s="8" customFormat="1">
      <c r="A403" s="10" t="s">
        <v>113</v>
      </c>
      <c r="B403" s="10">
        <v>2018</v>
      </c>
      <c r="C403" s="10" t="s">
        <v>16</v>
      </c>
      <c r="D403" s="10" t="s">
        <v>97</v>
      </c>
      <c r="E403" s="10" t="s">
        <v>114</v>
      </c>
      <c r="F403" s="10">
        <v>4</v>
      </c>
    </row>
    <row r="404" spans="1:6" s="8" customFormat="1">
      <c r="A404" s="10" t="s">
        <v>113</v>
      </c>
      <c r="B404" s="10">
        <v>2019</v>
      </c>
      <c r="C404" s="10" t="s">
        <v>16</v>
      </c>
      <c r="D404" s="10" t="s">
        <v>97</v>
      </c>
      <c r="E404" s="10" t="s">
        <v>114</v>
      </c>
      <c r="F404" s="10">
        <v>12</v>
      </c>
    </row>
    <row r="405" spans="1:6" s="8" customFormat="1">
      <c r="A405" s="10" t="s">
        <v>113</v>
      </c>
      <c r="B405" s="10">
        <v>2020</v>
      </c>
      <c r="C405" s="10" t="s">
        <v>16</v>
      </c>
      <c r="D405" s="10" t="s">
        <v>97</v>
      </c>
      <c r="E405" s="10" t="s">
        <v>114</v>
      </c>
      <c r="F405" s="10">
        <v>3</v>
      </c>
    </row>
    <row r="406" spans="1:6" s="8" customFormat="1">
      <c r="A406" s="10" t="s">
        <v>113</v>
      </c>
      <c r="B406" s="10">
        <v>2021</v>
      </c>
      <c r="C406" s="10" t="s">
        <v>16</v>
      </c>
      <c r="D406" s="10" t="s">
        <v>97</v>
      </c>
      <c r="E406" s="10" t="s">
        <v>114</v>
      </c>
      <c r="F406" s="10">
        <v>5</v>
      </c>
    </row>
    <row r="407" spans="1:6" s="8" customFormat="1">
      <c r="A407" s="10" t="s">
        <v>115</v>
      </c>
      <c r="B407" s="10">
        <v>2015</v>
      </c>
      <c r="C407" s="10" t="s">
        <v>16</v>
      </c>
      <c r="D407" s="10" t="s">
        <v>97</v>
      </c>
      <c r="E407" s="10" t="s">
        <v>116</v>
      </c>
      <c r="F407" s="10">
        <v>7</v>
      </c>
    </row>
    <row r="408" spans="1:6" s="8" customFormat="1">
      <c r="A408" s="10" t="s">
        <v>115</v>
      </c>
      <c r="B408" s="10">
        <v>2016</v>
      </c>
      <c r="C408" s="10" t="s">
        <v>16</v>
      </c>
      <c r="D408" s="10" t="s">
        <v>97</v>
      </c>
      <c r="E408" s="10" t="s">
        <v>116</v>
      </c>
      <c r="F408" s="10">
        <v>11</v>
      </c>
    </row>
    <row r="409" spans="1:6" s="8" customFormat="1">
      <c r="A409" s="10" t="s">
        <v>115</v>
      </c>
      <c r="B409" s="10">
        <v>2017</v>
      </c>
      <c r="C409" s="10" t="s">
        <v>16</v>
      </c>
      <c r="D409" s="10" t="s">
        <v>97</v>
      </c>
      <c r="E409" s="10" t="s">
        <v>116</v>
      </c>
      <c r="F409" s="10">
        <v>10</v>
      </c>
    </row>
    <row r="410" spans="1:6" s="8" customFormat="1">
      <c r="A410" s="10" t="s">
        <v>115</v>
      </c>
      <c r="B410" s="10">
        <v>2018</v>
      </c>
      <c r="C410" s="10" t="s">
        <v>16</v>
      </c>
      <c r="D410" s="10" t="s">
        <v>97</v>
      </c>
      <c r="E410" s="10" t="s">
        <v>116</v>
      </c>
      <c r="F410" s="10">
        <v>20</v>
      </c>
    </row>
    <row r="411" spans="1:6" s="8" customFormat="1">
      <c r="A411" s="10" t="s">
        <v>115</v>
      </c>
      <c r="B411" s="10">
        <v>2019</v>
      </c>
      <c r="C411" s="10" t="s">
        <v>16</v>
      </c>
      <c r="D411" s="10" t="s">
        <v>97</v>
      </c>
      <c r="E411" s="10" t="s">
        <v>116</v>
      </c>
      <c r="F411" s="10">
        <v>23</v>
      </c>
    </row>
    <row r="412" spans="1:6" s="8" customFormat="1">
      <c r="A412" s="10" t="s">
        <v>115</v>
      </c>
      <c r="B412" s="10">
        <v>2020</v>
      </c>
      <c r="C412" s="10" t="s">
        <v>16</v>
      </c>
      <c r="D412" s="10" t="s">
        <v>97</v>
      </c>
      <c r="E412" s="10" t="s">
        <v>116</v>
      </c>
      <c r="F412" s="10">
        <v>23</v>
      </c>
    </row>
    <row r="413" spans="1:6" s="8" customFormat="1">
      <c r="A413" s="10" t="s">
        <v>115</v>
      </c>
      <c r="B413" s="10">
        <v>2021</v>
      </c>
      <c r="C413" s="10" t="s">
        <v>16</v>
      </c>
      <c r="D413" s="10" t="s">
        <v>97</v>
      </c>
      <c r="E413" s="10" t="s">
        <v>116</v>
      </c>
      <c r="F413" s="10">
        <v>16</v>
      </c>
    </row>
    <row r="414" spans="1:6" s="8" customFormat="1">
      <c r="A414" s="10" t="s">
        <v>117</v>
      </c>
      <c r="B414" s="10">
        <v>2015</v>
      </c>
      <c r="C414" s="10" t="s">
        <v>16</v>
      </c>
      <c r="D414" s="10" t="s">
        <v>97</v>
      </c>
      <c r="E414" s="10" t="s">
        <v>118</v>
      </c>
      <c r="F414" s="10">
        <v>4</v>
      </c>
    </row>
    <row r="415" spans="1:6" s="8" customFormat="1">
      <c r="A415" s="10" t="s">
        <v>117</v>
      </c>
      <c r="B415" s="10">
        <v>2016</v>
      </c>
      <c r="C415" s="10" t="s">
        <v>16</v>
      </c>
      <c r="D415" s="10" t="s">
        <v>97</v>
      </c>
      <c r="E415" s="10" t="s">
        <v>118</v>
      </c>
      <c r="F415" s="10">
        <v>6</v>
      </c>
    </row>
    <row r="416" spans="1:6" s="8" customFormat="1">
      <c r="A416" s="10" t="s">
        <v>117</v>
      </c>
      <c r="B416" s="10">
        <v>2017</v>
      </c>
      <c r="C416" s="10" t="s">
        <v>16</v>
      </c>
      <c r="D416" s="10" t="s">
        <v>97</v>
      </c>
      <c r="E416" s="10" t="s">
        <v>118</v>
      </c>
      <c r="F416" s="10">
        <v>16</v>
      </c>
    </row>
    <row r="417" spans="1:6" s="8" customFormat="1">
      <c r="A417" s="10" t="s">
        <v>117</v>
      </c>
      <c r="B417" s="10">
        <v>2018</v>
      </c>
      <c r="C417" s="10" t="s">
        <v>16</v>
      </c>
      <c r="D417" s="10" t="s">
        <v>97</v>
      </c>
      <c r="E417" s="10" t="s">
        <v>118</v>
      </c>
      <c r="F417" s="10">
        <v>6</v>
      </c>
    </row>
    <row r="418" spans="1:6" s="8" customFormat="1">
      <c r="A418" s="10" t="s">
        <v>117</v>
      </c>
      <c r="B418" s="10">
        <v>2019</v>
      </c>
      <c r="C418" s="10" t="s">
        <v>16</v>
      </c>
      <c r="D418" s="10" t="s">
        <v>97</v>
      </c>
      <c r="E418" s="10" t="s">
        <v>118</v>
      </c>
      <c r="F418" s="10">
        <v>7</v>
      </c>
    </row>
    <row r="419" spans="1:6" s="8" customFormat="1">
      <c r="A419" s="10" t="s">
        <v>117</v>
      </c>
      <c r="B419" s="10">
        <v>2020</v>
      </c>
      <c r="C419" s="10" t="s">
        <v>16</v>
      </c>
      <c r="D419" s="10" t="s">
        <v>97</v>
      </c>
      <c r="E419" s="10" t="s">
        <v>118</v>
      </c>
      <c r="F419" s="10">
        <v>7</v>
      </c>
    </row>
    <row r="420" spans="1:6" s="8" customFormat="1">
      <c r="A420" s="10" t="s">
        <v>117</v>
      </c>
      <c r="B420" s="10">
        <v>2021</v>
      </c>
      <c r="C420" s="10" t="s">
        <v>16</v>
      </c>
      <c r="D420" s="10" t="s">
        <v>97</v>
      </c>
      <c r="E420" s="10" t="s">
        <v>118</v>
      </c>
      <c r="F420" s="10">
        <v>11</v>
      </c>
    </row>
    <row r="421" spans="1:6" s="8" customFormat="1">
      <c r="A421" s="10" t="s">
        <v>119</v>
      </c>
      <c r="B421" s="10">
        <v>2015</v>
      </c>
      <c r="C421" s="10" t="s">
        <v>16</v>
      </c>
      <c r="D421" s="10" t="s">
        <v>97</v>
      </c>
      <c r="E421" s="10" t="s">
        <v>120</v>
      </c>
      <c r="F421" s="10">
        <v>20</v>
      </c>
    </row>
    <row r="422" spans="1:6" s="8" customFormat="1">
      <c r="A422" s="10" t="s">
        <v>119</v>
      </c>
      <c r="B422" s="10">
        <v>2016</v>
      </c>
      <c r="C422" s="10" t="s">
        <v>16</v>
      </c>
      <c r="D422" s="10" t="s">
        <v>97</v>
      </c>
      <c r="E422" s="10" t="s">
        <v>120</v>
      </c>
      <c r="F422" s="10">
        <v>23</v>
      </c>
    </row>
    <row r="423" spans="1:6" s="8" customFormat="1">
      <c r="A423" s="10" t="s">
        <v>119</v>
      </c>
      <c r="B423" s="10">
        <v>2017</v>
      </c>
      <c r="C423" s="10" t="s">
        <v>16</v>
      </c>
      <c r="D423" s="10" t="s">
        <v>97</v>
      </c>
      <c r="E423" s="10" t="s">
        <v>120</v>
      </c>
      <c r="F423" s="10">
        <v>35</v>
      </c>
    </row>
    <row r="424" spans="1:6" s="8" customFormat="1">
      <c r="A424" s="10" t="s">
        <v>119</v>
      </c>
      <c r="B424" s="10">
        <v>2018</v>
      </c>
      <c r="C424" s="10" t="s">
        <v>16</v>
      </c>
      <c r="D424" s="10" t="s">
        <v>97</v>
      </c>
      <c r="E424" s="10" t="s">
        <v>120</v>
      </c>
      <c r="F424" s="10">
        <v>30</v>
      </c>
    </row>
    <row r="425" spans="1:6" s="8" customFormat="1">
      <c r="A425" s="10" t="s">
        <v>119</v>
      </c>
      <c r="B425" s="10">
        <v>2019</v>
      </c>
      <c r="C425" s="10" t="s">
        <v>16</v>
      </c>
      <c r="D425" s="10" t="s">
        <v>97</v>
      </c>
      <c r="E425" s="10" t="s">
        <v>120</v>
      </c>
      <c r="F425" s="10">
        <v>20</v>
      </c>
    </row>
    <row r="426" spans="1:6" s="8" customFormat="1">
      <c r="A426" s="10" t="s">
        <v>119</v>
      </c>
      <c r="B426" s="10">
        <v>2020</v>
      </c>
      <c r="C426" s="10" t="s">
        <v>16</v>
      </c>
      <c r="D426" s="10" t="s">
        <v>97</v>
      </c>
      <c r="E426" s="10" t="s">
        <v>120</v>
      </c>
      <c r="F426" s="10">
        <v>20</v>
      </c>
    </row>
    <row r="427" spans="1:6" s="8" customFormat="1">
      <c r="A427" s="10" t="s">
        <v>119</v>
      </c>
      <c r="B427" s="10">
        <v>2021</v>
      </c>
      <c r="C427" s="10" t="s">
        <v>16</v>
      </c>
      <c r="D427" s="10" t="s">
        <v>97</v>
      </c>
      <c r="E427" s="10" t="s">
        <v>120</v>
      </c>
      <c r="F427" s="10">
        <v>24</v>
      </c>
    </row>
    <row r="428" spans="1:6" s="8" customFormat="1">
      <c r="A428" s="10" t="s">
        <v>121</v>
      </c>
      <c r="B428" s="10">
        <v>2015</v>
      </c>
      <c r="C428" s="10" t="s">
        <v>16</v>
      </c>
      <c r="D428" s="10" t="s">
        <v>97</v>
      </c>
      <c r="E428" s="10" t="s">
        <v>122</v>
      </c>
      <c r="F428" s="10">
        <v>8</v>
      </c>
    </row>
    <row r="429" spans="1:6" s="8" customFormat="1">
      <c r="A429" s="10" t="s">
        <v>121</v>
      </c>
      <c r="B429" s="10">
        <v>2016</v>
      </c>
      <c r="C429" s="10" t="s">
        <v>16</v>
      </c>
      <c r="D429" s="10" t="s">
        <v>97</v>
      </c>
      <c r="E429" s="10" t="s">
        <v>122</v>
      </c>
      <c r="F429" s="10">
        <v>16</v>
      </c>
    </row>
    <row r="430" spans="1:6" s="8" customFormat="1">
      <c r="A430" s="10" t="s">
        <v>121</v>
      </c>
      <c r="B430" s="10">
        <v>2017</v>
      </c>
      <c r="C430" s="10" t="s">
        <v>16</v>
      </c>
      <c r="D430" s="10" t="s">
        <v>97</v>
      </c>
      <c r="E430" s="10" t="s">
        <v>122</v>
      </c>
      <c r="F430" s="10">
        <v>14</v>
      </c>
    </row>
    <row r="431" spans="1:6" s="8" customFormat="1">
      <c r="A431" s="10" t="s">
        <v>121</v>
      </c>
      <c r="B431" s="10">
        <v>2018</v>
      </c>
      <c r="C431" s="10" t="s">
        <v>16</v>
      </c>
      <c r="D431" s="10" t="s">
        <v>97</v>
      </c>
      <c r="E431" s="10" t="s">
        <v>122</v>
      </c>
      <c r="F431" s="10">
        <v>13</v>
      </c>
    </row>
    <row r="432" spans="1:6" s="8" customFormat="1">
      <c r="A432" s="10" t="s">
        <v>121</v>
      </c>
      <c r="B432" s="10">
        <v>2019</v>
      </c>
      <c r="C432" s="10" t="s">
        <v>16</v>
      </c>
      <c r="D432" s="10" t="s">
        <v>97</v>
      </c>
      <c r="E432" s="10" t="s">
        <v>122</v>
      </c>
      <c r="F432" s="10">
        <v>8</v>
      </c>
    </row>
    <row r="433" spans="1:6" s="8" customFormat="1">
      <c r="A433" s="10" t="s">
        <v>121</v>
      </c>
      <c r="B433" s="10">
        <v>2020</v>
      </c>
      <c r="C433" s="10" t="s">
        <v>16</v>
      </c>
      <c r="D433" s="10" t="s">
        <v>97</v>
      </c>
      <c r="E433" s="10" t="s">
        <v>122</v>
      </c>
      <c r="F433" s="10">
        <v>8</v>
      </c>
    </row>
    <row r="434" spans="1:6" s="8" customFormat="1">
      <c r="A434" s="10" t="s">
        <v>121</v>
      </c>
      <c r="B434" s="10">
        <v>2021</v>
      </c>
      <c r="C434" s="10" t="s">
        <v>16</v>
      </c>
      <c r="D434" s="10" t="s">
        <v>97</v>
      </c>
      <c r="E434" s="10" t="s">
        <v>122</v>
      </c>
      <c r="F434" s="10">
        <v>9</v>
      </c>
    </row>
    <row r="435" spans="1:6" s="8" customFormat="1">
      <c r="A435" s="10" t="s">
        <v>123</v>
      </c>
      <c r="B435" s="10">
        <v>2015</v>
      </c>
      <c r="C435" s="10" t="s">
        <v>16</v>
      </c>
      <c r="D435" s="10" t="s">
        <v>97</v>
      </c>
      <c r="E435" s="10" t="s">
        <v>124</v>
      </c>
      <c r="F435" s="10">
        <v>27</v>
      </c>
    </row>
    <row r="436" spans="1:6" s="8" customFormat="1">
      <c r="A436" s="10" t="s">
        <v>123</v>
      </c>
      <c r="B436" s="10">
        <v>2016</v>
      </c>
      <c r="C436" s="10" t="s">
        <v>16</v>
      </c>
      <c r="D436" s="10" t="s">
        <v>97</v>
      </c>
      <c r="E436" s="10" t="s">
        <v>124</v>
      </c>
      <c r="F436" s="10">
        <v>37</v>
      </c>
    </row>
    <row r="437" spans="1:6" s="8" customFormat="1">
      <c r="A437" s="10" t="s">
        <v>123</v>
      </c>
      <c r="B437" s="10">
        <v>2017</v>
      </c>
      <c r="C437" s="10" t="s">
        <v>16</v>
      </c>
      <c r="D437" s="10" t="s">
        <v>97</v>
      </c>
      <c r="E437" s="10" t="s">
        <v>124</v>
      </c>
      <c r="F437" s="10">
        <v>37</v>
      </c>
    </row>
    <row r="438" spans="1:6" s="8" customFormat="1">
      <c r="A438" s="10" t="s">
        <v>123</v>
      </c>
      <c r="B438" s="10">
        <v>2018</v>
      </c>
      <c r="C438" s="10" t="s">
        <v>16</v>
      </c>
      <c r="D438" s="10" t="s">
        <v>97</v>
      </c>
      <c r="E438" s="10" t="s">
        <v>124</v>
      </c>
      <c r="F438" s="10">
        <v>29</v>
      </c>
    </row>
    <row r="439" spans="1:6" s="8" customFormat="1">
      <c r="A439" s="10" t="s">
        <v>123</v>
      </c>
      <c r="B439" s="10">
        <v>2019</v>
      </c>
      <c r="C439" s="10" t="s">
        <v>16</v>
      </c>
      <c r="D439" s="10" t="s">
        <v>97</v>
      </c>
      <c r="E439" s="10" t="s">
        <v>124</v>
      </c>
      <c r="F439" s="10">
        <v>53</v>
      </c>
    </row>
    <row r="440" spans="1:6" s="8" customFormat="1">
      <c r="A440" s="10" t="s">
        <v>123</v>
      </c>
      <c r="B440" s="10">
        <v>2020</v>
      </c>
      <c r="C440" s="10" t="s">
        <v>16</v>
      </c>
      <c r="D440" s="10" t="s">
        <v>97</v>
      </c>
      <c r="E440" s="10" t="s">
        <v>124</v>
      </c>
      <c r="F440" s="10">
        <v>37</v>
      </c>
    </row>
    <row r="441" spans="1:6" s="8" customFormat="1">
      <c r="A441" s="10" t="s">
        <v>123</v>
      </c>
      <c r="B441" s="10">
        <v>2021</v>
      </c>
      <c r="C441" s="10" t="s">
        <v>16</v>
      </c>
      <c r="D441" s="10" t="s">
        <v>97</v>
      </c>
      <c r="E441" s="10" t="s">
        <v>124</v>
      </c>
      <c r="F441" s="10">
        <v>48</v>
      </c>
    </row>
    <row r="442" spans="1:6" s="8" customFormat="1">
      <c r="A442" s="10" t="s">
        <v>125</v>
      </c>
      <c r="B442" s="10">
        <v>2015</v>
      </c>
      <c r="C442" s="10" t="s">
        <v>16</v>
      </c>
      <c r="D442" s="10" t="s">
        <v>97</v>
      </c>
      <c r="E442" s="10" t="s">
        <v>126</v>
      </c>
      <c r="F442" s="10">
        <v>15</v>
      </c>
    </row>
    <row r="443" spans="1:6" s="8" customFormat="1">
      <c r="A443" s="10" t="s">
        <v>125</v>
      </c>
      <c r="B443" s="10">
        <v>2016</v>
      </c>
      <c r="C443" s="10" t="s">
        <v>16</v>
      </c>
      <c r="D443" s="10" t="s">
        <v>97</v>
      </c>
      <c r="E443" s="10" t="s">
        <v>126</v>
      </c>
      <c r="F443" s="10">
        <v>23</v>
      </c>
    </row>
    <row r="444" spans="1:6" s="8" customFormat="1">
      <c r="A444" s="10" t="s">
        <v>125</v>
      </c>
      <c r="B444" s="10">
        <v>2017</v>
      </c>
      <c r="C444" s="10" t="s">
        <v>16</v>
      </c>
      <c r="D444" s="10" t="s">
        <v>97</v>
      </c>
      <c r="E444" s="10" t="s">
        <v>126</v>
      </c>
      <c r="F444" s="10">
        <v>16</v>
      </c>
    </row>
    <row r="445" spans="1:6" s="8" customFormat="1">
      <c r="A445" s="10" t="s">
        <v>125</v>
      </c>
      <c r="B445" s="10">
        <v>2018</v>
      </c>
      <c r="C445" s="10" t="s">
        <v>16</v>
      </c>
      <c r="D445" s="10" t="s">
        <v>97</v>
      </c>
      <c r="E445" s="10" t="s">
        <v>126</v>
      </c>
      <c r="F445" s="10">
        <v>12</v>
      </c>
    </row>
    <row r="446" spans="1:6" s="8" customFormat="1">
      <c r="A446" s="10" t="s">
        <v>125</v>
      </c>
      <c r="B446" s="10">
        <v>2019</v>
      </c>
      <c r="C446" s="10" t="s">
        <v>16</v>
      </c>
      <c r="D446" s="10" t="s">
        <v>97</v>
      </c>
      <c r="E446" s="10" t="s">
        <v>126</v>
      </c>
      <c r="F446" s="10">
        <v>18</v>
      </c>
    </row>
    <row r="447" spans="1:6" s="8" customFormat="1">
      <c r="A447" s="10" t="s">
        <v>125</v>
      </c>
      <c r="B447" s="10">
        <v>2020</v>
      </c>
      <c r="C447" s="10" t="s">
        <v>16</v>
      </c>
      <c r="D447" s="10" t="s">
        <v>97</v>
      </c>
      <c r="E447" s="10" t="s">
        <v>126</v>
      </c>
      <c r="F447" s="10">
        <v>19</v>
      </c>
    </row>
    <row r="448" spans="1:6" s="8" customFormat="1">
      <c r="A448" s="10" t="s">
        <v>125</v>
      </c>
      <c r="B448" s="10">
        <v>2021</v>
      </c>
      <c r="C448" s="10" t="s">
        <v>16</v>
      </c>
      <c r="D448" s="10" t="s">
        <v>97</v>
      </c>
      <c r="E448" s="10" t="s">
        <v>126</v>
      </c>
      <c r="F448" s="10">
        <v>15</v>
      </c>
    </row>
    <row r="449" spans="1:6" s="8" customFormat="1">
      <c r="A449" s="10" t="s">
        <v>127</v>
      </c>
      <c r="B449" s="10">
        <v>2015</v>
      </c>
      <c r="C449" s="10" t="s">
        <v>16</v>
      </c>
      <c r="D449" s="10" t="s">
        <v>97</v>
      </c>
      <c r="E449" s="10" t="s">
        <v>128</v>
      </c>
      <c r="F449" s="10">
        <v>21</v>
      </c>
    </row>
    <row r="450" spans="1:6" s="8" customFormat="1">
      <c r="A450" s="10" t="s">
        <v>127</v>
      </c>
      <c r="B450" s="10">
        <v>2016</v>
      </c>
      <c r="C450" s="10" t="s">
        <v>16</v>
      </c>
      <c r="D450" s="10" t="s">
        <v>97</v>
      </c>
      <c r="E450" s="10" t="s">
        <v>128</v>
      </c>
      <c r="F450" s="10">
        <v>15</v>
      </c>
    </row>
    <row r="451" spans="1:6" s="8" customFormat="1">
      <c r="A451" s="10" t="s">
        <v>127</v>
      </c>
      <c r="B451" s="10">
        <v>2017</v>
      </c>
      <c r="C451" s="10" t="s">
        <v>16</v>
      </c>
      <c r="D451" s="10" t="s">
        <v>97</v>
      </c>
      <c r="E451" s="10" t="s">
        <v>128</v>
      </c>
      <c r="F451" s="10">
        <v>34</v>
      </c>
    </row>
    <row r="452" spans="1:6" s="8" customFormat="1">
      <c r="A452" s="10" t="s">
        <v>127</v>
      </c>
      <c r="B452" s="10">
        <v>2018</v>
      </c>
      <c r="C452" s="10" t="s">
        <v>16</v>
      </c>
      <c r="D452" s="10" t="s">
        <v>97</v>
      </c>
      <c r="E452" s="10" t="s">
        <v>128</v>
      </c>
      <c r="F452" s="10">
        <v>37</v>
      </c>
    </row>
    <row r="453" spans="1:6" s="8" customFormat="1">
      <c r="A453" s="10" t="s">
        <v>127</v>
      </c>
      <c r="B453" s="10">
        <v>2019</v>
      </c>
      <c r="C453" s="10" t="s">
        <v>16</v>
      </c>
      <c r="D453" s="10" t="s">
        <v>97</v>
      </c>
      <c r="E453" s="10" t="s">
        <v>128</v>
      </c>
      <c r="F453" s="10">
        <v>42</v>
      </c>
    </row>
    <row r="454" spans="1:6" s="8" customFormat="1">
      <c r="A454" s="10" t="s">
        <v>127</v>
      </c>
      <c r="B454" s="10">
        <v>2020</v>
      </c>
      <c r="C454" s="10" t="s">
        <v>16</v>
      </c>
      <c r="D454" s="10" t="s">
        <v>97</v>
      </c>
      <c r="E454" s="10" t="s">
        <v>128</v>
      </c>
      <c r="F454" s="10">
        <v>45</v>
      </c>
    </row>
    <row r="455" spans="1:6" s="8" customFormat="1">
      <c r="A455" s="10" t="s">
        <v>127</v>
      </c>
      <c r="B455" s="10">
        <v>2021</v>
      </c>
      <c r="C455" s="10" t="s">
        <v>16</v>
      </c>
      <c r="D455" s="10" t="s">
        <v>97</v>
      </c>
      <c r="E455" s="10" t="s">
        <v>128</v>
      </c>
      <c r="F455" s="10">
        <v>30</v>
      </c>
    </row>
    <row r="456" spans="1:6" s="8" customFormat="1">
      <c r="A456" s="10" t="s">
        <v>129</v>
      </c>
      <c r="B456" s="10">
        <v>2015</v>
      </c>
      <c r="C456" s="10" t="s">
        <v>16</v>
      </c>
      <c r="D456" s="10" t="s">
        <v>97</v>
      </c>
      <c r="E456" s="10" t="s">
        <v>130</v>
      </c>
      <c r="F456" s="10">
        <v>45</v>
      </c>
    </row>
    <row r="457" spans="1:6" s="8" customFormat="1">
      <c r="A457" s="10" t="s">
        <v>129</v>
      </c>
      <c r="B457" s="10">
        <v>2016</v>
      </c>
      <c r="C457" s="10" t="s">
        <v>16</v>
      </c>
      <c r="D457" s="10" t="s">
        <v>97</v>
      </c>
      <c r="E457" s="10" t="s">
        <v>130</v>
      </c>
      <c r="F457" s="10">
        <v>35</v>
      </c>
    </row>
    <row r="458" spans="1:6" s="8" customFormat="1">
      <c r="A458" s="10" t="s">
        <v>129</v>
      </c>
      <c r="B458" s="10">
        <v>2017</v>
      </c>
      <c r="C458" s="10" t="s">
        <v>16</v>
      </c>
      <c r="D458" s="10" t="s">
        <v>97</v>
      </c>
      <c r="E458" s="10" t="s">
        <v>130</v>
      </c>
      <c r="F458" s="10">
        <v>25</v>
      </c>
    </row>
    <row r="459" spans="1:6" s="8" customFormat="1">
      <c r="A459" s="10" t="s">
        <v>129</v>
      </c>
      <c r="B459" s="10">
        <v>2018</v>
      </c>
      <c r="C459" s="10" t="s">
        <v>16</v>
      </c>
      <c r="D459" s="10" t="s">
        <v>97</v>
      </c>
      <c r="E459" s="10" t="s">
        <v>130</v>
      </c>
      <c r="F459" s="10">
        <v>36</v>
      </c>
    </row>
    <row r="460" spans="1:6" s="8" customFormat="1">
      <c r="A460" s="10" t="s">
        <v>129</v>
      </c>
      <c r="B460" s="10">
        <v>2019</v>
      </c>
      <c r="C460" s="10" t="s">
        <v>16</v>
      </c>
      <c r="D460" s="10" t="s">
        <v>97</v>
      </c>
      <c r="E460" s="10" t="s">
        <v>130</v>
      </c>
      <c r="F460" s="10">
        <v>55</v>
      </c>
    </row>
    <row r="461" spans="1:6" s="8" customFormat="1">
      <c r="A461" s="10" t="s">
        <v>129</v>
      </c>
      <c r="B461" s="10">
        <v>2020</v>
      </c>
      <c r="C461" s="10" t="s">
        <v>16</v>
      </c>
      <c r="D461" s="10" t="s">
        <v>97</v>
      </c>
      <c r="E461" s="10" t="s">
        <v>130</v>
      </c>
      <c r="F461" s="10">
        <v>43</v>
      </c>
    </row>
    <row r="462" spans="1:6" s="8" customFormat="1">
      <c r="A462" s="10" t="s">
        <v>129</v>
      </c>
      <c r="B462" s="10">
        <v>2021</v>
      </c>
      <c r="C462" s="10" t="s">
        <v>16</v>
      </c>
      <c r="D462" s="10" t="s">
        <v>97</v>
      </c>
      <c r="E462" s="10" t="s">
        <v>130</v>
      </c>
      <c r="F462" s="10">
        <v>49</v>
      </c>
    </row>
    <row r="463" spans="1:6" s="8" customFormat="1">
      <c r="A463" s="10" t="s">
        <v>342</v>
      </c>
      <c r="B463" s="10">
        <v>2015</v>
      </c>
      <c r="C463" s="10" t="s">
        <v>16</v>
      </c>
      <c r="D463" s="10" t="s">
        <v>97</v>
      </c>
      <c r="E463" s="10" t="s">
        <v>343</v>
      </c>
      <c r="F463" s="10">
        <v>5</v>
      </c>
    </row>
    <row r="464" spans="1:6" s="8" customFormat="1">
      <c r="A464" s="10" t="s">
        <v>342</v>
      </c>
      <c r="B464" s="10">
        <v>2016</v>
      </c>
      <c r="C464" s="10" t="s">
        <v>16</v>
      </c>
      <c r="D464" s="10" t="s">
        <v>97</v>
      </c>
      <c r="E464" s="10" t="s">
        <v>343</v>
      </c>
      <c r="F464" s="10">
        <v>14</v>
      </c>
    </row>
    <row r="465" spans="1:6" s="8" customFormat="1">
      <c r="A465" s="10" t="s">
        <v>342</v>
      </c>
      <c r="B465" s="10">
        <v>2017</v>
      </c>
      <c r="C465" s="10" t="s">
        <v>16</v>
      </c>
      <c r="D465" s="10" t="s">
        <v>97</v>
      </c>
      <c r="E465" s="10" t="s">
        <v>343</v>
      </c>
      <c r="F465" s="10">
        <v>10</v>
      </c>
    </row>
    <row r="466" spans="1:6" s="8" customFormat="1">
      <c r="A466" s="10" t="s">
        <v>342</v>
      </c>
      <c r="B466" s="10">
        <v>2018</v>
      </c>
      <c r="C466" s="10" t="s">
        <v>16</v>
      </c>
      <c r="D466" s="10" t="s">
        <v>97</v>
      </c>
      <c r="E466" s="10" t="s">
        <v>343</v>
      </c>
      <c r="F466" s="10">
        <v>16</v>
      </c>
    </row>
    <row r="467" spans="1:6" s="8" customFormat="1">
      <c r="A467" s="10" t="s">
        <v>342</v>
      </c>
      <c r="B467" s="10">
        <v>2019</v>
      </c>
      <c r="C467" s="10" t="s">
        <v>16</v>
      </c>
      <c r="D467" s="10" t="s">
        <v>97</v>
      </c>
      <c r="E467" s="10" t="s">
        <v>343</v>
      </c>
      <c r="F467" s="10">
        <v>14</v>
      </c>
    </row>
    <row r="468" spans="1:6" s="8" customFormat="1">
      <c r="A468" s="10" t="s">
        <v>342</v>
      </c>
      <c r="B468" s="10">
        <v>2020</v>
      </c>
      <c r="C468" s="10" t="s">
        <v>16</v>
      </c>
      <c r="D468" s="10" t="s">
        <v>97</v>
      </c>
      <c r="E468" s="10" t="s">
        <v>343</v>
      </c>
      <c r="F468" s="10">
        <v>8</v>
      </c>
    </row>
    <row r="469" spans="1:6" s="8" customFormat="1">
      <c r="A469" s="10" t="s">
        <v>342</v>
      </c>
      <c r="B469" s="10">
        <v>2021</v>
      </c>
      <c r="C469" s="10" t="s">
        <v>16</v>
      </c>
      <c r="D469" s="10" t="s">
        <v>97</v>
      </c>
      <c r="E469" s="10" t="s">
        <v>343</v>
      </c>
      <c r="F469" s="10">
        <v>6</v>
      </c>
    </row>
    <row r="470" spans="1:6" s="8" customFormat="1">
      <c r="A470" s="10" t="s">
        <v>131</v>
      </c>
      <c r="B470" s="10">
        <v>2015</v>
      </c>
      <c r="C470" s="10" t="s">
        <v>16</v>
      </c>
      <c r="D470" s="10" t="s">
        <v>97</v>
      </c>
      <c r="E470" s="10" t="s">
        <v>132</v>
      </c>
      <c r="F470" s="10">
        <v>10</v>
      </c>
    </row>
    <row r="471" spans="1:6" s="8" customFormat="1">
      <c r="A471" s="10" t="s">
        <v>131</v>
      </c>
      <c r="B471" s="10">
        <v>2016</v>
      </c>
      <c r="C471" s="10" t="s">
        <v>16</v>
      </c>
      <c r="D471" s="10" t="s">
        <v>97</v>
      </c>
      <c r="E471" s="10" t="s">
        <v>132</v>
      </c>
      <c r="F471" s="10">
        <v>3</v>
      </c>
    </row>
    <row r="472" spans="1:6" s="8" customFormat="1">
      <c r="A472" s="10" t="s">
        <v>131</v>
      </c>
      <c r="B472" s="10">
        <v>2017</v>
      </c>
      <c r="C472" s="10" t="s">
        <v>16</v>
      </c>
      <c r="D472" s="10" t="s">
        <v>97</v>
      </c>
      <c r="E472" s="10" t="s">
        <v>132</v>
      </c>
      <c r="F472" s="10">
        <v>9</v>
      </c>
    </row>
    <row r="473" spans="1:6" s="8" customFormat="1">
      <c r="A473" s="10" t="s">
        <v>131</v>
      </c>
      <c r="B473" s="10">
        <v>2018</v>
      </c>
      <c r="C473" s="10" t="s">
        <v>16</v>
      </c>
      <c r="D473" s="10" t="s">
        <v>97</v>
      </c>
      <c r="E473" s="10" t="s">
        <v>132</v>
      </c>
      <c r="F473" s="10">
        <v>5</v>
      </c>
    </row>
    <row r="474" spans="1:6" s="8" customFormat="1">
      <c r="A474" s="10" t="s">
        <v>131</v>
      </c>
      <c r="B474" s="10">
        <v>2019</v>
      </c>
      <c r="C474" s="10" t="s">
        <v>16</v>
      </c>
      <c r="D474" s="10" t="s">
        <v>97</v>
      </c>
      <c r="E474" s="10" t="s">
        <v>132</v>
      </c>
      <c r="F474" s="10">
        <v>12</v>
      </c>
    </row>
    <row r="475" spans="1:6" s="8" customFormat="1">
      <c r="A475" s="10" t="s">
        <v>131</v>
      </c>
      <c r="B475" s="10">
        <v>2020</v>
      </c>
      <c r="C475" s="10" t="s">
        <v>16</v>
      </c>
      <c r="D475" s="10" t="s">
        <v>97</v>
      </c>
      <c r="E475" s="10" t="s">
        <v>132</v>
      </c>
      <c r="F475" s="10">
        <v>14</v>
      </c>
    </row>
    <row r="476" spans="1:6" s="8" customFormat="1">
      <c r="A476" s="10" t="s">
        <v>131</v>
      </c>
      <c r="B476" s="10">
        <v>2021</v>
      </c>
      <c r="C476" s="10" t="s">
        <v>16</v>
      </c>
      <c r="D476" s="10" t="s">
        <v>97</v>
      </c>
      <c r="E476" s="10" t="s">
        <v>132</v>
      </c>
      <c r="F476" s="10">
        <v>6</v>
      </c>
    </row>
    <row r="477" spans="1:6" s="8" customFormat="1">
      <c r="A477" s="10" t="s">
        <v>133</v>
      </c>
      <c r="B477" s="10">
        <v>2015</v>
      </c>
      <c r="C477" s="10" t="s">
        <v>16</v>
      </c>
      <c r="D477" s="10" t="s">
        <v>97</v>
      </c>
      <c r="E477" s="10" t="s">
        <v>134</v>
      </c>
      <c r="F477" s="10">
        <v>3</v>
      </c>
    </row>
    <row r="478" spans="1:6" s="8" customFormat="1">
      <c r="A478" s="10" t="s">
        <v>133</v>
      </c>
      <c r="B478" s="10">
        <v>2016</v>
      </c>
      <c r="C478" s="10" t="s">
        <v>16</v>
      </c>
      <c r="D478" s="10" t="s">
        <v>97</v>
      </c>
      <c r="E478" s="10" t="s">
        <v>134</v>
      </c>
      <c r="F478" s="10">
        <v>13</v>
      </c>
    </row>
    <row r="479" spans="1:6" s="8" customFormat="1">
      <c r="A479" s="10" t="s">
        <v>133</v>
      </c>
      <c r="B479" s="10">
        <v>2017</v>
      </c>
      <c r="C479" s="10" t="s">
        <v>16</v>
      </c>
      <c r="D479" s="10" t="s">
        <v>97</v>
      </c>
      <c r="E479" s="10" t="s">
        <v>134</v>
      </c>
      <c r="F479" s="10">
        <v>12</v>
      </c>
    </row>
    <row r="480" spans="1:6" s="8" customFormat="1">
      <c r="A480" s="10" t="s">
        <v>133</v>
      </c>
      <c r="B480" s="10">
        <v>2018</v>
      </c>
      <c r="C480" s="10" t="s">
        <v>16</v>
      </c>
      <c r="D480" s="10" t="s">
        <v>97</v>
      </c>
      <c r="E480" s="10" t="s">
        <v>134</v>
      </c>
      <c r="F480" s="10">
        <v>20</v>
      </c>
    </row>
    <row r="481" spans="1:6" s="8" customFormat="1">
      <c r="A481" s="10" t="s">
        <v>133</v>
      </c>
      <c r="B481" s="10">
        <v>2019</v>
      </c>
      <c r="C481" s="10" t="s">
        <v>16</v>
      </c>
      <c r="D481" s="10" t="s">
        <v>97</v>
      </c>
      <c r="E481" s="10" t="s">
        <v>134</v>
      </c>
      <c r="F481" s="10">
        <v>17</v>
      </c>
    </row>
    <row r="482" spans="1:6" s="8" customFormat="1">
      <c r="A482" s="10" t="s">
        <v>133</v>
      </c>
      <c r="B482" s="10">
        <v>2020</v>
      </c>
      <c r="C482" s="10" t="s">
        <v>16</v>
      </c>
      <c r="D482" s="10" t="s">
        <v>97</v>
      </c>
      <c r="E482" s="10" t="s">
        <v>134</v>
      </c>
      <c r="F482" s="10">
        <v>13</v>
      </c>
    </row>
    <row r="483" spans="1:6" s="8" customFormat="1">
      <c r="A483" s="10" t="s">
        <v>133</v>
      </c>
      <c r="B483" s="10">
        <v>2021</v>
      </c>
      <c r="C483" s="10" t="s">
        <v>16</v>
      </c>
      <c r="D483" s="10" t="s">
        <v>97</v>
      </c>
      <c r="E483" s="10" t="s">
        <v>134</v>
      </c>
      <c r="F483" s="10">
        <v>10</v>
      </c>
    </row>
    <row r="484" spans="1:6" s="8" customFormat="1">
      <c r="A484" s="10" t="s">
        <v>135</v>
      </c>
      <c r="B484" s="10">
        <v>2015</v>
      </c>
      <c r="C484" s="10" t="s">
        <v>16</v>
      </c>
      <c r="D484" s="10" t="s">
        <v>97</v>
      </c>
      <c r="E484" s="10" t="s">
        <v>136</v>
      </c>
      <c r="F484" s="10">
        <v>21</v>
      </c>
    </row>
    <row r="485" spans="1:6" s="8" customFormat="1">
      <c r="A485" s="10" t="s">
        <v>135</v>
      </c>
      <c r="B485" s="10">
        <v>2016</v>
      </c>
      <c r="C485" s="10" t="s">
        <v>16</v>
      </c>
      <c r="D485" s="10" t="s">
        <v>97</v>
      </c>
      <c r="E485" s="10" t="s">
        <v>136</v>
      </c>
      <c r="F485" s="10">
        <v>23</v>
      </c>
    </row>
    <row r="486" spans="1:6" s="8" customFormat="1">
      <c r="A486" s="10" t="s">
        <v>135</v>
      </c>
      <c r="B486" s="10">
        <v>2017</v>
      </c>
      <c r="C486" s="10" t="s">
        <v>16</v>
      </c>
      <c r="D486" s="10" t="s">
        <v>97</v>
      </c>
      <c r="E486" s="10" t="s">
        <v>136</v>
      </c>
      <c r="F486" s="10">
        <v>30</v>
      </c>
    </row>
    <row r="487" spans="1:6" s="8" customFormat="1">
      <c r="A487" s="10" t="s">
        <v>135</v>
      </c>
      <c r="B487" s="10">
        <v>2018</v>
      </c>
      <c r="C487" s="10" t="s">
        <v>16</v>
      </c>
      <c r="D487" s="10" t="s">
        <v>97</v>
      </c>
      <c r="E487" s="10" t="s">
        <v>136</v>
      </c>
      <c r="F487" s="10">
        <v>17</v>
      </c>
    </row>
    <row r="488" spans="1:6" s="8" customFormat="1">
      <c r="A488" s="10" t="s">
        <v>135</v>
      </c>
      <c r="B488" s="10">
        <v>2019</v>
      </c>
      <c r="C488" s="10" t="s">
        <v>16</v>
      </c>
      <c r="D488" s="10" t="s">
        <v>97</v>
      </c>
      <c r="E488" s="10" t="s">
        <v>136</v>
      </c>
      <c r="F488" s="10">
        <v>33</v>
      </c>
    </row>
    <row r="489" spans="1:6" s="8" customFormat="1">
      <c r="A489" s="10" t="s">
        <v>135</v>
      </c>
      <c r="B489" s="10">
        <v>2020</v>
      </c>
      <c r="C489" s="10" t="s">
        <v>16</v>
      </c>
      <c r="D489" s="10" t="s">
        <v>97</v>
      </c>
      <c r="E489" s="10" t="s">
        <v>136</v>
      </c>
      <c r="F489" s="10">
        <v>31</v>
      </c>
    </row>
    <row r="490" spans="1:6" s="8" customFormat="1">
      <c r="A490" s="10" t="s">
        <v>135</v>
      </c>
      <c r="B490" s="10">
        <v>2021</v>
      </c>
      <c r="C490" s="10" t="s">
        <v>16</v>
      </c>
      <c r="D490" s="10" t="s">
        <v>97</v>
      </c>
      <c r="E490" s="10" t="s">
        <v>136</v>
      </c>
      <c r="F490" s="10">
        <v>25</v>
      </c>
    </row>
    <row r="491" spans="1:6" s="8" customFormat="1">
      <c r="A491" s="10" t="s">
        <v>135</v>
      </c>
      <c r="B491" s="10">
        <v>2019</v>
      </c>
      <c r="C491" s="10" t="s">
        <v>341</v>
      </c>
      <c r="D491" s="10" t="s">
        <v>97</v>
      </c>
      <c r="E491" s="10" t="s">
        <v>136</v>
      </c>
      <c r="F491" s="10">
        <v>1</v>
      </c>
    </row>
    <row r="492" spans="1:6" s="8" customFormat="1">
      <c r="A492" s="10" t="s">
        <v>137</v>
      </c>
      <c r="B492" s="10">
        <v>2015</v>
      </c>
      <c r="C492" s="10" t="s">
        <v>16</v>
      </c>
      <c r="D492" s="10" t="s">
        <v>97</v>
      </c>
      <c r="E492" s="10" t="s">
        <v>138</v>
      </c>
      <c r="F492" s="10">
        <v>3</v>
      </c>
    </row>
    <row r="493" spans="1:6" s="8" customFormat="1">
      <c r="A493" s="10" t="s">
        <v>137</v>
      </c>
      <c r="B493" s="10">
        <v>2016</v>
      </c>
      <c r="C493" s="10" t="s">
        <v>16</v>
      </c>
      <c r="D493" s="10" t="s">
        <v>97</v>
      </c>
      <c r="E493" s="10" t="s">
        <v>138</v>
      </c>
      <c r="F493" s="10">
        <v>2</v>
      </c>
    </row>
    <row r="494" spans="1:6" s="8" customFormat="1">
      <c r="A494" s="10" t="s">
        <v>137</v>
      </c>
      <c r="B494" s="10">
        <v>2017</v>
      </c>
      <c r="C494" s="10" t="s">
        <v>16</v>
      </c>
      <c r="D494" s="10" t="s">
        <v>97</v>
      </c>
      <c r="E494" s="10" t="s">
        <v>138</v>
      </c>
      <c r="F494" s="10">
        <v>6</v>
      </c>
    </row>
    <row r="495" spans="1:6" s="8" customFormat="1">
      <c r="A495" s="10" t="s">
        <v>137</v>
      </c>
      <c r="B495" s="10">
        <v>2018</v>
      </c>
      <c r="C495" s="10" t="s">
        <v>16</v>
      </c>
      <c r="D495" s="10" t="s">
        <v>97</v>
      </c>
      <c r="E495" s="10" t="s">
        <v>138</v>
      </c>
      <c r="F495" s="10">
        <v>11</v>
      </c>
    </row>
    <row r="496" spans="1:6" s="8" customFormat="1">
      <c r="A496" s="10" t="s">
        <v>137</v>
      </c>
      <c r="B496" s="10">
        <v>2019</v>
      </c>
      <c r="C496" s="10" t="s">
        <v>16</v>
      </c>
      <c r="D496" s="10" t="s">
        <v>97</v>
      </c>
      <c r="E496" s="10" t="s">
        <v>138</v>
      </c>
      <c r="F496" s="10">
        <v>9</v>
      </c>
    </row>
    <row r="497" spans="1:6" s="8" customFormat="1">
      <c r="A497" s="10" t="s">
        <v>137</v>
      </c>
      <c r="B497" s="10">
        <v>2020</v>
      </c>
      <c r="C497" s="10" t="s">
        <v>16</v>
      </c>
      <c r="D497" s="10" t="s">
        <v>97</v>
      </c>
      <c r="E497" s="10" t="s">
        <v>138</v>
      </c>
      <c r="F497" s="10">
        <v>1</v>
      </c>
    </row>
    <row r="498" spans="1:6" s="8" customFormat="1">
      <c r="A498" s="10" t="s">
        <v>137</v>
      </c>
      <c r="B498" s="10">
        <v>2021</v>
      </c>
      <c r="C498" s="10" t="s">
        <v>16</v>
      </c>
      <c r="D498" s="10" t="s">
        <v>97</v>
      </c>
      <c r="E498" s="10" t="s">
        <v>138</v>
      </c>
      <c r="F498" s="10">
        <v>4</v>
      </c>
    </row>
    <row r="499" spans="1:6" s="8" customFormat="1">
      <c r="A499" s="10" t="s">
        <v>139</v>
      </c>
      <c r="B499" s="10">
        <v>2015</v>
      </c>
      <c r="C499" s="10" t="s">
        <v>16</v>
      </c>
      <c r="D499" s="10" t="s">
        <v>97</v>
      </c>
      <c r="E499" s="10" t="s">
        <v>140</v>
      </c>
      <c r="F499" s="10">
        <v>14</v>
      </c>
    </row>
    <row r="500" spans="1:6" s="8" customFormat="1">
      <c r="A500" s="10" t="s">
        <v>139</v>
      </c>
      <c r="B500" s="10">
        <v>2016</v>
      </c>
      <c r="C500" s="10" t="s">
        <v>16</v>
      </c>
      <c r="D500" s="10" t="s">
        <v>97</v>
      </c>
      <c r="E500" s="10" t="s">
        <v>140</v>
      </c>
      <c r="F500" s="10">
        <v>24</v>
      </c>
    </row>
    <row r="501" spans="1:6" s="8" customFormat="1">
      <c r="A501" s="10" t="s">
        <v>139</v>
      </c>
      <c r="B501" s="10">
        <v>2017</v>
      </c>
      <c r="C501" s="10" t="s">
        <v>16</v>
      </c>
      <c r="D501" s="10" t="s">
        <v>97</v>
      </c>
      <c r="E501" s="10" t="s">
        <v>140</v>
      </c>
      <c r="F501" s="10">
        <v>23</v>
      </c>
    </row>
    <row r="502" spans="1:6" s="8" customFormat="1">
      <c r="A502" s="10" t="s">
        <v>139</v>
      </c>
      <c r="B502" s="10">
        <v>2018</v>
      </c>
      <c r="C502" s="10" t="s">
        <v>16</v>
      </c>
      <c r="D502" s="10" t="s">
        <v>97</v>
      </c>
      <c r="E502" s="10" t="s">
        <v>140</v>
      </c>
      <c r="F502" s="10">
        <v>34</v>
      </c>
    </row>
    <row r="503" spans="1:6" s="8" customFormat="1">
      <c r="A503" s="10" t="s">
        <v>139</v>
      </c>
      <c r="B503" s="10">
        <v>2019</v>
      </c>
      <c r="C503" s="10" t="s">
        <v>16</v>
      </c>
      <c r="D503" s="10" t="s">
        <v>97</v>
      </c>
      <c r="E503" s="10" t="s">
        <v>140</v>
      </c>
      <c r="F503" s="10">
        <v>33</v>
      </c>
    </row>
    <row r="504" spans="1:6" s="8" customFormat="1">
      <c r="A504" s="10" t="s">
        <v>139</v>
      </c>
      <c r="B504" s="10">
        <v>2020</v>
      </c>
      <c r="C504" s="10" t="s">
        <v>16</v>
      </c>
      <c r="D504" s="10" t="s">
        <v>97</v>
      </c>
      <c r="E504" s="10" t="s">
        <v>140</v>
      </c>
      <c r="F504" s="10">
        <v>28</v>
      </c>
    </row>
    <row r="505" spans="1:6" s="8" customFormat="1">
      <c r="A505" s="10" t="s">
        <v>139</v>
      </c>
      <c r="B505" s="10">
        <v>2021</v>
      </c>
      <c r="C505" s="10" t="s">
        <v>16</v>
      </c>
      <c r="D505" s="10" t="s">
        <v>97</v>
      </c>
      <c r="E505" s="10" t="s">
        <v>140</v>
      </c>
      <c r="F505" s="10">
        <v>35</v>
      </c>
    </row>
    <row r="506" spans="1:6" s="8" customFormat="1">
      <c r="A506" s="10" t="s">
        <v>141</v>
      </c>
      <c r="B506" s="10">
        <v>2015</v>
      </c>
      <c r="C506" s="10" t="s">
        <v>16</v>
      </c>
      <c r="D506" s="10" t="s">
        <v>97</v>
      </c>
      <c r="E506" s="10" t="s">
        <v>142</v>
      </c>
      <c r="F506" s="10">
        <v>18</v>
      </c>
    </row>
    <row r="507" spans="1:6" s="8" customFormat="1">
      <c r="A507" s="10" t="s">
        <v>141</v>
      </c>
      <c r="B507" s="10">
        <v>2016</v>
      </c>
      <c r="C507" s="10" t="s">
        <v>16</v>
      </c>
      <c r="D507" s="10" t="s">
        <v>97</v>
      </c>
      <c r="E507" s="10" t="s">
        <v>142</v>
      </c>
      <c r="F507" s="10">
        <v>20</v>
      </c>
    </row>
    <row r="508" spans="1:6" s="8" customFormat="1">
      <c r="A508" s="10" t="s">
        <v>141</v>
      </c>
      <c r="B508" s="10">
        <v>2017</v>
      </c>
      <c r="C508" s="10" t="s">
        <v>16</v>
      </c>
      <c r="D508" s="10" t="s">
        <v>97</v>
      </c>
      <c r="E508" s="10" t="s">
        <v>142</v>
      </c>
      <c r="F508" s="10">
        <v>13</v>
      </c>
    </row>
    <row r="509" spans="1:6" s="8" customFormat="1">
      <c r="A509" s="10" t="s">
        <v>141</v>
      </c>
      <c r="B509" s="10">
        <v>2018</v>
      </c>
      <c r="C509" s="10" t="s">
        <v>16</v>
      </c>
      <c r="D509" s="10" t="s">
        <v>97</v>
      </c>
      <c r="E509" s="10" t="s">
        <v>142</v>
      </c>
      <c r="F509" s="10">
        <v>11</v>
      </c>
    </row>
    <row r="510" spans="1:6" s="8" customFormat="1">
      <c r="A510" s="10" t="s">
        <v>141</v>
      </c>
      <c r="B510" s="10">
        <v>2019</v>
      </c>
      <c r="C510" s="10" t="s">
        <v>16</v>
      </c>
      <c r="D510" s="10" t="s">
        <v>97</v>
      </c>
      <c r="E510" s="10" t="s">
        <v>142</v>
      </c>
      <c r="F510" s="10">
        <v>20</v>
      </c>
    </row>
    <row r="511" spans="1:6" s="8" customFormat="1">
      <c r="A511" s="10" t="s">
        <v>141</v>
      </c>
      <c r="B511" s="10">
        <v>2020</v>
      </c>
      <c r="C511" s="10" t="s">
        <v>16</v>
      </c>
      <c r="D511" s="10" t="s">
        <v>97</v>
      </c>
      <c r="E511" s="10" t="s">
        <v>142</v>
      </c>
      <c r="F511" s="10">
        <v>12</v>
      </c>
    </row>
    <row r="512" spans="1:6" s="8" customFormat="1">
      <c r="A512" s="10" t="s">
        <v>141</v>
      </c>
      <c r="B512" s="10">
        <v>2021</v>
      </c>
      <c r="C512" s="10" t="s">
        <v>16</v>
      </c>
      <c r="D512" s="10" t="s">
        <v>97</v>
      </c>
      <c r="E512" s="10" t="s">
        <v>142</v>
      </c>
      <c r="F512" s="10">
        <v>12</v>
      </c>
    </row>
    <row r="513" spans="1:6" s="8" customFormat="1">
      <c r="A513" s="10" t="s">
        <v>143</v>
      </c>
      <c r="B513" s="10">
        <v>2015</v>
      </c>
      <c r="C513" s="10" t="s">
        <v>16</v>
      </c>
      <c r="D513" s="10" t="s">
        <v>97</v>
      </c>
      <c r="E513" s="10" t="s">
        <v>144</v>
      </c>
      <c r="F513" s="10">
        <v>12</v>
      </c>
    </row>
    <row r="514" spans="1:6" s="8" customFormat="1">
      <c r="A514" s="10" t="s">
        <v>143</v>
      </c>
      <c r="B514" s="10">
        <v>2016</v>
      </c>
      <c r="C514" s="10" t="s">
        <v>16</v>
      </c>
      <c r="D514" s="10" t="s">
        <v>97</v>
      </c>
      <c r="E514" s="10" t="s">
        <v>144</v>
      </c>
      <c r="F514" s="10">
        <v>15</v>
      </c>
    </row>
    <row r="515" spans="1:6" s="8" customFormat="1">
      <c r="A515" s="10" t="s">
        <v>143</v>
      </c>
      <c r="B515" s="10">
        <v>2017</v>
      </c>
      <c r="C515" s="10" t="s">
        <v>16</v>
      </c>
      <c r="D515" s="10" t="s">
        <v>97</v>
      </c>
      <c r="E515" s="10" t="s">
        <v>144</v>
      </c>
      <c r="F515" s="10">
        <v>13</v>
      </c>
    </row>
    <row r="516" spans="1:6" s="8" customFormat="1">
      <c r="A516" s="10" t="s">
        <v>143</v>
      </c>
      <c r="B516" s="10">
        <v>2018</v>
      </c>
      <c r="C516" s="10" t="s">
        <v>16</v>
      </c>
      <c r="D516" s="10" t="s">
        <v>97</v>
      </c>
      <c r="E516" s="10" t="s">
        <v>144</v>
      </c>
      <c r="F516" s="10">
        <v>12</v>
      </c>
    </row>
    <row r="517" spans="1:6" s="8" customFormat="1">
      <c r="A517" s="10" t="s">
        <v>143</v>
      </c>
      <c r="B517" s="10">
        <v>2019</v>
      </c>
      <c r="C517" s="10" t="s">
        <v>16</v>
      </c>
      <c r="D517" s="10" t="s">
        <v>97</v>
      </c>
      <c r="E517" s="10" t="s">
        <v>144</v>
      </c>
      <c r="F517" s="10">
        <v>15</v>
      </c>
    </row>
    <row r="518" spans="1:6" s="8" customFormat="1">
      <c r="A518" s="10" t="s">
        <v>143</v>
      </c>
      <c r="B518" s="10">
        <v>2020</v>
      </c>
      <c r="C518" s="10" t="s">
        <v>16</v>
      </c>
      <c r="D518" s="10" t="s">
        <v>97</v>
      </c>
      <c r="E518" s="10" t="s">
        <v>144</v>
      </c>
      <c r="F518" s="10">
        <v>21</v>
      </c>
    </row>
    <row r="519" spans="1:6" s="8" customFormat="1">
      <c r="A519" s="10" t="s">
        <v>143</v>
      </c>
      <c r="B519" s="10">
        <v>2021</v>
      </c>
      <c r="C519" s="10" t="s">
        <v>16</v>
      </c>
      <c r="D519" s="10" t="s">
        <v>97</v>
      </c>
      <c r="E519" s="10" t="s">
        <v>144</v>
      </c>
      <c r="F519" s="10">
        <v>15</v>
      </c>
    </row>
    <row r="520" spans="1:6" s="8" customFormat="1">
      <c r="A520" s="10" t="s">
        <v>145</v>
      </c>
      <c r="B520" s="10">
        <v>2015</v>
      </c>
      <c r="C520" s="10" t="s">
        <v>16</v>
      </c>
      <c r="D520" s="10" t="s">
        <v>97</v>
      </c>
      <c r="E520" s="10" t="s">
        <v>146</v>
      </c>
      <c r="F520" s="10">
        <v>13</v>
      </c>
    </row>
    <row r="521" spans="1:6" s="8" customFormat="1">
      <c r="A521" s="10" t="s">
        <v>145</v>
      </c>
      <c r="B521" s="10">
        <v>2016</v>
      </c>
      <c r="C521" s="10" t="s">
        <v>16</v>
      </c>
      <c r="D521" s="10" t="s">
        <v>97</v>
      </c>
      <c r="E521" s="10" t="s">
        <v>146</v>
      </c>
      <c r="F521" s="10">
        <v>14</v>
      </c>
    </row>
    <row r="522" spans="1:6" s="8" customFormat="1">
      <c r="A522" s="10" t="s">
        <v>145</v>
      </c>
      <c r="B522" s="10">
        <v>2017</v>
      </c>
      <c r="C522" s="10" t="s">
        <v>16</v>
      </c>
      <c r="D522" s="10" t="s">
        <v>97</v>
      </c>
      <c r="E522" s="10" t="s">
        <v>146</v>
      </c>
      <c r="F522" s="10">
        <v>12</v>
      </c>
    </row>
    <row r="523" spans="1:6" s="8" customFormat="1">
      <c r="A523" s="10" t="s">
        <v>145</v>
      </c>
      <c r="B523" s="10">
        <v>2018</v>
      </c>
      <c r="C523" s="10" t="s">
        <v>16</v>
      </c>
      <c r="D523" s="10" t="s">
        <v>97</v>
      </c>
      <c r="E523" s="10" t="s">
        <v>146</v>
      </c>
      <c r="F523" s="10">
        <v>15</v>
      </c>
    </row>
    <row r="524" spans="1:6" s="8" customFormat="1">
      <c r="A524" s="10" t="s">
        <v>145</v>
      </c>
      <c r="B524" s="10">
        <v>2019</v>
      </c>
      <c r="C524" s="10" t="s">
        <v>16</v>
      </c>
      <c r="D524" s="10" t="s">
        <v>97</v>
      </c>
      <c r="E524" s="10" t="s">
        <v>146</v>
      </c>
      <c r="F524" s="10">
        <v>9</v>
      </c>
    </row>
    <row r="525" spans="1:6" s="8" customFormat="1">
      <c r="A525" s="10" t="s">
        <v>145</v>
      </c>
      <c r="B525" s="10">
        <v>2020</v>
      </c>
      <c r="C525" s="10" t="s">
        <v>16</v>
      </c>
      <c r="D525" s="10" t="s">
        <v>97</v>
      </c>
      <c r="E525" s="10" t="s">
        <v>146</v>
      </c>
      <c r="F525" s="10">
        <v>12</v>
      </c>
    </row>
    <row r="526" spans="1:6" s="8" customFormat="1">
      <c r="A526" s="10" t="s">
        <v>145</v>
      </c>
      <c r="B526" s="10">
        <v>2021</v>
      </c>
      <c r="C526" s="10" t="s">
        <v>16</v>
      </c>
      <c r="D526" s="10" t="s">
        <v>97</v>
      </c>
      <c r="E526" s="10" t="s">
        <v>146</v>
      </c>
      <c r="F526" s="10">
        <v>16</v>
      </c>
    </row>
    <row r="527" spans="1:6" s="8" customFormat="1">
      <c r="A527" s="10" t="s">
        <v>147</v>
      </c>
      <c r="B527" s="10">
        <v>2015</v>
      </c>
      <c r="C527" s="10" t="s">
        <v>16</v>
      </c>
      <c r="D527" s="10" t="s">
        <v>97</v>
      </c>
      <c r="E527" s="10" t="s">
        <v>148</v>
      </c>
      <c r="F527" s="10">
        <v>4</v>
      </c>
    </row>
    <row r="528" spans="1:6" s="8" customFormat="1">
      <c r="A528" s="10" t="s">
        <v>147</v>
      </c>
      <c r="B528" s="10">
        <v>2016</v>
      </c>
      <c r="C528" s="10" t="s">
        <v>16</v>
      </c>
      <c r="D528" s="10" t="s">
        <v>97</v>
      </c>
      <c r="E528" s="10" t="s">
        <v>148</v>
      </c>
      <c r="F528" s="10">
        <v>3</v>
      </c>
    </row>
    <row r="529" spans="1:6" s="8" customFormat="1">
      <c r="A529" s="10" t="s">
        <v>147</v>
      </c>
      <c r="B529" s="10">
        <v>2017</v>
      </c>
      <c r="C529" s="10" t="s">
        <v>16</v>
      </c>
      <c r="D529" s="10" t="s">
        <v>97</v>
      </c>
      <c r="E529" s="10" t="s">
        <v>148</v>
      </c>
      <c r="F529" s="10">
        <v>10</v>
      </c>
    </row>
    <row r="530" spans="1:6" s="8" customFormat="1">
      <c r="A530" s="10" t="s">
        <v>147</v>
      </c>
      <c r="B530" s="10">
        <v>2018</v>
      </c>
      <c r="C530" s="10" t="s">
        <v>16</v>
      </c>
      <c r="D530" s="10" t="s">
        <v>97</v>
      </c>
      <c r="E530" s="10" t="s">
        <v>148</v>
      </c>
      <c r="F530" s="10">
        <v>6</v>
      </c>
    </row>
    <row r="531" spans="1:6" s="8" customFormat="1">
      <c r="A531" s="10" t="s">
        <v>147</v>
      </c>
      <c r="B531" s="10">
        <v>2019</v>
      </c>
      <c r="C531" s="10" t="s">
        <v>16</v>
      </c>
      <c r="D531" s="10" t="s">
        <v>97</v>
      </c>
      <c r="E531" s="10" t="s">
        <v>148</v>
      </c>
      <c r="F531" s="10">
        <v>10</v>
      </c>
    </row>
    <row r="532" spans="1:6" s="8" customFormat="1">
      <c r="A532" s="10" t="s">
        <v>147</v>
      </c>
      <c r="B532" s="10">
        <v>2020</v>
      </c>
      <c r="C532" s="10" t="s">
        <v>16</v>
      </c>
      <c r="D532" s="10" t="s">
        <v>97</v>
      </c>
      <c r="E532" s="10" t="s">
        <v>148</v>
      </c>
      <c r="F532" s="10">
        <v>7</v>
      </c>
    </row>
    <row r="533" spans="1:6" s="8" customFormat="1">
      <c r="A533" s="10" t="s">
        <v>147</v>
      </c>
      <c r="B533" s="10">
        <v>2021</v>
      </c>
      <c r="C533" s="10" t="s">
        <v>16</v>
      </c>
      <c r="D533" s="10" t="s">
        <v>97</v>
      </c>
      <c r="E533" s="10" t="s">
        <v>148</v>
      </c>
      <c r="F533" s="10">
        <v>13</v>
      </c>
    </row>
    <row r="534" spans="1:6" s="8" customFormat="1">
      <c r="A534" s="10" t="s">
        <v>149</v>
      </c>
      <c r="B534" s="10">
        <v>2015</v>
      </c>
      <c r="C534" s="10" t="s">
        <v>16</v>
      </c>
      <c r="D534" s="10" t="s">
        <v>97</v>
      </c>
      <c r="E534" s="10" t="s">
        <v>150</v>
      </c>
      <c r="F534" s="10">
        <v>469</v>
      </c>
    </row>
    <row r="535" spans="1:6" s="8" customFormat="1">
      <c r="A535" s="10" t="s">
        <v>149</v>
      </c>
      <c r="B535" s="10">
        <v>2016</v>
      </c>
      <c r="C535" s="10" t="s">
        <v>16</v>
      </c>
      <c r="D535" s="10" t="s">
        <v>97</v>
      </c>
      <c r="E535" s="10" t="s">
        <v>150</v>
      </c>
      <c r="F535" s="10">
        <v>641</v>
      </c>
    </row>
    <row r="536" spans="1:6" s="8" customFormat="1">
      <c r="A536" s="10" t="s">
        <v>149</v>
      </c>
      <c r="B536" s="10">
        <v>2017</v>
      </c>
      <c r="C536" s="10" t="s">
        <v>16</v>
      </c>
      <c r="D536" s="10" t="s">
        <v>97</v>
      </c>
      <c r="E536" s="10" t="s">
        <v>150</v>
      </c>
      <c r="F536" s="10">
        <v>773</v>
      </c>
    </row>
    <row r="537" spans="1:6" s="8" customFormat="1">
      <c r="A537" s="10" t="s">
        <v>149</v>
      </c>
      <c r="B537" s="10">
        <v>2018</v>
      </c>
      <c r="C537" s="10" t="s">
        <v>16</v>
      </c>
      <c r="D537" s="10" t="s">
        <v>97</v>
      </c>
      <c r="E537" s="10" t="s">
        <v>150</v>
      </c>
      <c r="F537" s="10">
        <v>774</v>
      </c>
    </row>
    <row r="538" spans="1:6" s="8" customFormat="1">
      <c r="A538" s="10" t="s">
        <v>149</v>
      </c>
      <c r="B538" s="10">
        <v>2019</v>
      </c>
      <c r="C538" s="10" t="s">
        <v>16</v>
      </c>
      <c r="D538" s="10" t="s">
        <v>97</v>
      </c>
      <c r="E538" s="10" t="s">
        <v>150</v>
      </c>
      <c r="F538" s="10">
        <v>805</v>
      </c>
    </row>
    <row r="539" spans="1:6" s="8" customFormat="1">
      <c r="A539" s="10" t="s">
        <v>149</v>
      </c>
      <c r="B539" s="10">
        <v>2020</v>
      </c>
      <c r="C539" s="10" t="s">
        <v>16</v>
      </c>
      <c r="D539" s="10" t="s">
        <v>97</v>
      </c>
      <c r="E539" s="10" t="s">
        <v>150</v>
      </c>
      <c r="F539" s="10">
        <v>626</v>
      </c>
    </row>
    <row r="540" spans="1:6" s="8" customFormat="1">
      <c r="A540" s="10" t="s">
        <v>149</v>
      </c>
      <c r="B540" s="10">
        <v>2021</v>
      </c>
      <c r="C540" s="10" t="s">
        <v>16</v>
      </c>
      <c r="D540" s="10" t="s">
        <v>97</v>
      </c>
      <c r="E540" s="10" t="s">
        <v>150</v>
      </c>
      <c r="F540" s="10">
        <v>604</v>
      </c>
    </row>
    <row r="541" spans="1:6" s="8" customFormat="1">
      <c r="A541" s="10" t="s">
        <v>149</v>
      </c>
      <c r="B541" s="10">
        <v>2016</v>
      </c>
      <c r="C541" s="10" t="s">
        <v>341</v>
      </c>
      <c r="D541" s="10" t="s">
        <v>97</v>
      </c>
      <c r="E541" s="10" t="s">
        <v>150</v>
      </c>
      <c r="F541" s="10">
        <v>2</v>
      </c>
    </row>
    <row r="542" spans="1:6" s="8" customFormat="1">
      <c r="A542" s="10" t="s">
        <v>149</v>
      </c>
      <c r="B542" s="10">
        <v>2017</v>
      </c>
      <c r="C542" s="10" t="s">
        <v>341</v>
      </c>
      <c r="D542" s="10" t="s">
        <v>97</v>
      </c>
      <c r="E542" s="10" t="s">
        <v>150</v>
      </c>
      <c r="F542" s="10">
        <v>2</v>
      </c>
    </row>
    <row r="543" spans="1:6" s="8" customFormat="1">
      <c r="A543" s="10" t="s">
        <v>149</v>
      </c>
      <c r="B543" s="10">
        <v>2018</v>
      </c>
      <c r="C543" s="10" t="s">
        <v>341</v>
      </c>
      <c r="D543" s="10" t="s">
        <v>97</v>
      </c>
      <c r="E543" s="10" t="s">
        <v>150</v>
      </c>
      <c r="F543" s="10">
        <v>1</v>
      </c>
    </row>
    <row r="544" spans="1:6" s="8" customFormat="1">
      <c r="A544" s="10" t="s">
        <v>149</v>
      </c>
      <c r="B544" s="10">
        <v>2019</v>
      </c>
      <c r="C544" s="10" t="s">
        <v>341</v>
      </c>
      <c r="D544" s="10" t="s">
        <v>97</v>
      </c>
      <c r="E544" s="10" t="s">
        <v>150</v>
      </c>
      <c r="F544" s="10">
        <v>6</v>
      </c>
    </row>
    <row r="545" spans="1:6" s="8" customFormat="1">
      <c r="A545" s="10" t="s">
        <v>149</v>
      </c>
      <c r="B545" s="10">
        <v>2020</v>
      </c>
      <c r="C545" s="10" t="s">
        <v>341</v>
      </c>
      <c r="D545" s="10" t="s">
        <v>97</v>
      </c>
      <c r="E545" s="10" t="s">
        <v>150</v>
      </c>
      <c r="F545" s="10">
        <v>6</v>
      </c>
    </row>
    <row r="546" spans="1:6" s="8" customFormat="1">
      <c r="A546" s="10" t="s">
        <v>149</v>
      </c>
      <c r="B546" s="10">
        <v>2021</v>
      </c>
      <c r="C546" s="10" t="s">
        <v>341</v>
      </c>
      <c r="D546" s="10" t="s">
        <v>97</v>
      </c>
      <c r="E546" s="10" t="s">
        <v>150</v>
      </c>
      <c r="F546" s="10">
        <v>3</v>
      </c>
    </row>
    <row r="547" spans="1:6" s="8" customFormat="1">
      <c r="A547" s="10" t="s">
        <v>149</v>
      </c>
      <c r="B547" s="10">
        <v>2021</v>
      </c>
      <c r="C547" s="10" t="s">
        <v>15</v>
      </c>
      <c r="D547" s="10" t="s">
        <v>97</v>
      </c>
      <c r="E547" s="10" t="s">
        <v>150</v>
      </c>
      <c r="F547" s="10">
        <v>1</v>
      </c>
    </row>
    <row r="548" spans="1:6" s="8" customFormat="1">
      <c r="A548" s="10" t="s">
        <v>151</v>
      </c>
      <c r="B548" s="10">
        <v>2015</v>
      </c>
      <c r="C548" s="10" t="s">
        <v>16</v>
      </c>
      <c r="D548" s="10" t="s">
        <v>97</v>
      </c>
      <c r="E548" s="10" t="s">
        <v>152</v>
      </c>
      <c r="F548" s="10">
        <v>23</v>
      </c>
    </row>
    <row r="549" spans="1:6" s="8" customFormat="1">
      <c r="A549" s="10" t="s">
        <v>151</v>
      </c>
      <c r="B549" s="10">
        <v>2016</v>
      </c>
      <c r="C549" s="10" t="s">
        <v>16</v>
      </c>
      <c r="D549" s="10" t="s">
        <v>97</v>
      </c>
      <c r="E549" s="10" t="s">
        <v>152</v>
      </c>
      <c r="F549" s="10">
        <v>30</v>
      </c>
    </row>
    <row r="550" spans="1:6" s="8" customFormat="1">
      <c r="A550" s="10" t="s">
        <v>151</v>
      </c>
      <c r="B550" s="10">
        <v>2017</v>
      </c>
      <c r="C550" s="10" t="s">
        <v>16</v>
      </c>
      <c r="D550" s="10" t="s">
        <v>97</v>
      </c>
      <c r="E550" s="10" t="s">
        <v>152</v>
      </c>
      <c r="F550" s="10">
        <v>27</v>
      </c>
    </row>
    <row r="551" spans="1:6" s="8" customFormat="1">
      <c r="A551" s="10" t="s">
        <v>151</v>
      </c>
      <c r="B551" s="10">
        <v>2018</v>
      </c>
      <c r="C551" s="10" t="s">
        <v>16</v>
      </c>
      <c r="D551" s="10" t="s">
        <v>97</v>
      </c>
      <c r="E551" s="10" t="s">
        <v>152</v>
      </c>
      <c r="F551" s="10">
        <v>30</v>
      </c>
    </row>
    <row r="552" spans="1:6" s="8" customFormat="1">
      <c r="A552" s="10" t="s">
        <v>151</v>
      </c>
      <c r="B552" s="10">
        <v>2019</v>
      </c>
      <c r="C552" s="10" t="s">
        <v>16</v>
      </c>
      <c r="D552" s="10" t="s">
        <v>97</v>
      </c>
      <c r="E552" s="10" t="s">
        <v>152</v>
      </c>
      <c r="F552" s="10">
        <v>38</v>
      </c>
    </row>
    <row r="553" spans="1:6" s="8" customFormat="1">
      <c r="A553" s="10" t="s">
        <v>151</v>
      </c>
      <c r="B553" s="10">
        <v>2020</v>
      </c>
      <c r="C553" s="10" t="s">
        <v>16</v>
      </c>
      <c r="D553" s="10" t="s">
        <v>97</v>
      </c>
      <c r="E553" s="10" t="s">
        <v>152</v>
      </c>
      <c r="F553" s="10">
        <v>39</v>
      </c>
    </row>
    <row r="554" spans="1:6" s="8" customFormat="1">
      <c r="A554" s="10" t="s">
        <v>151</v>
      </c>
      <c r="B554" s="10">
        <v>2021</v>
      </c>
      <c r="C554" s="10" t="s">
        <v>16</v>
      </c>
      <c r="D554" s="10" t="s">
        <v>97</v>
      </c>
      <c r="E554" s="10" t="s">
        <v>152</v>
      </c>
      <c r="F554" s="10">
        <v>40</v>
      </c>
    </row>
    <row r="555" spans="1:6" s="8" customFormat="1">
      <c r="A555" s="10" t="s">
        <v>153</v>
      </c>
      <c r="B555" s="10">
        <v>2015</v>
      </c>
      <c r="C555" s="10" t="s">
        <v>16</v>
      </c>
      <c r="D555" s="10" t="s">
        <v>97</v>
      </c>
      <c r="E555" s="10" t="s">
        <v>154</v>
      </c>
      <c r="F555" s="10">
        <v>3</v>
      </c>
    </row>
    <row r="556" spans="1:6" s="8" customFormat="1">
      <c r="A556" s="10" t="s">
        <v>153</v>
      </c>
      <c r="B556" s="10">
        <v>2016</v>
      </c>
      <c r="C556" s="10" t="s">
        <v>16</v>
      </c>
      <c r="D556" s="10" t="s">
        <v>97</v>
      </c>
      <c r="E556" s="10" t="s">
        <v>154</v>
      </c>
      <c r="F556" s="10">
        <v>6</v>
      </c>
    </row>
    <row r="557" spans="1:6" s="8" customFormat="1">
      <c r="A557" s="10" t="s">
        <v>153</v>
      </c>
      <c r="B557" s="10">
        <v>2017</v>
      </c>
      <c r="C557" s="10" t="s">
        <v>16</v>
      </c>
      <c r="D557" s="10" t="s">
        <v>97</v>
      </c>
      <c r="E557" s="10" t="s">
        <v>154</v>
      </c>
      <c r="F557" s="10">
        <v>10</v>
      </c>
    </row>
    <row r="558" spans="1:6" s="8" customFormat="1">
      <c r="A558" s="10" t="s">
        <v>153</v>
      </c>
      <c r="B558" s="10">
        <v>2018</v>
      </c>
      <c r="C558" s="10" t="s">
        <v>16</v>
      </c>
      <c r="D558" s="10" t="s">
        <v>97</v>
      </c>
      <c r="E558" s="10" t="s">
        <v>154</v>
      </c>
      <c r="F558" s="10">
        <v>7</v>
      </c>
    </row>
    <row r="559" spans="1:6" s="8" customFormat="1">
      <c r="A559" s="10" t="s">
        <v>153</v>
      </c>
      <c r="B559" s="10">
        <v>2019</v>
      </c>
      <c r="C559" s="10" t="s">
        <v>16</v>
      </c>
      <c r="D559" s="10" t="s">
        <v>97</v>
      </c>
      <c r="E559" s="10" t="s">
        <v>154</v>
      </c>
      <c r="F559" s="10">
        <v>9</v>
      </c>
    </row>
    <row r="560" spans="1:6" s="8" customFormat="1">
      <c r="A560" s="10" t="s">
        <v>153</v>
      </c>
      <c r="B560" s="10">
        <v>2020</v>
      </c>
      <c r="C560" s="10" t="s">
        <v>16</v>
      </c>
      <c r="D560" s="10" t="s">
        <v>97</v>
      </c>
      <c r="E560" s="10" t="s">
        <v>154</v>
      </c>
      <c r="F560" s="10">
        <v>9</v>
      </c>
    </row>
    <row r="561" spans="1:6" s="8" customFormat="1">
      <c r="A561" s="10" t="s">
        <v>153</v>
      </c>
      <c r="B561" s="10">
        <v>2021</v>
      </c>
      <c r="C561" s="10" t="s">
        <v>16</v>
      </c>
      <c r="D561" s="10" t="s">
        <v>97</v>
      </c>
      <c r="E561" s="10" t="s">
        <v>154</v>
      </c>
      <c r="F561" s="10">
        <v>4</v>
      </c>
    </row>
    <row r="562" spans="1:6" s="8" customFormat="1">
      <c r="A562" s="10" t="s">
        <v>155</v>
      </c>
      <c r="B562" s="10">
        <v>2015</v>
      </c>
      <c r="C562" s="10" t="s">
        <v>16</v>
      </c>
      <c r="D562" s="10" t="s">
        <v>97</v>
      </c>
      <c r="E562" s="10" t="s">
        <v>156</v>
      </c>
      <c r="F562" s="10">
        <v>7</v>
      </c>
    </row>
    <row r="563" spans="1:6" s="8" customFormat="1">
      <c r="A563" s="10" t="s">
        <v>155</v>
      </c>
      <c r="B563" s="10">
        <v>2016</v>
      </c>
      <c r="C563" s="10" t="s">
        <v>16</v>
      </c>
      <c r="D563" s="10" t="s">
        <v>97</v>
      </c>
      <c r="E563" s="10" t="s">
        <v>156</v>
      </c>
      <c r="F563" s="10">
        <v>7</v>
      </c>
    </row>
    <row r="564" spans="1:6" s="8" customFormat="1">
      <c r="A564" s="10" t="s">
        <v>155</v>
      </c>
      <c r="B564" s="10">
        <v>2017</v>
      </c>
      <c r="C564" s="10" t="s">
        <v>16</v>
      </c>
      <c r="D564" s="10" t="s">
        <v>97</v>
      </c>
      <c r="E564" s="10" t="s">
        <v>156</v>
      </c>
      <c r="F564" s="10">
        <v>5</v>
      </c>
    </row>
    <row r="565" spans="1:6" s="8" customFormat="1">
      <c r="A565" s="10" t="s">
        <v>155</v>
      </c>
      <c r="B565" s="10">
        <v>2018</v>
      </c>
      <c r="C565" s="10" t="s">
        <v>16</v>
      </c>
      <c r="D565" s="10" t="s">
        <v>97</v>
      </c>
      <c r="E565" s="10" t="s">
        <v>156</v>
      </c>
      <c r="F565" s="10">
        <v>13</v>
      </c>
    </row>
    <row r="566" spans="1:6" s="8" customFormat="1">
      <c r="A566" s="10" t="s">
        <v>155</v>
      </c>
      <c r="B566" s="10">
        <v>2019</v>
      </c>
      <c r="C566" s="10" t="s">
        <v>16</v>
      </c>
      <c r="D566" s="10" t="s">
        <v>97</v>
      </c>
      <c r="E566" s="10" t="s">
        <v>156</v>
      </c>
      <c r="F566" s="10">
        <v>15</v>
      </c>
    </row>
    <row r="567" spans="1:6" s="8" customFormat="1">
      <c r="A567" s="10" t="s">
        <v>155</v>
      </c>
      <c r="B567" s="10">
        <v>2020</v>
      </c>
      <c r="C567" s="10" t="s">
        <v>16</v>
      </c>
      <c r="D567" s="10" t="s">
        <v>97</v>
      </c>
      <c r="E567" s="10" t="s">
        <v>156</v>
      </c>
      <c r="F567" s="10">
        <v>8</v>
      </c>
    </row>
    <row r="568" spans="1:6" s="8" customFormat="1">
      <c r="A568" s="10" t="s">
        <v>155</v>
      </c>
      <c r="B568" s="10">
        <v>2021</v>
      </c>
      <c r="C568" s="10" t="s">
        <v>16</v>
      </c>
      <c r="D568" s="10" t="s">
        <v>97</v>
      </c>
      <c r="E568" s="10" t="s">
        <v>156</v>
      </c>
      <c r="F568" s="10">
        <v>15</v>
      </c>
    </row>
    <row r="569" spans="1:6" s="8" customFormat="1">
      <c r="A569" s="10" t="s">
        <v>157</v>
      </c>
      <c r="B569" s="10">
        <v>2015</v>
      </c>
      <c r="C569" s="10" t="s">
        <v>16</v>
      </c>
      <c r="D569" s="10" t="s">
        <v>97</v>
      </c>
      <c r="E569" s="10" t="s">
        <v>158</v>
      </c>
      <c r="F569" s="10">
        <v>12</v>
      </c>
    </row>
    <row r="570" spans="1:6" s="8" customFormat="1">
      <c r="A570" s="10" t="s">
        <v>157</v>
      </c>
      <c r="B570" s="10">
        <v>2016</v>
      </c>
      <c r="C570" s="10" t="s">
        <v>16</v>
      </c>
      <c r="D570" s="10" t="s">
        <v>97</v>
      </c>
      <c r="E570" s="10" t="s">
        <v>158</v>
      </c>
      <c r="F570" s="10">
        <v>11</v>
      </c>
    </row>
    <row r="571" spans="1:6" s="8" customFormat="1">
      <c r="A571" s="10" t="s">
        <v>157</v>
      </c>
      <c r="B571" s="10">
        <v>2017</v>
      </c>
      <c r="C571" s="10" t="s">
        <v>16</v>
      </c>
      <c r="D571" s="10" t="s">
        <v>97</v>
      </c>
      <c r="E571" s="10" t="s">
        <v>158</v>
      </c>
      <c r="F571" s="10">
        <v>16</v>
      </c>
    </row>
    <row r="572" spans="1:6" s="8" customFormat="1">
      <c r="A572" s="10" t="s">
        <v>157</v>
      </c>
      <c r="B572" s="10">
        <v>2018</v>
      </c>
      <c r="C572" s="10" t="s">
        <v>16</v>
      </c>
      <c r="D572" s="10" t="s">
        <v>97</v>
      </c>
      <c r="E572" s="10" t="s">
        <v>158</v>
      </c>
      <c r="F572" s="10">
        <v>10</v>
      </c>
    </row>
    <row r="573" spans="1:6" s="8" customFormat="1">
      <c r="A573" s="10" t="s">
        <v>157</v>
      </c>
      <c r="B573" s="10">
        <v>2019</v>
      </c>
      <c r="C573" s="10" t="s">
        <v>16</v>
      </c>
      <c r="D573" s="10" t="s">
        <v>97</v>
      </c>
      <c r="E573" s="10" t="s">
        <v>158</v>
      </c>
      <c r="F573" s="10">
        <v>8</v>
      </c>
    </row>
    <row r="574" spans="1:6" s="8" customFormat="1">
      <c r="A574" s="10" t="s">
        <v>157</v>
      </c>
      <c r="B574" s="10">
        <v>2020</v>
      </c>
      <c r="C574" s="10" t="s">
        <v>16</v>
      </c>
      <c r="D574" s="10" t="s">
        <v>97</v>
      </c>
      <c r="E574" s="10" t="s">
        <v>158</v>
      </c>
      <c r="F574" s="10">
        <v>6</v>
      </c>
    </row>
    <row r="575" spans="1:6" s="8" customFormat="1">
      <c r="A575" s="10" t="s">
        <v>157</v>
      </c>
      <c r="B575" s="10">
        <v>2021</v>
      </c>
      <c r="C575" s="10" t="s">
        <v>16</v>
      </c>
      <c r="D575" s="10" t="s">
        <v>97</v>
      </c>
      <c r="E575" s="10" t="s">
        <v>158</v>
      </c>
      <c r="F575" s="10">
        <v>12</v>
      </c>
    </row>
    <row r="576" spans="1:6" s="8" customFormat="1">
      <c r="A576" s="10" t="s">
        <v>159</v>
      </c>
      <c r="B576" s="10">
        <v>2015</v>
      </c>
      <c r="C576" s="10" t="s">
        <v>16</v>
      </c>
      <c r="D576" s="10" t="s">
        <v>97</v>
      </c>
      <c r="E576" s="10" t="s">
        <v>160</v>
      </c>
      <c r="F576" s="10">
        <v>78</v>
      </c>
    </row>
    <row r="577" spans="1:6" s="8" customFormat="1">
      <c r="A577" s="10" t="s">
        <v>159</v>
      </c>
      <c r="B577" s="10">
        <v>2016</v>
      </c>
      <c r="C577" s="10" t="s">
        <v>16</v>
      </c>
      <c r="D577" s="10" t="s">
        <v>97</v>
      </c>
      <c r="E577" s="10" t="s">
        <v>160</v>
      </c>
      <c r="F577" s="10">
        <v>85</v>
      </c>
    </row>
    <row r="578" spans="1:6" s="8" customFormat="1">
      <c r="A578" s="10" t="s">
        <v>159</v>
      </c>
      <c r="B578" s="10">
        <v>2017</v>
      </c>
      <c r="C578" s="10" t="s">
        <v>16</v>
      </c>
      <c r="D578" s="10" t="s">
        <v>97</v>
      </c>
      <c r="E578" s="10" t="s">
        <v>160</v>
      </c>
      <c r="F578" s="10">
        <v>118</v>
      </c>
    </row>
    <row r="579" spans="1:6" s="8" customFormat="1">
      <c r="A579" s="10" t="s">
        <v>159</v>
      </c>
      <c r="B579" s="10">
        <v>2018</v>
      </c>
      <c r="C579" s="10" t="s">
        <v>16</v>
      </c>
      <c r="D579" s="10" t="s">
        <v>97</v>
      </c>
      <c r="E579" s="10" t="s">
        <v>160</v>
      </c>
      <c r="F579" s="10">
        <v>104</v>
      </c>
    </row>
    <row r="580" spans="1:6" s="8" customFormat="1">
      <c r="A580" s="10" t="s">
        <v>159</v>
      </c>
      <c r="B580" s="10">
        <v>2019</v>
      </c>
      <c r="C580" s="10" t="s">
        <v>16</v>
      </c>
      <c r="D580" s="10" t="s">
        <v>97</v>
      </c>
      <c r="E580" s="10" t="s">
        <v>160</v>
      </c>
      <c r="F580" s="10">
        <v>171</v>
      </c>
    </row>
    <row r="581" spans="1:6" s="8" customFormat="1">
      <c r="A581" s="10" t="s">
        <v>159</v>
      </c>
      <c r="B581" s="10">
        <v>2020</v>
      </c>
      <c r="C581" s="10" t="s">
        <v>16</v>
      </c>
      <c r="D581" s="10" t="s">
        <v>97</v>
      </c>
      <c r="E581" s="10" t="s">
        <v>160</v>
      </c>
      <c r="F581" s="10">
        <v>124</v>
      </c>
    </row>
    <row r="582" spans="1:6" s="8" customFormat="1">
      <c r="A582" s="10" t="s">
        <v>159</v>
      </c>
      <c r="B582" s="10">
        <v>2021</v>
      </c>
      <c r="C582" s="10" t="s">
        <v>16</v>
      </c>
      <c r="D582" s="10" t="s">
        <v>97</v>
      </c>
      <c r="E582" s="10" t="s">
        <v>160</v>
      </c>
      <c r="F582" s="10">
        <v>136</v>
      </c>
    </row>
    <row r="583" spans="1:6" s="8" customFormat="1">
      <c r="A583" s="10" t="s">
        <v>159</v>
      </c>
      <c r="B583" s="10">
        <v>2018</v>
      </c>
      <c r="C583" s="10" t="s">
        <v>341</v>
      </c>
      <c r="D583" s="10" t="s">
        <v>97</v>
      </c>
      <c r="E583" s="10" t="s">
        <v>160</v>
      </c>
      <c r="F583" s="10">
        <v>1</v>
      </c>
    </row>
    <row r="584" spans="1:6" s="8" customFormat="1">
      <c r="A584" s="10" t="s">
        <v>161</v>
      </c>
      <c r="B584" s="10">
        <v>2015</v>
      </c>
      <c r="C584" s="10" t="s">
        <v>16</v>
      </c>
      <c r="D584" s="10" t="s">
        <v>97</v>
      </c>
      <c r="E584" s="10" t="s">
        <v>162</v>
      </c>
      <c r="F584" s="10">
        <v>9</v>
      </c>
    </row>
    <row r="585" spans="1:6" s="8" customFormat="1">
      <c r="A585" s="10" t="s">
        <v>161</v>
      </c>
      <c r="B585" s="10">
        <v>2016</v>
      </c>
      <c r="C585" s="10" t="s">
        <v>16</v>
      </c>
      <c r="D585" s="10" t="s">
        <v>97</v>
      </c>
      <c r="E585" s="10" t="s">
        <v>162</v>
      </c>
      <c r="F585" s="10">
        <v>4</v>
      </c>
    </row>
    <row r="586" spans="1:6" s="8" customFormat="1">
      <c r="A586" s="10" t="s">
        <v>161</v>
      </c>
      <c r="B586" s="10">
        <v>2017</v>
      </c>
      <c r="C586" s="10" t="s">
        <v>16</v>
      </c>
      <c r="D586" s="10" t="s">
        <v>97</v>
      </c>
      <c r="E586" s="10" t="s">
        <v>162</v>
      </c>
      <c r="F586" s="10">
        <v>15</v>
      </c>
    </row>
    <row r="587" spans="1:6" s="8" customFormat="1">
      <c r="A587" s="10" t="s">
        <v>161</v>
      </c>
      <c r="B587" s="10">
        <v>2018</v>
      </c>
      <c r="C587" s="10" t="s">
        <v>16</v>
      </c>
      <c r="D587" s="10" t="s">
        <v>97</v>
      </c>
      <c r="E587" s="10" t="s">
        <v>162</v>
      </c>
      <c r="F587" s="10">
        <v>5</v>
      </c>
    </row>
    <row r="588" spans="1:6" s="8" customFormat="1">
      <c r="A588" s="10" t="s">
        <v>161</v>
      </c>
      <c r="B588" s="10">
        <v>2019</v>
      </c>
      <c r="C588" s="10" t="s">
        <v>16</v>
      </c>
      <c r="D588" s="10" t="s">
        <v>97</v>
      </c>
      <c r="E588" s="10" t="s">
        <v>162</v>
      </c>
      <c r="F588" s="10">
        <v>8</v>
      </c>
    </row>
    <row r="589" spans="1:6" s="8" customFormat="1">
      <c r="A589" s="10" t="s">
        <v>161</v>
      </c>
      <c r="B589" s="10">
        <v>2020</v>
      </c>
      <c r="C589" s="10" t="s">
        <v>16</v>
      </c>
      <c r="D589" s="10" t="s">
        <v>97</v>
      </c>
      <c r="E589" s="10" t="s">
        <v>162</v>
      </c>
      <c r="F589" s="10">
        <v>11</v>
      </c>
    </row>
    <row r="590" spans="1:6" s="8" customFormat="1">
      <c r="A590" s="10" t="s">
        <v>161</v>
      </c>
      <c r="B590" s="10">
        <v>2021</v>
      </c>
      <c r="C590" s="10" t="s">
        <v>16</v>
      </c>
      <c r="D590" s="10" t="s">
        <v>97</v>
      </c>
      <c r="E590" s="10" t="s">
        <v>162</v>
      </c>
      <c r="F590" s="10">
        <v>14</v>
      </c>
    </row>
    <row r="591" spans="1:6" s="8" customFormat="1">
      <c r="A591" s="10" t="s">
        <v>163</v>
      </c>
      <c r="B591" s="10">
        <v>2015</v>
      </c>
      <c r="C591" s="10" t="s">
        <v>16</v>
      </c>
      <c r="D591" s="10" t="s">
        <v>97</v>
      </c>
      <c r="E591" s="10" t="s">
        <v>164</v>
      </c>
      <c r="F591" s="10">
        <v>16</v>
      </c>
    </row>
    <row r="592" spans="1:6" s="8" customFormat="1">
      <c r="A592" s="10" t="s">
        <v>163</v>
      </c>
      <c r="B592" s="10">
        <v>2016</v>
      </c>
      <c r="C592" s="10" t="s">
        <v>16</v>
      </c>
      <c r="D592" s="10" t="s">
        <v>97</v>
      </c>
      <c r="E592" s="10" t="s">
        <v>164</v>
      </c>
      <c r="F592" s="10">
        <v>6</v>
      </c>
    </row>
    <row r="593" spans="1:6" s="8" customFormat="1">
      <c r="A593" s="10" t="s">
        <v>163</v>
      </c>
      <c r="B593" s="10">
        <v>2017</v>
      </c>
      <c r="C593" s="10" t="s">
        <v>16</v>
      </c>
      <c r="D593" s="10" t="s">
        <v>97</v>
      </c>
      <c r="E593" s="10" t="s">
        <v>164</v>
      </c>
      <c r="F593" s="10">
        <v>15</v>
      </c>
    </row>
    <row r="594" spans="1:6" s="8" customFormat="1">
      <c r="A594" s="10" t="s">
        <v>163</v>
      </c>
      <c r="B594" s="10">
        <v>2018</v>
      </c>
      <c r="C594" s="10" t="s">
        <v>16</v>
      </c>
      <c r="D594" s="10" t="s">
        <v>97</v>
      </c>
      <c r="E594" s="10" t="s">
        <v>164</v>
      </c>
      <c r="F594" s="10">
        <v>13</v>
      </c>
    </row>
    <row r="595" spans="1:6" s="8" customFormat="1">
      <c r="A595" s="10" t="s">
        <v>163</v>
      </c>
      <c r="B595" s="10">
        <v>2019</v>
      </c>
      <c r="C595" s="10" t="s">
        <v>16</v>
      </c>
      <c r="D595" s="10" t="s">
        <v>97</v>
      </c>
      <c r="E595" s="10" t="s">
        <v>164</v>
      </c>
      <c r="F595" s="10">
        <v>20</v>
      </c>
    </row>
    <row r="596" spans="1:6" s="8" customFormat="1">
      <c r="A596" s="10" t="s">
        <v>163</v>
      </c>
      <c r="B596" s="10">
        <v>2020</v>
      </c>
      <c r="C596" s="10" t="s">
        <v>16</v>
      </c>
      <c r="D596" s="10" t="s">
        <v>97</v>
      </c>
      <c r="E596" s="10" t="s">
        <v>164</v>
      </c>
      <c r="F596" s="10">
        <v>12</v>
      </c>
    </row>
    <row r="597" spans="1:6" s="8" customFormat="1">
      <c r="A597" s="10" t="s">
        <v>163</v>
      </c>
      <c r="B597" s="10">
        <v>2021</v>
      </c>
      <c r="C597" s="10" t="s">
        <v>16</v>
      </c>
      <c r="D597" s="10" t="s">
        <v>97</v>
      </c>
      <c r="E597" s="10" t="s">
        <v>164</v>
      </c>
      <c r="F597" s="10">
        <v>17</v>
      </c>
    </row>
    <row r="598" spans="1:6" s="8" customFormat="1">
      <c r="A598" s="10" t="s">
        <v>165</v>
      </c>
      <c r="B598" s="10">
        <v>2015</v>
      </c>
      <c r="C598" s="10" t="s">
        <v>16</v>
      </c>
      <c r="D598" s="10" t="s">
        <v>97</v>
      </c>
      <c r="E598" s="10" t="s">
        <v>166</v>
      </c>
      <c r="F598" s="10">
        <v>7</v>
      </c>
    </row>
    <row r="599" spans="1:6" s="8" customFormat="1">
      <c r="A599" s="10" t="s">
        <v>165</v>
      </c>
      <c r="B599" s="10">
        <v>2016</v>
      </c>
      <c r="C599" s="10" t="s">
        <v>16</v>
      </c>
      <c r="D599" s="10" t="s">
        <v>97</v>
      </c>
      <c r="E599" s="10" t="s">
        <v>166</v>
      </c>
      <c r="F599" s="10">
        <v>16</v>
      </c>
    </row>
    <row r="600" spans="1:6" s="8" customFormat="1">
      <c r="A600" s="10" t="s">
        <v>165</v>
      </c>
      <c r="B600" s="10">
        <v>2017</v>
      </c>
      <c r="C600" s="10" t="s">
        <v>16</v>
      </c>
      <c r="D600" s="10" t="s">
        <v>97</v>
      </c>
      <c r="E600" s="10" t="s">
        <v>166</v>
      </c>
      <c r="F600" s="10">
        <v>29</v>
      </c>
    </row>
    <row r="601" spans="1:6" s="8" customFormat="1">
      <c r="A601" s="10" t="s">
        <v>165</v>
      </c>
      <c r="B601" s="10">
        <v>2018</v>
      </c>
      <c r="C601" s="10" t="s">
        <v>16</v>
      </c>
      <c r="D601" s="10" t="s">
        <v>97</v>
      </c>
      <c r="E601" s="10" t="s">
        <v>166</v>
      </c>
      <c r="F601" s="10">
        <v>28</v>
      </c>
    </row>
    <row r="602" spans="1:6" s="8" customFormat="1">
      <c r="A602" s="10" t="s">
        <v>165</v>
      </c>
      <c r="B602" s="10">
        <v>2019</v>
      </c>
      <c r="C602" s="10" t="s">
        <v>16</v>
      </c>
      <c r="D602" s="10" t="s">
        <v>97</v>
      </c>
      <c r="E602" s="10" t="s">
        <v>166</v>
      </c>
      <c r="F602" s="10">
        <v>32</v>
      </c>
    </row>
    <row r="603" spans="1:6" s="8" customFormat="1">
      <c r="A603" s="10" t="s">
        <v>165</v>
      </c>
      <c r="B603" s="10">
        <v>2020</v>
      </c>
      <c r="C603" s="10" t="s">
        <v>16</v>
      </c>
      <c r="D603" s="10" t="s">
        <v>97</v>
      </c>
      <c r="E603" s="10" t="s">
        <v>166</v>
      </c>
      <c r="F603" s="10">
        <v>17</v>
      </c>
    </row>
    <row r="604" spans="1:6" s="8" customFormat="1">
      <c r="A604" s="10" t="s">
        <v>165</v>
      </c>
      <c r="B604" s="10">
        <v>2021</v>
      </c>
      <c r="C604" s="10" t="s">
        <v>16</v>
      </c>
      <c r="D604" s="10" t="s">
        <v>97</v>
      </c>
      <c r="E604" s="10" t="s">
        <v>166</v>
      </c>
      <c r="F604" s="10">
        <v>24</v>
      </c>
    </row>
    <row r="605" spans="1:6" s="8" customFormat="1">
      <c r="A605" s="10" t="s">
        <v>167</v>
      </c>
      <c r="B605" s="10">
        <v>2015</v>
      </c>
      <c r="C605" s="10" t="s">
        <v>16</v>
      </c>
      <c r="D605" s="10" t="s">
        <v>97</v>
      </c>
      <c r="E605" s="10" t="s">
        <v>168</v>
      </c>
      <c r="F605" s="10">
        <v>8</v>
      </c>
    </row>
    <row r="606" spans="1:6" s="8" customFormat="1">
      <c r="A606" s="10" t="s">
        <v>167</v>
      </c>
      <c r="B606" s="10">
        <v>2016</v>
      </c>
      <c r="C606" s="10" t="s">
        <v>16</v>
      </c>
      <c r="D606" s="10" t="s">
        <v>97</v>
      </c>
      <c r="E606" s="10" t="s">
        <v>168</v>
      </c>
      <c r="F606" s="10">
        <v>11</v>
      </c>
    </row>
    <row r="607" spans="1:6" s="8" customFormat="1">
      <c r="A607" s="10" t="s">
        <v>167</v>
      </c>
      <c r="B607" s="10">
        <v>2017</v>
      </c>
      <c r="C607" s="10" t="s">
        <v>16</v>
      </c>
      <c r="D607" s="10" t="s">
        <v>97</v>
      </c>
      <c r="E607" s="10" t="s">
        <v>168</v>
      </c>
      <c r="F607" s="10">
        <v>13</v>
      </c>
    </row>
    <row r="608" spans="1:6" s="8" customFormat="1">
      <c r="A608" s="10" t="s">
        <v>167</v>
      </c>
      <c r="B608" s="10">
        <v>2018</v>
      </c>
      <c r="C608" s="10" t="s">
        <v>16</v>
      </c>
      <c r="D608" s="10" t="s">
        <v>97</v>
      </c>
      <c r="E608" s="10" t="s">
        <v>168</v>
      </c>
      <c r="F608" s="10">
        <v>14</v>
      </c>
    </row>
    <row r="609" spans="1:6" s="8" customFormat="1">
      <c r="A609" s="10" t="s">
        <v>167</v>
      </c>
      <c r="B609" s="10">
        <v>2019</v>
      </c>
      <c r="C609" s="10" t="s">
        <v>16</v>
      </c>
      <c r="D609" s="10" t="s">
        <v>97</v>
      </c>
      <c r="E609" s="10" t="s">
        <v>168</v>
      </c>
      <c r="F609" s="10">
        <v>17</v>
      </c>
    </row>
    <row r="610" spans="1:6" s="8" customFormat="1">
      <c r="A610" s="10" t="s">
        <v>167</v>
      </c>
      <c r="B610" s="10">
        <v>2020</v>
      </c>
      <c r="C610" s="10" t="s">
        <v>16</v>
      </c>
      <c r="D610" s="10" t="s">
        <v>97</v>
      </c>
      <c r="E610" s="10" t="s">
        <v>168</v>
      </c>
      <c r="F610" s="10">
        <v>13</v>
      </c>
    </row>
    <row r="611" spans="1:6" s="8" customFormat="1">
      <c r="A611" s="10" t="s">
        <v>167</v>
      </c>
      <c r="B611" s="10">
        <v>2021</v>
      </c>
      <c r="C611" s="10" t="s">
        <v>16</v>
      </c>
      <c r="D611" s="10" t="s">
        <v>97</v>
      </c>
      <c r="E611" s="10" t="s">
        <v>168</v>
      </c>
      <c r="F611" s="10">
        <v>21</v>
      </c>
    </row>
    <row r="612" spans="1:6" s="8" customFormat="1">
      <c r="A612" s="10" t="s">
        <v>169</v>
      </c>
      <c r="B612" s="10">
        <v>2015</v>
      </c>
      <c r="C612" s="10" t="s">
        <v>16</v>
      </c>
      <c r="D612" s="10" t="s">
        <v>97</v>
      </c>
      <c r="E612" s="10" t="s">
        <v>170</v>
      </c>
      <c r="F612" s="10">
        <v>10</v>
      </c>
    </row>
    <row r="613" spans="1:6" s="8" customFormat="1">
      <c r="A613" s="10" t="s">
        <v>169</v>
      </c>
      <c r="B613" s="10">
        <v>2016</v>
      </c>
      <c r="C613" s="10" t="s">
        <v>16</v>
      </c>
      <c r="D613" s="10" t="s">
        <v>97</v>
      </c>
      <c r="E613" s="10" t="s">
        <v>170</v>
      </c>
      <c r="F613" s="10">
        <v>12</v>
      </c>
    </row>
    <row r="614" spans="1:6" s="8" customFormat="1">
      <c r="A614" s="10" t="s">
        <v>169</v>
      </c>
      <c r="B614" s="10">
        <v>2017</v>
      </c>
      <c r="C614" s="10" t="s">
        <v>16</v>
      </c>
      <c r="D614" s="10" t="s">
        <v>97</v>
      </c>
      <c r="E614" s="10" t="s">
        <v>170</v>
      </c>
      <c r="F614" s="10">
        <v>11</v>
      </c>
    </row>
    <row r="615" spans="1:6" s="8" customFormat="1">
      <c r="A615" s="10" t="s">
        <v>169</v>
      </c>
      <c r="B615" s="10">
        <v>2018</v>
      </c>
      <c r="C615" s="10" t="s">
        <v>16</v>
      </c>
      <c r="D615" s="10" t="s">
        <v>97</v>
      </c>
      <c r="E615" s="10" t="s">
        <v>170</v>
      </c>
      <c r="F615" s="10">
        <v>14</v>
      </c>
    </row>
    <row r="616" spans="1:6" s="8" customFormat="1">
      <c r="A616" s="10" t="s">
        <v>169</v>
      </c>
      <c r="B616" s="10">
        <v>2019</v>
      </c>
      <c r="C616" s="10" t="s">
        <v>16</v>
      </c>
      <c r="D616" s="10" t="s">
        <v>97</v>
      </c>
      <c r="E616" s="10" t="s">
        <v>170</v>
      </c>
      <c r="F616" s="10">
        <v>5</v>
      </c>
    </row>
    <row r="617" spans="1:6" s="8" customFormat="1">
      <c r="A617" s="10" t="s">
        <v>169</v>
      </c>
      <c r="B617" s="10">
        <v>2020</v>
      </c>
      <c r="C617" s="10" t="s">
        <v>16</v>
      </c>
      <c r="D617" s="10" t="s">
        <v>97</v>
      </c>
      <c r="E617" s="10" t="s">
        <v>170</v>
      </c>
      <c r="F617" s="10">
        <v>8</v>
      </c>
    </row>
    <row r="618" spans="1:6" s="8" customFormat="1">
      <c r="A618" s="10" t="s">
        <v>169</v>
      </c>
      <c r="B618" s="10">
        <v>2021</v>
      </c>
      <c r="C618" s="10" t="s">
        <v>16</v>
      </c>
      <c r="D618" s="10" t="s">
        <v>97</v>
      </c>
      <c r="E618" s="10" t="s">
        <v>170</v>
      </c>
      <c r="F618" s="10">
        <v>5</v>
      </c>
    </row>
    <row r="619" spans="1:6" s="8" customFormat="1">
      <c r="A619" s="10" t="s">
        <v>171</v>
      </c>
      <c r="B619" s="10">
        <v>2015</v>
      </c>
      <c r="C619" s="10" t="s">
        <v>16</v>
      </c>
      <c r="D619" s="10" t="s">
        <v>97</v>
      </c>
      <c r="E619" s="10" t="s">
        <v>172</v>
      </c>
      <c r="F619" s="10">
        <v>8</v>
      </c>
    </row>
    <row r="620" spans="1:6" s="8" customFormat="1">
      <c r="A620" s="10" t="s">
        <v>171</v>
      </c>
      <c r="B620" s="10">
        <v>2016</v>
      </c>
      <c r="C620" s="10" t="s">
        <v>16</v>
      </c>
      <c r="D620" s="10" t="s">
        <v>97</v>
      </c>
      <c r="E620" s="10" t="s">
        <v>172</v>
      </c>
      <c r="F620" s="10">
        <v>14</v>
      </c>
    </row>
    <row r="621" spans="1:6" s="8" customFormat="1">
      <c r="A621" s="10" t="s">
        <v>171</v>
      </c>
      <c r="B621" s="10">
        <v>2017</v>
      </c>
      <c r="C621" s="10" t="s">
        <v>16</v>
      </c>
      <c r="D621" s="10" t="s">
        <v>97</v>
      </c>
      <c r="E621" s="10" t="s">
        <v>172</v>
      </c>
      <c r="F621" s="10">
        <v>10</v>
      </c>
    </row>
    <row r="622" spans="1:6" s="8" customFormat="1">
      <c r="A622" s="10" t="s">
        <v>171</v>
      </c>
      <c r="B622" s="10">
        <v>2018</v>
      </c>
      <c r="C622" s="10" t="s">
        <v>16</v>
      </c>
      <c r="D622" s="10" t="s">
        <v>97</v>
      </c>
      <c r="E622" s="10" t="s">
        <v>172</v>
      </c>
      <c r="F622" s="10">
        <v>8</v>
      </c>
    </row>
    <row r="623" spans="1:6" s="8" customFormat="1">
      <c r="A623" s="10" t="s">
        <v>171</v>
      </c>
      <c r="B623" s="10">
        <v>2019</v>
      </c>
      <c r="C623" s="10" t="s">
        <v>16</v>
      </c>
      <c r="D623" s="10" t="s">
        <v>97</v>
      </c>
      <c r="E623" s="10" t="s">
        <v>172</v>
      </c>
      <c r="F623" s="10">
        <v>10</v>
      </c>
    </row>
    <row r="624" spans="1:6" s="8" customFormat="1">
      <c r="A624" s="10" t="s">
        <v>171</v>
      </c>
      <c r="B624" s="10">
        <v>2020</v>
      </c>
      <c r="C624" s="10" t="s">
        <v>16</v>
      </c>
      <c r="D624" s="10" t="s">
        <v>97</v>
      </c>
      <c r="E624" s="10" t="s">
        <v>172</v>
      </c>
      <c r="F624" s="10">
        <v>14</v>
      </c>
    </row>
    <row r="625" spans="1:6" s="8" customFormat="1">
      <c r="A625" s="10" t="s">
        <v>171</v>
      </c>
      <c r="B625" s="10">
        <v>2021</v>
      </c>
      <c r="C625" s="10" t="s">
        <v>16</v>
      </c>
      <c r="D625" s="10" t="s">
        <v>97</v>
      </c>
      <c r="E625" s="10" t="s">
        <v>172</v>
      </c>
      <c r="F625" s="10">
        <v>19</v>
      </c>
    </row>
    <row r="626" spans="1:6" s="8" customFormat="1">
      <c r="A626" s="10" t="s">
        <v>344</v>
      </c>
      <c r="B626" s="10">
        <v>2015</v>
      </c>
      <c r="C626" s="10" t="s">
        <v>16</v>
      </c>
      <c r="D626" s="10" t="s">
        <v>97</v>
      </c>
      <c r="E626" s="10" t="s">
        <v>97</v>
      </c>
      <c r="F626" s="10">
        <v>1</v>
      </c>
    </row>
    <row r="627" spans="1:6" s="8" customFormat="1">
      <c r="A627" s="10" t="s">
        <v>344</v>
      </c>
      <c r="B627" s="10">
        <v>2016</v>
      </c>
      <c r="C627" s="10" t="s">
        <v>16</v>
      </c>
      <c r="D627" s="10" t="s">
        <v>97</v>
      </c>
      <c r="E627" s="10" t="s">
        <v>97</v>
      </c>
      <c r="F627" s="10">
        <v>4</v>
      </c>
    </row>
    <row r="628" spans="1:6" s="8" customFormat="1">
      <c r="A628" s="10" t="s">
        <v>344</v>
      </c>
      <c r="B628" s="10">
        <v>2017</v>
      </c>
      <c r="C628" s="10" t="s">
        <v>16</v>
      </c>
      <c r="D628" s="10" t="s">
        <v>97</v>
      </c>
      <c r="E628" s="10" t="s">
        <v>97</v>
      </c>
      <c r="F628" s="10">
        <v>5</v>
      </c>
    </row>
    <row r="629" spans="1:6" s="8" customFormat="1">
      <c r="A629" s="10" t="s">
        <v>344</v>
      </c>
      <c r="B629" s="10">
        <v>2018</v>
      </c>
      <c r="C629" s="10" t="s">
        <v>16</v>
      </c>
      <c r="D629" s="10" t="s">
        <v>97</v>
      </c>
      <c r="E629" s="10" t="s">
        <v>97</v>
      </c>
      <c r="F629" s="10">
        <v>5</v>
      </c>
    </row>
    <row r="630" spans="1:6" s="8" customFormat="1">
      <c r="A630" s="10" t="s">
        <v>344</v>
      </c>
      <c r="B630" s="10">
        <v>2019</v>
      </c>
      <c r="C630" s="10" t="s">
        <v>16</v>
      </c>
      <c r="D630" s="10" t="s">
        <v>97</v>
      </c>
      <c r="E630" s="10" t="s">
        <v>97</v>
      </c>
      <c r="F630" s="10">
        <v>6</v>
      </c>
    </row>
    <row r="631" spans="1:6" s="8" customFormat="1">
      <c r="A631" s="10" t="s">
        <v>344</v>
      </c>
      <c r="B631" s="10">
        <v>2020</v>
      </c>
      <c r="C631" s="10" t="s">
        <v>16</v>
      </c>
      <c r="D631" s="10" t="s">
        <v>97</v>
      </c>
      <c r="E631" s="10" t="s">
        <v>97</v>
      </c>
      <c r="F631" s="10">
        <v>7</v>
      </c>
    </row>
    <row r="632" spans="1:6" s="8" customFormat="1">
      <c r="A632" s="10" t="s">
        <v>344</v>
      </c>
      <c r="B632" s="10">
        <v>2021</v>
      </c>
      <c r="C632" s="10" t="s">
        <v>16</v>
      </c>
      <c r="D632" s="10" t="s">
        <v>97</v>
      </c>
      <c r="E632" s="10" t="s">
        <v>97</v>
      </c>
      <c r="F632" s="10">
        <v>13</v>
      </c>
    </row>
    <row r="633" spans="1:6" s="8" customFormat="1">
      <c r="A633" s="10" t="s">
        <v>173</v>
      </c>
      <c r="B633" s="10">
        <v>2015</v>
      </c>
      <c r="C633" s="10" t="s">
        <v>16</v>
      </c>
      <c r="D633" s="10" t="s">
        <v>97</v>
      </c>
      <c r="E633" s="10" t="s">
        <v>174</v>
      </c>
      <c r="F633" s="10">
        <v>37</v>
      </c>
    </row>
    <row r="634" spans="1:6" s="8" customFormat="1">
      <c r="A634" s="10" t="s">
        <v>173</v>
      </c>
      <c r="B634" s="10">
        <v>2016</v>
      </c>
      <c r="C634" s="10" t="s">
        <v>16</v>
      </c>
      <c r="D634" s="10" t="s">
        <v>97</v>
      </c>
      <c r="E634" s="10" t="s">
        <v>174</v>
      </c>
      <c r="F634" s="10">
        <v>37</v>
      </c>
    </row>
    <row r="635" spans="1:6" s="8" customFormat="1">
      <c r="A635" s="10" t="s">
        <v>173</v>
      </c>
      <c r="B635" s="10">
        <v>2017</v>
      </c>
      <c r="C635" s="10" t="s">
        <v>16</v>
      </c>
      <c r="D635" s="10" t="s">
        <v>97</v>
      </c>
      <c r="E635" s="10" t="s">
        <v>174</v>
      </c>
      <c r="F635" s="10">
        <v>38</v>
      </c>
    </row>
    <row r="636" spans="1:6" s="8" customFormat="1">
      <c r="A636" s="10" t="s">
        <v>173</v>
      </c>
      <c r="B636" s="10">
        <v>2018</v>
      </c>
      <c r="C636" s="10" t="s">
        <v>16</v>
      </c>
      <c r="D636" s="10" t="s">
        <v>97</v>
      </c>
      <c r="E636" s="10" t="s">
        <v>174</v>
      </c>
      <c r="F636" s="10">
        <v>18</v>
      </c>
    </row>
    <row r="637" spans="1:6" s="8" customFormat="1">
      <c r="A637" s="10" t="s">
        <v>173</v>
      </c>
      <c r="B637" s="10">
        <v>2019</v>
      </c>
      <c r="C637" s="10" t="s">
        <v>16</v>
      </c>
      <c r="D637" s="10" t="s">
        <v>97</v>
      </c>
      <c r="E637" s="10" t="s">
        <v>174</v>
      </c>
      <c r="F637" s="10">
        <v>33</v>
      </c>
    </row>
    <row r="638" spans="1:6" s="8" customFormat="1">
      <c r="A638" s="10" t="s">
        <v>173</v>
      </c>
      <c r="B638" s="10">
        <v>2020</v>
      </c>
      <c r="C638" s="10" t="s">
        <v>16</v>
      </c>
      <c r="D638" s="10" t="s">
        <v>97</v>
      </c>
      <c r="E638" s="10" t="s">
        <v>174</v>
      </c>
      <c r="F638" s="10">
        <v>43</v>
      </c>
    </row>
    <row r="639" spans="1:6" s="8" customFormat="1">
      <c r="A639" s="10" t="s">
        <v>173</v>
      </c>
      <c r="B639" s="10">
        <v>2021</v>
      </c>
      <c r="C639" s="10" t="s">
        <v>16</v>
      </c>
      <c r="D639" s="10" t="s">
        <v>97</v>
      </c>
      <c r="E639" s="10" t="s">
        <v>174</v>
      </c>
      <c r="F639" s="10">
        <v>55</v>
      </c>
    </row>
    <row r="640" spans="1:6" s="8" customFormat="1">
      <c r="A640" s="10" t="s">
        <v>175</v>
      </c>
      <c r="B640" s="10">
        <v>2015</v>
      </c>
      <c r="C640" s="10" t="s">
        <v>16</v>
      </c>
      <c r="D640" s="10" t="s">
        <v>97</v>
      </c>
      <c r="E640" s="10" t="s">
        <v>176</v>
      </c>
      <c r="F640" s="10">
        <v>4</v>
      </c>
    </row>
    <row r="641" spans="1:6" s="8" customFormat="1">
      <c r="A641" s="10" t="s">
        <v>175</v>
      </c>
      <c r="B641" s="10">
        <v>2016</v>
      </c>
      <c r="C641" s="10" t="s">
        <v>16</v>
      </c>
      <c r="D641" s="10" t="s">
        <v>97</v>
      </c>
      <c r="E641" s="10" t="s">
        <v>176</v>
      </c>
      <c r="F641" s="10">
        <v>3</v>
      </c>
    </row>
    <row r="642" spans="1:6" s="8" customFormat="1">
      <c r="A642" s="10" t="s">
        <v>175</v>
      </c>
      <c r="B642" s="10">
        <v>2017</v>
      </c>
      <c r="C642" s="10" t="s">
        <v>16</v>
      </c>
      <c r="D642" s="10" t="s">
        <v>97</v>
      </c>
      <c r="E642" s="10" t="s">
        <v>176</v>
      </c>
      <c r="F642" s="10">
        <v>10</v>
      </c>
    </row>
    <row r="643" spans="1:6" s="8" customFormat="1">
      <c r="A643" s="10" t="s">
        <v>175</v>
      </c>
      <c r="B643" s="10">
        <v>2018</v>
      </c>
      <c r="C643" s="10" t="s">
        <v>16</v>
      </c>
      <c r="D643" s="10" t="s">
        <v>97</v>
      </c>
      <c r="E643" s="10" t="s">
        <v>176</v>
      </c>
      <c r="F643" s="10">
        <v>6</v>
      </c>
    </row>
    <row r="644" spans="1:6" s="8" customFormat="1">
      <c r="A644" s="10" t="s">
        <v>175</v>
      </c>
      <c r="B644" s="10">
        <v>2019</v>
      </c>
      <c r="C644" s="10" t="s">
        <v>16</v>
      </c>
      <c r="D644" s="10" t="s">
        <v>97</v>
      </c>
      <c r="E644" s="10" t="s">
        <v>176</v>
      </c>
      <c r="F644" s="10">
        <v>4</v>
      </c>
    </row>
    <row r="645" spans="1:6" s="8" customFormat="1">
      <c r="A645" s="10" t="s">
        <v>175</v>
      </c>
      <c r="B645" s="10">
        <v>2020</v>
      </c>
      <c r="C645" s="10" t="s">
        <v>16</v>
      </c>
      <c r="D645" s="10" t="s">
        <v>97</v>
      </c>
      <c r="E645" s="10" t="s">
        <v>176</v>
      </c>
      <c r="F645" s="10">
        <v>8</v>
      </c>
    </row>
    <row r="646" spans="1:6" s="8" customFormat="1">
      <c r="A646" s="10" t="s">
        <v>175</v>
      </c>
      <c r="B646" s="10">
        <v>2021</v>
      </c>
      <c r="C646" s="10" t="s">
        <v>16</v>
      </c>
      <c r="D646" s="10" t="s">
        <v>97</v>
      </c>
      <c r="E646" s="10" t="s">
        <v>176</v>
      </c>
      <c r="F646" s="10">
        <v>8</v>
      </c>
    </row>
    <row r="647" spans="1:6" s="8" customFormat="1">
      <c r="A647" s="10" t="s">
        <v>177</v>
      </c>
      <c r="B647" s="10">
        <v>2015</v>
      </c>
      <c r="C647" s="10" t="s">
        <v>16</v>
      </c>
      <c r="D647" s="10" t="s">
        <v>97</v>
      </c>
      <c r="E647" s="10" t="s">
        <v>178</v>
      </c>
      <c r="F647" s="10">
        <v>5</v>
      </c>
    </row>
    <row r="648" spans="1:6" s="8" customFormat="1">
      <c r="A648" s="10" t="s">
        <v>177</v>
      </c>
      <c r="B648" s="10">
        <v>2016</v>
      </c>
      <c r="C648" s="10" t="s">
        <v>16</v>
      </c>
      <c r="D648" s="10" t="s">
        <v>97</v>
      </c>
      <c r="E648" s="10" t="s">
        <v>178</v>
      </c>
      <c r="F648" s="10">
        <v>3</v>
      </c>
    </row>
    <row r="649" spans="1:6" s="8" customFormat="1">
      <c r="A649" s="10" t="s">
        <v>177</v>
      </c>
      <c r="B649" s="10">
        <v>2017</v>
      </c>
      <c r="C649" s="10" t="s">
        <v>16</v>
      </c>
      <c r="D649" s="10" t="s">
        <v>97</v>
      </c>
      <c r="E649" s="10" t="s">
        <v>178</v>
      </c>
      <c r="F649" s="10">
        <v>6</v>
      </c>
    </row>
    <row r="650" spans="1:6" s="8" customFormat="1">
      <c r="A650" s="10" t="s">
        <v>177</v>
      </c>
      <c r="B650" s="10">
        <v>2018</v>
      </c>
      <c r="C650" s="10" t="s">
        <v>16</v>
      </c>
      <c r="D650" s="10" t="s">
        <v>97</v>
      </c>
      <c r="E650" s="10" t="s">
        <v>178</v>
      </c>
      <c r="F650" s="10">
        <v>8</v>
      </c>
    </row>
    <row r="651" spans="1:6" s="8" customFormat="1">
      <c r="A651" s="10" t="s">
        <v>177</v>
      </c>
      <c r="B651" s="10">
        <v>2019</v>
      </c>
      <c r="C651" s="10" t="s">
        <v>16</v>
      </c>
      <c r="D651" s="10" t="s">
        <v>97</v>
      </c>
      <c r="E651" s="10" t="s">
        <v>178</v>
      </c>
      <c r="F651" s="10">
        <v>3</v>
      </c>
    </row>
    <row r="652" spans="1:6" s="8" customFormat="1">
      <c r="A652" s="10" t="s">
        <v>177</v>
      </c>
      <c r="B652" s="10">
        <v>2020</v>
      </c>
      <c r="C652" s="10" t="s">
        <v>16</v>
      </c>
      <c r="D652" s="10" t="s">
        <v>97</v>
      </c>
      <c r="E652" s="10" t="s">
        <v>178</v>
      </c>
      <c r="F652" s="10">
        <v>7</v>
      </c>
    </row>
    <row r="653" spans="1:6" s="8" customFormat="1">
      <c r="A653" s="10" t="s">
        <v>177</v>
      </c>
      <c r="B653" s="10">
        <v>2021</v>
      </c>
      <c r="C653" s="10" t="s">
        <v>16</v>
      </c>
      <c r="D653" s="10" t="s">
        <v>97</v>
      </c>
      <c r="E653" s="10" t="s">
        <v>178</v>
      </c>
      <c r="F653" s="10">
        <v>11</v>
      </c>
    </row>
    <row r="654" spans="1:6" s="8" customFormat="1">
      <c r="A654" s="10" t="s">
        <v>179</v>
      </c>
      <c r="B654" s="10">
        <v>2015</v>
      </c>
      <c r="C654" s="10" t="s">
        <v>16</v>
      </c>
      <c r="D654" s="10" t="s">
        <v>97</v>
      </c>
      <c r="E654" s="10" t="s">
        <v>180</v>
      </c>
      <c r="F654" s="10">
        <v>17</v>
      </c>
    </row>
    <row r="655" spans="1:6" s="8" customFormat="1">
      <c r="A655" s="10" t="s">
        <v>179</v>
      </c>
      <c r="B655" s="10">
        <v>2016</v>
      </c>
      <c r="C655" s="10" t="s">
        <v>16</v>
      </c>
      <c r="D655" s="10" t="s">
        <v>97</v>
      </c>
      <c r="E655" s="10" t="s">
        <v>180</v>
      </c>
      <c r="F655" s="10">
        <v>13</v>
      </c>
    </row>
    <row r="656" spans="1:6" s="8" customFormat="1">
      <c r="A656" s="10" t="s">
        <v>179</v>
      </c>
      <c r="B656" s="10">
        <v>2017</v>
      </c>
      <c r="C656" s="10" t="s">
        <v>16</v>
      </c>
      <c r="D656" s="10" t="s">
        <v>97</v>
      </c>
      <c r="E656" s="10" t="s">
        <v>180</v>
      </c>
      <c r="F656" s="10">
        <v>10</v>
      </c>
    </row>
    <row r="657" spans="1:6" s="8" customFormat="1">
      <c r="A657" s="10" t="s">
        <v>179</v>
      </c>
      <c r="B657" s="10">
        <v>2018</v>
      </c>
      <c r="C657" s="10" t="s">
        <v>16</v>
      </c>
      <c r="D657" s="10" t="s">
        <v>97</v>
      </c>
      <c r="E657" s="10" t="s">
        <v>180</v>
      </c>
      <c r="F657" s="10">
        <v>20</v>
      </c>
    </row>
    <row r="658" spans="1:6" s="8" customFormat="1">
      <c r="A658" s="10" t="s">
        <v>179</v>
      </c>
      <c r="B658" s="10">
        <v>2019</v>
      </c>
      <c r="C658" s="10" t="s">
        <v>16</v>
      </c>
      <c r="D658" s="10" t="s">
        <v>97</v>
      </c>
      <c r="E658" s="10" t="s">
        <v>180</v>
      </c>
      <c r="F658" s="10">
        <v>17</v>
      </c>
    </row>
    <row r="659" spans="1:6" s="8" customFormat="1">
      <c r="A659" s="10" t="s">
        <v>179</v>
      </c>
      <c r="B659" s="10">
        <v>2020</v>
      </c>
      <c r="C659" s="10" t="s">
        <v>16</v>
      </c>
      <c r="D659" s="10" t="s">
        <v>97</v>
      </c>
      <c r="E659" s="10" t="s">
        <v>180</v>
      </c>
      <c r="F659" s="10">
        <v>15</v>
      </c>
    </row>
    <row r="660" spans="1:6" s="8" customFormat="1">
      <c r="A660" s="10" t="s">
        <v>179</v>
      </c>
      <c r="B660" s="10">
        <v>2021</v>
      </c>
      <c r="C660" s="10" t="s">
        <v>16</v>
      </c>
      <c r="D660" s="10" t="s">
        <v>97</v>
      </c>
      <c r="E660" s="10" t="s">
        <v>180</v>
      </c>
      <c r="F660" s="10">
        <v>27</v>
      </c>
    </row>
    <row r="661" spans="1:6" s="8" customFormat="1">
      <c r="A661" s="10" t="s">
        <v>181</v>
      </c>
      <c r="B661" s="10">
        <v>2015</v>
      </c>
      <c r="C661" s="10" t="s">
        <v>16</v>
      </c>
      <c r="D661" s="10" t="s">
        <v>97</v>
      </c>
      <c r="E661" s="10" t="s">
        <v>182</v>
      </c>
      <c r="F661" s="10">
        <v>5</v>
      </c>
    </row>
    <row r="662" spans="1:6" s="8" customFormat="1">
      <c r="A662" s="10" t="s">
        <v>181</v>
      </c>
      <c r="B662" s="10">
        <v>2016</v>
      </c>
      <c r="C662" s="10" t="s">
        <v>16</v>
      </c>
      <c r="D662" s="10" t="s">
        <v>97</v>
      </c>
      <c r="E662" s="10" t="s">
        <v>182</v>
      </c>
      <c r="F662" s="10">
        <v>11</v>
      </c>
    </row>
    <row r="663" spans="1:6" s="8" customFormat="1">
      <c r="A663" s="10" t="s">
        <v>181</v>
      </c>
      <c r="B663" s="10">
        <v>2017</v>
      </c>
      <c r="C663" s="10" t="s">
        <v>16</v>
      </c>
      <c r="D663" s="10" t="s">
        <v>97</v>
      </c>
      <c r="E663" s="10" t="s">
        <v>182</v>
      </c>
      <c r="F663" s="10">
        <v>13</v>
      </c>
    </row>
    <row r="664" spans="1:6" s="8" customFormat="1">
      <c r="A664" s="10" t="s">
        <v>181</v>
      </c>
      <c r="B664" s="10">
        <v>2018</v>
      </c>
      <c r="C664" s="10" t="s">
        <v>16</v>
      </c>
      <c r="D664" s="10" t="s">
        <v>97</v>
      </c>
      <c r="E664" s="10" t="s">
        <v>182</v>
      </c>
      <c r="F664" s="10">
        <v>19</v>
      </c>
    </row>
    <row r="665" spans="1:6" s="8" customFormat="1">
      <c r="A665" s="10" t="s">
        <v>181</v>
      </c>
      <c r="B665" s="10">
        <v>2019</v>
      </c>
      <c r="C665" s="10" t="s">
        <v>16</v>
      </c>
      <c r="D665" s="10" t="s">
        <v>97</v>
      </c>
      <c r="E665" s="10" t="s">
        <v>182</v>
      </c>
      <c r="F665" s="10">
        <v>14</v>
      </c>
    </row>
    <row r="666" spans="1:6" s="8" customFormat="1">
      <c r="A666" s="10" t="s">
        <v>181</v>
      </c>
      <c r="B666" s="10">
        <v>2020</v>
      </c>
      <c r="C666" s="10" t="s">
        <v>16</v>
      </c>
      <c r="D666" s="10" t="s">
        <v>97</v>
      </c>
      <c r="E666" s="10" t="s">
        <v>182</v>
      </c>
      <c r="F666" s="10">
        <v>13</v>
      </c>
    </row>
    <row r="667" spans="1:6" s="8" customFormat="1">
      <c r="A667" s="10" t="s">
        <v>181</v>
      </c>
      <c r="B667" s="10">
        <v>2021</v>
      </c>
      <c r="C667" s="10" t="s">
        <v>16</v>
      </c>
      <c r="D667" s="10" t="s">
        <v>97</v>
      </c>
      <c r="E667" s="10" t="s">
        <v>182</v>
      </c>
      <c r="F667" s="10">
        <v>8</v>
      </c>
    </row>
    <row r="668" spans="1:6" s="8" customFormat="1">
      <c r="A668" s="10" t="s">
        <v>183</v>
      </c>
      <c r="B668" s="10">
        <v>2015</v>
      </c>
      <c r="C668" s="10" t="s">
        <v>16</v>
      </c>
      <c r="D668" s="10" t="s">
        <v>97</v>
      </c>
      <c r="E668" s="10" t="s">
        <v>184</v>
      </c>
      <c r="F668" s="10">
        <v>5</v>
      </c>
    </row>
    <row r="669" spans="1:6" s="8" customFormat="1">
      <c r="A669" s="10" t="s">
        <v>183</v>
      </c>
      <c r="B669" s="10">
        <v>2016</v>
      </c>
      <c r="C669" s="10" t="s">
        <v>16</v>
      </c>
      <c r="D669" s="10" t="s">
        <v>97</v>
      </c>
      <c r="E669" s="10" t="s">
        <v>184</v>
      </c>
      <c r="F669" s="10">
        <v>5</v>
      </c>
    </row>
    <row r="670" spans="1:6" s="8" customFormat="1">
      <c r="A670" s="10" t="s">
        <v>183</v>
      </c>
      <c r="B670" s="10">
        <v>2017</v>
      </c>
      <c r="C670" s="10" t="s">
        <v>16</v>
      </c>
      <c r="D670" s="10" t="s">
        <v>97</v>
      </c>
      <c r="E670" s="10" t="s">
        <v>184</v>
      </c>
      <c r="F670" s="10">
        <v>8</v>
      </c>
    </row>
    <row r="671" spans="1:6" s="8" customFormat="1">
      <c r="A671" s="10" t="s">
        <v>183</v>
      </c>
      <c r="B671" s="10">
        <v>2018</v>
      </c>
      <c r="C671" s="10" t="s">
        <v>16</v>
      </c>
      <c r="D671" s="10" t="s">
        <v>97</v>
      </c>
      <c r="E671" s="10" t="s">
        <v>184</v>
      </c>
      <c r="F671" s="10">
        <v>5</v>
      </c>
    </row>
    <row r="672" spans="1:6" s="8" customFormat="1">
      <c r="A672" s="10" t="s">
        <v>183</v>
      </c>
      <c r="B672" s="10">
        <v>2019</v>
      </c>
      <c r="C672" s="10" t="s">
        <v>16</v>
      </c>
      <c r="D672" s="10" t="s">
        <v>97</v>
      </c>
      <c r="E672" s="10" t="s">
        <v>184</v>
      </c>
      <c r="F672" s="10">
        <v>3</v>
      </c>
    </row>
    <row r="673" spans="1:6" s="8" customFormat="1">
      <c r="A673" s="10" t="s">
        <v>183</v>
      </c>
      <c r="B673" s="10">
        <v>2020</v>
      </c>
      <c r="C673" s="10" t="s">
        <v>16</v>
      </c>
      <c r="D673" s="10" t="s">
        <v>97</v>
      </c>
      <c r="E673" s="10" t="s">
        <v>184</v>
      </c>
      <c r="F673" s="10">
        <v>8</v>
      </c>
    </row>
    <row r="674" spans="1:6" s="8" customFormat="1">
      <c r="A674" s="10" t="s">
        <v>183</v>
      </c>
      <c r="B674" s="10">
        <v>2021</v>
      </c>
      <c r="C674" s="10" t="s">
        <v>16</v>
      </c>
      <c r="D674" s="10" t="s">
        <v>97</v>
      </c>
      <c r="E674" s="10" t="s">
        <v>184</v>
      </c>
      <c r="F674" s="10">
        <v>5</v>
      </c>
    </row>
    <row r="675" spans="1:6" s="8" customFormat="1">
      <c r="A675" s="10" t="s">
        <v>185</v>
      </c>
      <c r="B675" s="10">
        <v>2015</v>
      </c>
      <c r="C675" s="10" t="s">
        <v>16</v>
      </c>
      <c r="D675" s="10" t="s">
        <v>97</v>
      </c>
      <c r="E675" s="10" t="s">
        <v>186</v>
      </c>
      <c r="F675" s="10">
        <v>11</v>
      </c>
    </row>
    <row r="676" spans="1:6" s="8" customFormat="1">
      <c r="A676" s="10" t="s">
        <v>185</v>
      </c>
      <c r="B676" s="10">
        <v>2016</v>
      </c>
      <c r="C676" s="10" t="s">
        <v>16</v>
      </c>
      <c r="D676" s="10" t="s">
        <v>97</v>
      </c>
      <c r="E676" s="10" t="s">
        <v>186</v>
      </c>
      <c r="F676" s="10">
        <v>24</v>
      </c>
    </row>
    <row r="677" spans="1:6" s="8" customFormat="1">
      <c r="A677" s="10" t="s">
        <v>185</v>
      </c>
      <c r="B677" s="10">
        <v>2017</v>
      </c>
      <c r="C677" s="10" t="s">
        <v>16</v>
      </c>
      <c r="D677" s="10" t="s">
        <v>97</v>
      </c>
      <c r="E677" s="10" t="s">
        <v>186</v>
      </c>
      <c r="F677" s="10">
        <v>22</v>
      </c>
    </row>
    <row r="678" spans="1:6" s="8" customFormat="1">
      <c r="A678" s="10" t="s">
        <v>185</v>
      </c>
      <c r="B678" s="10">
        <v>2018</v>
      </c>
      <c r="C678" s="10" t="s">
        <v>16</v>
      </c>
      <c r="D678" s="10" t="s">
        <v>97</v>
      </c>
      <c r="E678" s="10" t="s">
        <v>186</v>
      </c>
      <c r="F678" s="10">
        <v>19</v>
      </c>
    </row>
    <row r="679" spans="1:6" s="8" customFormat="1">
      <c r="A679" s="10" t="s">
        <v>185</v>
      </c>
      <c r="B679" s="10">
        <v>2019</v>
      </c>
      <c r="C679" s="10" t="s">
        <v>16</v>
      </c>
      <c r="D679" s="10" t="s">
        <v>97</v>
      </c>
      <c r="E679" s="10" t="s">
        <v>186</v>
      </c>
      <c r="F679" s="10">
        <v>28</v>
      </c>
    </row>
    <row r="680" spans="1:6" s="8" customFormat="1">
      <c r="A680" s="10" t="s">
        <v>185</v>
      </c>
      <c r="B680" s="10">
        <v>2020</v>
      </c>
      <c r="C680" s="10" t="s">
        <v>16</v>
      </c>
      <c r="D680" s="10" t="s">
        <v>97</v>
      </c>
      <c r="E680" s="10" t="s">
        <v>186</v>
      </c>
      <c r="F680" s="10">
        <v>18</v>
      </c>
    </row>
    <row r="681" spans="1:6" s="8" customFormat="1">
      <c r="A681" s="10" t="s">
        <v>185</v>
      </c>
      <c r="B681" s="10">
        <v>2021</v>
      </c>
      <c r="C681" s="10" t="s">
        <v>16</v>
      </c>
      <c r="D681" s="10" t="s">
        <v>97</v>
      </c>
      <c r="E681" s="10" t="s">
        <v>186</v>
      </c>
      <c r="F681" s="10">
        <v>18</v>
      </c>
    </row>
    <row r="682" spans="1:6" s="8" customFormat="1">
      <c r="A682" s="10" t="s">
        <v>187</v>
      </c>
      <c r="B682" s="10">
        <v>2015</v>
      </c>
      <c r="C682" s="10" t="s">
        <v>16</v>
      </c>
      <c r="D682" s="10" t="s">
        <v>97</v>
      </c>
      <c r="E682" s="10" t="s">
        <v>188</v>
      </c>
      <c r="F682" s="10">
        <v>35</v>
      </c>
    </row>
    <row r="683" spans="1:6" s="8" customFormat="1">
      <c r="A683" s="10" t="s">
        <v>187</v>
      </c>
      <c r="B683" s="10">
        <v>2016</v>
      </c>
      <c r="C683" s="10" t="s">
        <v>16</v>
      </c>
      <c r="D683" s="10" t="s">
        <v>97</v>
      </c>
      <c r="E683" s="10" t="s">
        <v>188</v>
      </c>
      <c r="F683" s="10">
        <v>33</v>
      </c>
    </row>
    <row r="684" spans="1:6" s="8" customFormat="1">
      <c r="A684" s="10" t="s">
        <v>187</v>
      </c>
      <c r="B684" s="10">
        <v>2017</v>
      </c>
      <c r="C684" s="10" t="s">
        <v>16</v>
      </c>
      <c r="D684" s="10" t="s">
        <v>97</v>
      </c>
      <c r="E684" s="10" t="s">
        <v>188</v>
      </c>
      <c r="F684" s="10">
        <v>34</v>
      </c>
    </row>
    <row r="685" spans="1:6" s="8" customFormat="1">
      <c r="A685" s="10" t="s">
        <v>187</v>
      </c>
      <c r="B685" s="10">
        <v>2018</v>
      </c>
      <c r="C685" s="10" t="s">
        <v>16</v>
      </c>
      <c r="D685" s="10" t="s">
        <v>97</v>
      </c>
      <c r="E685" s="10" t="s">
        <v>188</v>
      </c>
      <c r="F685" s="10">
        <v>48</v>
      </c>
    </row>
    <row r="686" spans="1:6" s="8" customFormat="1">
      <c r="A686" s="10" t="s">
        <v>187</v>
      </c>
      <c r="B686" s="10">
        <v>2019</v>
      </c>
      <c r="C686" s="10" t="s">
        <v>16</v>
      </c>
      <c r="D686" s="10" t="s">
        <v>97</v>
      </c>
      <c r="E686" s="10" t="s">
        <v>188</v>
      </c>
      <c r="F686" s="10">
        <v>40</v>
      </c>
    </row>
    <row r="687" spans="1:6" s="8" customFormat="1">
      <c r="A687" s="10" t="s">
        <v>187</v>
      </c>
      <c r="B687" s="10">
        <v>2020</v>
      </c>
      <c r="C687" s="10" t="s">
        <v>16</v>
      </c>
      <c r="D687" s="10" t="s">
        <v>97</v>
      </c>
      <c r="E687" s="10" t="s">
        <v>188</v>
      </c>
      <c r="F687" s="10">
        <v>37</v>
      </c>
    </row>
    <row r="688" spans="1:6" s="8" customFormat="1">
      <c r="A688" s="10" t="s">
        <v>187</v>
      </c>
      <c r="B688" s="10">
        <v>2021</v>
      </c>
      <c r="C688" s="10" t="s">
        <v>16</v>
      </c>
      <c r="D688" s="10" t="s">
        <v>97</v>
      </c>
      <c r="E688" s="10" t="s">
        <v>188</v>
      </c>
      <c r="F688" s="10">
        <v>28</v>
      </c>
    </row>
    <row r="689" spans="1:6" s="8" customFormat="1">
      <c r="A689" s="10" t="s">
        <v>189</v>
      </c>
      <c r="B689" s="10">
        <v>2015</v>
      </c>
      <c r="C689" s="10" t="s">
        <v>16</v>
      </c>
      <c r="D689" s="10" t="s">
        <v>97</v>
      </c>
      <c r="E689" s="10" t="s">
        <v>190</v>
      </c>
      <c r="F689" s="10">
        <v>17</v>
      </c>
    </row>
    <row r="690" spans="1:6" s="8" customFormat="1">
      <c r="A690" s="10" t="s">
        <v>189</v>
      </c>
      <c r="B690" s="10">
        <v>2016</v>
      </c>
      <c r="C690" s="10" t="s">
        <v>16</v>
      </c>
      <c r="D690" s="10" t="s">
        <v>97</v>
      </c>
      <c r="E690" s="10" t="s">
        <v>190</v>
      </c>
      <c r="F690" s="10">
        <v>31</v>
      </c>
    </row>
    <row r="691" spans="1:6" s="8" customFormat="1">
      <c r="A691" s="10" t="s">
        <v>189</v>
      </c>
      <c r="B691" s="10">
        <v>2017</v>
      </c>
      <c r="C691" s="10" t="s">
        <v>16</v>
      </c>
      <c r="D691" s="10" t="s">
        <v>97</v>
      </c>
      <c r="E691" s="10" t="s">
        <v>190</v>
      </c>
      <c r="F691" s="10">
        <v>30</v>
      </c>
    </row>
    <row r="692" spans="1:6" s="8" customFormat="1">
      <c r="A692" s="10" t="s">
        <v>189</v>
      </c>
      <c r="B692" s="10">
        <v>2018</v>
      </c>
      <c r="C692" s="10" t="s">
        <v>16</v>
      </c>
      <c r="D692" s="10" t="s">
        <v>97</v>
      </c>
      <c r="E692" s="10" t="s">
        <v>190</v>
      </c>
      <c r="F692" s="10">
        <v>23</v>
      </c>
    </row>
    <row r="693" spans="1:6" s="8" customFormat="1">
      <c r="A693" s="10" t="s">
        <v>189</v>
      </c>
      <c r="B693" s="10">
        <v>2019</v>
      </c>
      <c r="C693" s="10" t="s">
        <v>16</v>
      </c>
      <c r="D693" s="10" t="s">
        <v>97</v>
      </c>
      <c r="E693" s="10" t="s">
        <v>190</v>
      </c>
      <c r="F693" s="10">
        <v>33</v>
      </c>
    </row>
    <row r="694" spans="1:6" s="8" customFormat="1">
      <c r="A694" s="10" t="s">
        <v>189</v>
      </c>
      <c r="B694" s="10">
        <v>2020</v>
      </c>
      <c r="C694" s="10" t="s">
        <v>16</v>
      </c>
      <c r="D694" s="10" t="s">
        <v>97</v>
      </c>
      <c r="E694" s="10" t="s">
        <v>190</v>
      </c>
      <c r="F694" s="10">
        <v>33</v>
      </c>
    </row>
    <row r="695" spans="1:6" s="8" customFormat="1">
      <c r="A695" s="10" t="s">
        <v>189</v>
      </c>
      <c r="B695" s="10">
        <v>2021</v>
      </c>
      <c r="C695" s="10" t="s">
        <v>16</v>
      </c>
      <c r="D695" s="10" t="s">
        <v>97</v>
      </c>
      <c r="E695" s="10" t="s">
        <v>190</v>
      </c>
      <c r="F695" s="10">
        <v>18</v>
      </c>
    </row>
    <row r="696" spans="1:6" s="8" customFormat="1">
      <c r="A696" s="10" t="s">
        <v>191</v>
      </c>
      <c r="B696" s="10">
        <v>2015</v>
      </c>
      <c r="C696" s="10" t="s">
        <v>16</v>
      </c>
      <c r="D696" s="10" t="s">
        <v>97</v>
      </c>
      <c r="E696" s="10" t="s">
        <v>192</v>
      </c>
      <c r="F696" s="10">
        <v>9</v>
      </c>
    </row>
    <row r="697" spans="1:6" s="8" customFormat="1">
      <c r="A697" s="10" t="s">
        <v>191</v>
      </c>
      <c r="B697" s="10">
        <v>2016</v>
      </c>
      <c r="C697" s="10" t="s">
        <v>16</v>
      </c>
      <c r="D697" s="10" t="s">
        <v>97</v>
      </c>
      <c r="E697" s="10" t="s">
        <v>192</v>
      </c>
      <c r="F697" s="10">
        <v>14</v>
      </c>
    </row>
    <row r="698" spans="1:6" s="8" customFormat="1">
      <c r="A698" s="10" t="s">
        <v>191</v>
      </c>
      <c r="B698" s="10">
        <v>2017</v>
      </c>
      <c r="C698" s="10" t="s">
        <v>16</v>
      </c>
      <c r="D698" s="10" t="s">
        <v>97</v>
      </c>
      <c r="E698" s="10" t="s">
        <v>192</v>
      </c>
      <c r="F698" s="10">
        <v>10</v>
      </c>
    </row>
    <row r="699" spans="1:6" s="8" customFormat="1">
      <c r="A699" s="10" t="s">
        <v>191</v>
      </c>
      <c r="B699" s="10">
        <v>2018</v>
      </c>
      <c r="C699" s="10" t="s">
        <v>16</v>
      </c>
      <c r="D699" s="10" t="s">
        <v>97</v>
      </c>
      <c r="E699" s="10" t="s">
        <v>192</v>
      </c>
      <c r="F699" s="10">
        <v>8</v>
      </c>
    </row>
    <row r="700" spans="1:6" s="8" customFormat="1">
      <c r="A700" s="10" t="s">
        <v>191</v>
      </c>
      <c r="B700" s="10">
        <v>2019</v>
      </c>
      <c r="C700" s="10" t="s">
        <v>16</v>
      </c>
      <c r="D700" s="10" t="s">
        <v>97</v>
      </c>
      <c r="E700" s="10" t="s">
        <v>192</v>
      </c>
      <c r="F700" s="10">
        <v>24</v>
      </c>
    </row>
    <row r="701" spans="1:6" s="8" customFormat="1">
      <c r="A701" s="10" t="s">
        <v>191</v>
      </c>
      <c r="B701" s="10">
        <v>2020</v>
      </c>
      <c r="C701" s="10" t="s">
        <v>16</v>
      </c>
      <c r="D701" s="10" t="s">
        <v>97</v>
      </c>
      <c r="E701" s="10" t="s">
        <v>192</v>
      </c>
      <c r="F701" s="10">
        <v>12</v>
      </c>
    </row>
    <row r="702" spans="1:6" s="8" customFormat="1">
      <c r="A702" s="10" t="s">
        <v>191</v>
      </c>
      <c r="B702" s="10">
        <v>2021</v>
      </c>
      <c r="C702" s="10" t="s">
        <v>16</v>
      </c>
      <c r="D702" s="10" t="s">
        <v>97</v>
      </c>
      <c r="E702" s="10" t="s">
        <v>192</v>
      </c>
      <c r="F702" s="10">
        <v>13</v>
      </c>
    </row>
    <row r="703" spans="1:6" s="8" customFormat="1">
      <c r="A703" s="10" t="s">
        <v>193</v>
      </c>
      <c r="B703" s="10">
        <v>2015</v>
      </c>
      <c r="C703" s="10" t="s">
        <v>16</v>
      </c>
      <c r="D703" s="10" t="s">
        <v>97</v>
      </c>
      <c r="E703" s="10" t="s">
        <v>194</v>
      </c>
      <c r="F703" s="10">
        <v>32</v>
      </c>
    </row>
    <row r="704" spans="1:6" s="8" customFormat="1">
      <c r="A704" s="10" t="s">
        <v>193</v>
      </c>
      <c r="B704" s="10">
        <v>2016</v>
      </c>
      <c r="C704" s="10" t="s">
        <v>16</v>
      </c>
      <c r="D704" s="10" t="s">
        <v>97</v>
      </c>
      <c r="E704" s="10" t="s">
        <v>194</v>
      </c>
      <c r="F704" s="10">
        <v>34</v>
      </c>
    </row>
    <row r="705" spans="1:6" s="8" customFormat="1">
      <c r="A705" s="10" t="s">
        <v>193</v>
      </c>
      <c r="B705" s="10">
        <v>2017</v>
      </c>
      <c r="C705" s="10" t="s">
        <v>16</v>
      </c>
      <c r="D705" s="10" t="s">
        <v>97</v>
      </c>
      <c r="E705" s="10" t="s">
        <v>194</v>
      </c>
      <c r="F705" s="10">
        <v>67</v>
      </c>
    </row>
    <row r="706" spans="1:6" s="8" customFormat="1">
      <c r="A706" s="10" t="s">
        <v>193</v>
      </c>
      <c r="B706" s="10">
        <v>2018</v>
      </c>
      <c r="C706" s="10" t="s">
        <v>16</v>
      </c>
      <c r="D706" s="10" t="s">
        <v>97</v>
      </c>
      <c r="E706" s="10" t="s">
        <v>194</v>
      </c>
      <c r="F706" s="10">
        <v>54</v>
      </c>
    </row>
    <row r="707" spans="1:6" s="8" customFormat="1">
      <c r="A707" s="10" t="s">
        <v>193</v>
      </c>
      <c r="B707" s="10">
        <v>2019</v>
      </c>
      <c r="C707" s="10" t="s">
        <v>16</v>
      </c>
      <c r="D707" s="10" t="s">
        <v>97</v>
      </c>
      <c r="E707" s="10" t="s">
        <v>194</v>
      </c>
      <c r="F707" s="10">
        <v>52</v>
      </c>
    </row>
    <row r="708" spans="1:6" s="8" customFormat="1">
      <c r="A708" s="10" t="s">
        <v>193</v>
      </c>
      <c r="B708" s="10">
        <v>2020</v>
      </c>
      <c r="C708" s="10" t="s">
        <v>16</v>
      </c>
      <c r="D708" s="10" t="s">
        <v>97</v>
      </c>
      <c r="E708" s="10" t="s">
        <v>194</v>
      </c>
      <c r="F708" s="10">
        <v>53</v>
      </c>
    </row>
    <row r="709" spans="1:6" s="8" customFormat="1">
      <c r="A709" s="10" t="s">
        <v>193</v>
      </c>
      <c r="B709" s="10">
        <v>2021</v>
      </c>
      <c r="C709" s="10" t="s">
        <v>16</v>
      </c>
      <c r="D709" s="10" t="s">
        <v>97</v>
      </c>
      <c r="E709" s="10" t="s">
        <v>194</v>
      </c>
      <c r="F709" s="10">
        <v>53</v>
      </c>
    </row>
    <row r="710" spans="1:6" s="8" customFormat="1">
      <c r="A710" s="10" t="s">
        <v>195</v>
      </c>
      <c r="B710" s="10">
        <v>2015</v>
      </c>
      <c r="C710" s="10" t="s">
        <v>16</v>
      </c>
      <c r="D710" s="10" t="s">
        <v>97</v>
      </c>
      <c r="E710" s="10" t="s">
        <v>196</v>
      </c>
      <c r="F710" s="10">
        <v>49</v>
      </c>
    </row>
    <row r="711" spans="1:6" s="8" customFormat="1">
      <c r="A711" s="10" t="s">
        <v>195</v>
      </c>
      <c r="B711" s="10">
        <v>2016</v>
      </c>
      <c r="C711" s="10" t="s">
        <v>16</v>
      </c>
      <c r="D711" s="10" t="s">
        <v>97</v>
      </c>
      <c r="E711" s="10" t="s">
        <v>196</v>
      </c>
      <c r="F711" s="10">
        <v>32</v>
      </c>
    </row>
    <row r="712" spans="1:6" s="8" customFormat="1">
      <c r="A712" s="10" t="s">
        <v>195</v>
      </c>
      <c r="B712" s="10">
        <v>2017</v>
      </c>
      <c r="C712" s="10" t="s">
        <v>16</v>
      </c>
      <c r="D712" s="10" t="s">
        <v>97</v>
      </c>
      <c r="E712" s="10" t="s">
        <v>196</v>
      </c>
      <c r="F712" s="10">
        <v>64</v>
      </c>
    </row>
    <row r="713" spans="1:6" s="8" customFormat="1">
      <c r="A713" s="10" t="s">
        <v>195</v>
      </c>
      <c r="B713" s="10">
        <v>2018</v>
      </c>
      <c r="C713" s="10" t="s">
        <v>16</v>
      </c>
      <c r="D713" s="10" t="s">
        <v>97</v>
      </c>
      <c r="E713" s="10" t="s">
        <v>196</v>
      </c>
      <c r="F713" s="10">
        <v>51</v>
      </c>
    </row>
    <row r="714" spans="1:6" s="8" customFormat="1">
      <c r="A714" s="10" t="s">
        <v>195</v>
      </c>
      <c r="B714" s="10">
        <v>2019</v>
      </c>
      <c r="C714" s="10" t="s">
        <v>16</v>
      </c>
      <c r="D714" s="10" t="s">
        <v>97</v>
      </c>
      <c r="E714" s="10" t="s">
        <v>196</v>
      </c>
      <c r="F714" s="10">
        <v>62</v>
      </c>
    </row>
    <row r="715" spans="1:6" s="8" customFormat="1">
      <c r="A715" s="10" t="s">
        <v>195</v>
      </c>
      <c r="B715" s="10">
        <v>2020</v>
      </c>
      <c r="C715" s="10" t="s">
        <v>16</v>
      </c>
      <c r="D715" s="10" t="s">
        <v>97</v>
      </c>
      <c r="E715" s="10" t="s">
        <v>196</v>
      </c>
      <c r="F715" s="10">
        <v>52</v>
      </c>
    </row>
    <row r="716" spans="1:6" s="8" customFormat="1">
      <c r="A716" s="10" t="s">
        <v>195</v>
      </c>
      <c r="B716" s="10">
        <v>2021</v>
      </c>
      <c r="C716" s="10" t="s">
        <v>16</v>
      </c>
      <c r="D716" s="10" t="s">
        <v>97</v>
      </c>
      <c r="E716" s="10" t="s">
        <v>196</v>
      </c>
      <c r="F716" s="10">
        <v>59</v>
      </c>
    </row>
    <row r="717" spans="1:6" s="8" customFormat="1">
      <c r="A717" s="10" t="s">
        <v>197</v>
      </c>
      <c r="B717" s="10">
        <v>2015</v>
      </c>
      <c r="C717" s="10" t="s">
        <v>16</v>
      </c>
      <c r="D717" s="10" t="s">
        <v>97</v>
      </c>
      <c r="E717" s="10" t="s">
        <v>198</v>
      </c>
      <c r="F717" s="10">
        <v>11</v>
      </c>
    </row>
    <row r="718" spans="1:6" s="8" customFormat="1">
      <c r="A718" s="10" t="s">
        <v>197</v>
      </c>
      <c r="B718" s="10">
        <v>2016</v>
      </c>
      <c r="C718" s="10" t="s">
        <v>16</v>
      </c>
      <c r="D718" s="10" t="s">
        <v>97</v>
      </c>
      <c r="E718" s="10" t="s">
        <v>198</v>
      </c>
      <c r="F718" s="10">
        <v>10</v>
      </c>
    </row>
    <row r="719" spans="1:6" s="8" customFormat="1">
      <c r="A719" s="10" t="s">
        <v>197</v>
      </c>
      <c r="B719" s="10">
        <v>2017</v>
      </c>
      <c r="C719" s="10" t="s">
        <v>16</v>
      </c>
      <c r="D719" s="10" t="s">
        <v>97</v>
      </c>
      <c r="E719" s="10" t="s">
        <v>198</v>
      </c>
      <c r="F719" s="10">
        <v>11</v>
      </c>
    </row>
    <row r="720" spans="1:6" s="8" customFormat="1">
      <c r="A720" s="10" t="s">
        <v>197</v>
      </c>
      <c r="B720" s="10">
        <v>2018</v>
      </c>
      <c r="C720" s="10" t="s">
        <v>16</v>
      </c>
      <c r="D720" s="10" t="s">
        <v>97</v>
      </c>
      <c r="E720" s="10" t="s">
        <v>198</v>
      </c>
      <c r="F720" s="10">
        <v>7</v>
      </c>
    </row>
    <row r="721" spans="1:6" s="8" customFormat="1">
      <c r="A721" s="10" t="s">
        <v>197</v>
      </c>
      <c r="B721" s="10">
        <v>2019</v>
      </c>
      <c r="C721" s="10" t="s">
        <v>16</v>
      </c>
      <c r="D721" s="10" t="s">
        <v>97</v>
      </c>
      <c r="E721" s="10" t="s">
        <v>198</v>
      </c>
      <c r="F721" s="10">
        <v>14</v>
      </c>
    </row>
    <row r="722" spans="1:6" s="8" customFormat="1">
      <c r="A722" s="10" t="s">
        <v>197</v>
      </c>
      <c r="B722" s="10">
        <v>2020</v>
      </c>
      <c r="C722" s="10" t="s">
        <v>16</v>
      </c>
      <c r="D722" s="10" t="s">
        <v>97</v>
      </c>
      <c r="E722" s="10" t="s">
        <v>198</v>
      </c>
      <c r="F722" s="10">
        <v>20</v>
      </c>
    </row>
    <row r="723" spans="1:6" s="8" customFormat="1">
      <c r="A723" s="10" t="s">
        <v>197</v>
      </c>
      <c r="B723" s="10">
        <v>2021</v>
      </c>
      <c r="C723" s="10" t="s">
        <v>16</v>
      </c>
      <c r="D723" s="10" t="s">
        <v>97</v>
      </c>
      <c r="E723" s="10" t="s">
        <v>198</v>
      </c>
      <c r="F723" s="10">
        <v>12</v>
      </c>
    </row>
    <row r="724" spans="1:6" s="8" customFormat="1">
      <c r="A724" s="10" t="s">
        <v>199</v>
      </c>
      <c r="B724" s="10">
        <v>2015</v>
      </c>
      <c r="C724" s="10" t="s">
        <v>16</v>
      </c>
      <c r="D724" s="10" t="s">
        <v>97</v>
      </c>
      <c r="E724" s="10" t="s">
        <v>200</v>
      </c>
      <c r="F724" s="10">
        <v>2</v>
      </c>
    </row>
    <row r="725" spans="1:6" s="8" customFormat="1">
      <c r="A725" s="10" t="s">
        <v>199</v>
      </c>
      <c r="B725" s="10">
        <v>2016</v>
      </c>
      <c r="C725" s="10" t="s">
        <v>16</v>
      </c>
      <c r="D725" s="10" t="s">
        <v>97</v>
      </c>
      <c r="E725" s="10" t="s">
        <v>200</v>
      </c>
      <c r="F725" s="10">
        <v>11</v>
      </c>
    </row>
    <row r="726" spans="1:6" s="8" customFormat="1">
      <c r="A726" s="10" t="s">
        <v>199</v>
      </c>
      <c r="B726" s="10">
        <v>2017</v>
      </c>
      <c r="C726" s="10" t="s">
        <v>16</v>
      </c>
      <c r="D726" s="10" t="s">
        <v>97</v>
      </c>
      <c r="E726" s="10" t="s">
        <v>200</v>
      </c>
      <c r="F726" s="10">
        <v>9</v>
      </c>
    </row>
    <row r="727" spans="1:6" s="8" customFormat="1">
      <c r="A727" s="10" t="s">
        <v>199</v>
      </c>
      <c r="B727" s="10">
        <v>2018</v>
      </c>
      <c r="C727" s="10" t="s">
        <v>16</v>
      </c>
      <c r="D727" s="10" t="s">
        <v>97</v>
      </c>
      <c r="E727" s="10" t="s">
        <v>200</v>
      </c>
      <c r="F727" s="10">
        <v>18</v>
      </c>
    </row>
    <row r="728" spans="1:6" s="8" customFormat="1">
      <c r="A728" s="10" t="s">
        <v>199</v>
      </c>
      <c r="B728" s="10">
        <v>2019</v>
      </c>
      <c r="C728" s="10" t="s">
        <v>16</v>
      </c>
      <c r="D728" s="10" t="s">
        <v>97</v>
      </c>
      <c r="E728" s="10" t="s">
        <v>200</v>
      </c>
      <c r="F728" s="10">
        <v>31</v>
      </c>
    </row>
    <row r="729" spans="1:6" s="8" customFormat="1">
      <c r="A729" s="10" t="s">
        <v>199</v>
      </c>
      <c r="B729" s="10">
        <v>2020</v>
      </c>
      <c r="C729" s="10" t="s">
        <v>16</v>
      </c>
      <c r="D729" s="10" t="s">
        <v>97</v>
      </c>
      <c r="E729" s="10" t="s">
        <v>200</v>
      </c>
      <c r="F729" s="10">
        <v>6</v>
      </c>
    </row>
    <row r="730" spans="1:6" s="8" customFormat="1">
      <c r="A730" s="10" t="s">
        <v>199</v>
      </c>
      <c r="B730" s="10">
        <v>2021</v>
      </c>
      <c r="C730" s="10" t="s">
        <v>16</v>
      </c>
      <c r="D730" s="10" t="s">
        <v>97</v>
      </c>
      <c r="E730" s="10" t="s">
        <v>200</v>
      </c>
      <c r="F730" s="10">
        <v>16</v>
      </c>
    </row>
    <row r="731" spans="1:6" s="8" customFormat="1">
      <c r="A731" s="10" t="s">
        <v>199</v>
      </c>
      <c r="B731" s="10">
        <v>2015</v>
      </c>
      <c r="C731" s="10" t="s">
        <v>341</v>
      </c>
      <c r="D731" s="10" t="s">
        <v>97</v>
      </c>
      <c r="E731" s="10" t="s">
        <v>200</v>
      </c>
      <c r="F731" s="10">
        <v>1</v>
      </c>
    </row>
    <row r="732" spans="1:6" s="8" customFormat="1">
      <c r="A732" s="10" t="s">
        <v>201</v>
      </c>
      <c r="B732" s="10">
        <v>2015</v>
      </c>
      <c r="C732" s="10" t="s">
        <v>16</v>
      </c>
      <c r="D732" s="10" t="s">
        <v>97</v>
      </c>
      <c r="E732" s="10" t="s">
        <v>202</v>
      </c>
      <c r="F732" s="10">
        <v>15</v>
      </c>
    </row>
    <row r="733" spans="1:6" s="8" customFormat="1">
      <c r="A733" s="10" t="s">
        <v>201</v>
      </c>
      <c r="B733" s="10">
        <v>2016</v>
      </c>
      <c r="C733" s="10" t="s">
        <v>16</v>
      </c>
      <c r="D733" s="10" t="s">
        <v>97</v>
      </c>
      <c r="E733" s="10" t="s">
        <v>202</v>
      </c>
      <c r="F733" s="10">
        <v>19</v>
      </c>
    </row>
    <row r="734" spans="1:6" s="8" customFormat="1">
      <c r="A734" s="10" t="s">
        <v>201</v>
      </c>
      <c r="B734" s="10">
        <v>2017</v>
      </c>
      <c r="C734" s="10" t="s">
        <v>16</v>
      </c>
      <c r="D734" s="10" t="s">
        <v>97</v>
      </c>
      <c r="E734" s="10" t="s">
        <v>202</v>
      </c>
      <c r="F734" s="10">
        <v>18</v>
      </c>
    </row>
    <row r="735" spans="1:6" s="8" customFormat="1">
      <c r="A735" s="10" t="s">
        <v>201</v>
      </c>
      <c r="B735" s="10">
        <v>2018</v>
      </c>
      <c r="C735" s="10" t="s">
        <v>16</v>
      </c>
      <c r="D735" s="10" t="s">
        <v>97</v>
      </c>
      <c r="E735" s="10" t="s">
        <v>202</v>
      </c>
      <c r="F735" s="10">
        <v>21</v>
      </c>
    </row>
    <row r="736" spans="1:6" s="8" customFormat="1">
      <c r="A736" s="10" t="s">
        <v>201</v>
      </c>
      <c r="B736" s="10">
        <v>2019</v>
      </c>
      <c r="C736" s="10" t="s">
        <v>16</v>
      </c>
      <c r="D736" s="10" t="s">
        <v>97</v>
      </c>
      <c r="E736" s="10" t="s">
        <v>202</v>
      </c>
      <c r="F736" s="10">
        <v>40</v>
      </c>
    </row>
    <row r="737" spans="1:6" s="8" customFormat="1">
      <c r="A737" s="10" t="s">
        <v>201</v>
      </c>
      <c r="B737" s="10">
        <v>2020</v>
      </c>
      <c r="C737" s="10" t="s">
        <v>16</v>
      </c>
      <c r="D737" s="10" t="s">
        <v>97</v>
      </c>
      <c r="E737" s="10" t="s">
        <v>202</v>
      </c>
      <c r="F737" s="10">
        <v>38</v>
      </c>
    </row>
    <row r="738" spans="1:6" s="8" customFormat="1">
      <c r="A738" s="10" t="s">
        <v>201</v>
      </c>
      <c r="B738" s="10">
        <v>2021</v>
      </c>
      <c r="C738" s="10" t="s">
        <v>16</v>
      </c>
      <c r="D738" s="10" t="s">
        <v>97</v>
      </c>
      <c r="E738" s="10" t="s">
        <v>202</v>
      </c>
      <c r="F738" s="10">
        <v>16</v>
      </c>
    </row>
    <row r="739" spans="1:6" s="8" customFormat="1">
      <c r="A739" s="10" t="s">
        <v>203</v>
      </c>
      <c r="B739" s="10">
        <v>2015</v>
      </c>
      <c r="C739" s="10" t="s">
        <v>16</v>
      </c>
      <c r="D739" s="10" t="s">
        <v>97</v>
      </c>
      <c r="E739" s="10" t="s">
        <v>204</v>
      </c>
      <c r="F739" s="10">
        <v>4</v>
      </c>
    </row>
    <row r="740" spans="1:6" s="8" customFormat="1">
      <c r="A740" s="10" t="s">
        <v>203</v>
      </c>
      <c r="B740" s="10">
        <v>2016</v>
      </c>
      <c r="C740" s="10" t="s">
        <v>16</v>
      </c>
      <c r="D740" s="10" t="s">
        <v>97</v>
      </c>
      <c r="E740" s="10" t="s">
        <v>204</v>
      </c>
      <c r="F740" s="10">
        <v>7</v>
      </c>
    </row>
    <row r="741" spans="1:6" s="8" customFormat="1">
      <c r="A741" s="10" t="s">
        <v>203</v>
      </c>
      <c r="B741" s="10">
        <v>2017</v>
      </c>
      <c r="C741" s="10" t="s">
        <v>16</v>
      </c>
      <c r="D741" s="10" t="s">
        <v>97</v>
      </c>
      <c r="E741" s="10" t="s">
        <v>204</v>
      </c>
      <c r="F741" s="10">
        <v>2</v>
      </c>
    </row>
    <row r="742" spans="1:6" s="8" customFormat="1">
      <c r="A742" s="10" t="s">
        <v>203</v>
      </c>
      <c r="B742" s="10">
        <v>2018</v>
      </c>
      <c r="C742" s="10" t="s">
        <v>16</v>
      </c>
      <c r="D742" s="10" t="s">
        <v>97</v>
      </c>
      <c r="E742" s="10" t="s">
        <v>204</v>
      </c>
      <c r="F742" s="10">
        <v>4</v>
      </c>
    </row>
    <row r="743" spans="1:6" s="8" customFormat="1">
      <c r="A743" s="10" t="s">
        <v>203</v>
      </c>
      <c r="B743" s="10">
        <v>2019</v>
      </c>
      <c r="C743" s="10" t="s">
        <v>16</v>
      </c>
      <c r="D743" s="10" t="s">
        <v>97</v>
      </c>
      <c r="E743" s="10" t="s">
        <v>204</v>
      </c>
      <c r="F743" s="10">
        <v>6</v>
      </c>
    </row>
    <row r="744" spans="1:6" s="8" customFormat="1">
      <c r="A744" s="10" t="s">
        <v>203</v>
      </c>
      <c r="B744" s="10">
        <v>2020</v>
      </c>
      <c r="C744" s="10" t="s">
        <v>16</v>
      </c>
      <c r="D744" s="10" t="s">
        <v>97</v>
      </c>
      <c r="E744" s="10" t="s">
        <v>204</v>
      </c>
      <c r="F744" s="10">
        <v>11</v>
      </c>
    </row>
    <row r="745" spans="1:6" s="8" customFormat="1">
      <c r="A745" s="10" t="s">
        <v>203</v>
      </c>
      <c r="B745" s="10">
        <v>2021</v>
      </c>
      <c r="C745" s="10" t="s">
        <v>16</v>
      </c>
      <c r="D745" s="10" t="s">
        <v>97</v>
      </c>
      <c r="E745" s="10" t="s">
        <v>204</v>
      </c>
      <c r="F745" s="10">
        <v>7</v>
      </c>
    </row>
    <row r="746" spans="1:6" s="8" customFormat="1">
      <c r="A746" s="10" t="s">
        <v>205</v>
      </c>
      <c r="B746" s="10">
        <v>2015</v>
      </c>
      <c r="C746" s="10" t="s">
        <v>16</v>
      </c>
      <c r="D746" s="10" t="s">
        <v>97</v>
      </c>
      <c r="E746" s="10" t="s">
        <v>206</v>
      </c>
      <c r="F746" s="10">
        <v>16</v>
      </c>
    </row>
    <row r="747" spans="1:6" s="8" customFormat="1">
      <c r="A747" s="10" t="s">
        <v>205</v>
      </c>
      <c r="B747" s="10">
        <v>2016</v>
      </c>
      <c r="C747" s="10" t="s">
        <v>16</v>
      </c>
      <c r="D747" s="10" t="s">
        <v>97</v>
      </c>
      <c r="E747" s="10" t="s">
        <v>206</v>
      </c>
      <c r="F747" s="10">
        <v>21</v>
      </c>
    </row>
    <row r="748" spans="1:6" s="8" customFormat="1">
      <c r="A748" s="10" t="s">
        <v>205</v>
      </c>
      <c r="B748" s="10">
        <v>2017</v>
      </c>
      <c r="C748" s="10" t="s">
        <v>16</v>
      </c>
      <c r="D748" s="10" t="s">
        <v>97</v>
      </c>
      <c r="E748" s="10" t="s">
        <v>206</v>
      </c>
      <c r="F748" s="10">
        <v>24</v>
      </c>
    </row>
    <row r="749" spans="1:6" s="8" customFormat="1">
      <c r="A749" s="10" t="s">
        <v>205</v>
      </c>
      <c r="B749" s="10">
        <v>2018</v>
      </c>
      <c r="C749" s="10" t="s">
        <v>16</v>
      </c>
      <c r="D749" s="10" t="s">
        <v>97</v>
      </c>
      <c r="E749" s="10" t="s">
        <v>206</v>
      </c>
      <c r="F749" s="10">
        <v>22</v>
      </c>
    </row>
    <row r="750" spans="1:6" s="8" customFormat="1">
      <c r="A750" s="10" t="s">
        <v>205</v>
      </c>
      <c r="B750" s="10">
        <v>2019</v>
      </c>
      <c r="C750" s="10" t="s">
        <v>16</v>
      </c>
      <c r="D750" s="10" t="s">
        <v>97</v>
      </c>
      <c r="E750" s="10" t="s">
        <v>206</v>
      </c>
      <c r="F750" s="10">
        <v>21</v>
      </c>
    </row>
    <row r="751" spans="1:6" s="8" customFormat="1">
      <c r="A751" s="10" t="s">
        <v>205</v>
      </c>
      <c r="B751" s="10">
        <v>2020</v>
      </c>
      <c r="C751" s="10" t="s">
        <v>16</v>
      </c>
      <c r="D751" s="10" t="s">
        <v>97</v>
      </c>
      <c r="E751" s="10" t="s">
        <v>206</v>
      </c>
      <c r="F751" s="10">
        <v>21</v>
      </c>
    </row>
    <row r="752" spans="1:6" s="8" customFormat="1">
      <c r="A752" s="10" t="s">
        <v>205</v>
      </c>
      <c r="B752" s="10">
        <v>2021</v>
      </c>
      <c r="C752" s="10" t="s">
        <v>16</v>
      </c>
      <c r="D752" s="10" t="s">
        <v>97</v>
      </c>
      <c r="E752" s="10" t="s">
        <v>206</v>
      </c>
      <c r="F752" s="10">
        <v>36</v>
      </c>
    </row>
    <row r="753" spans="1:6" s="8" customFormat="1">
      <c r="A753" s="10" t="s">
        <v>207</v>
      </c>
      <c r="B753" s="10">
        <v>2015</v>
      </c>
      <c r="C753" s="10" t="s">
        <v>16</v>
      </c>
      <c r="D753" s="10" t="s">
        <v>97</v>
      </c>
      <c r="E753" s="10" t="s">
        <v>208</v>
      </c>
      <c r="F753" s="10">
        <v>6</v>
      </c>
    </row>
    <row r="754" spans="1:6" s="8" customFormat="1">
      <c r="A754" s="10" t="s">
        <v>207</v>
      </c>
      <c r="B754" s="10">
        <v>2016</v>
      </c>
      <c r="C754" s="10" t="s">
        <v>16</v>
      </c>
      <c r="D754" s="10" t="s">
        <v>97</v>
      </c>
      <c r="E754" s="10" t="s">
        <v>208</v>
      </c>
      <c r="F754" s="10">
        <v>8</v>
      </c>
    </row>
    <row r="755" spans="1:6" s="8" customFormat="1">
      <c r="A755" s="10" t="s">
        <v>207</v>
      </c>
      <c r="B755" s="10">
        <v>2017</v>
      </c>
      <c r="C755" s="10" t="s">
        <v>16</v>
      </c>
      <c r="D755" s="10" t="s">
        <v>97</v>
      </c>
      <c r="E755" s="10" t="s">
        <v>208</v>
      </c>
      <c r="F755" s="10">
        <v>6</v>
      </c>
    </row>
    <row r="756" spans="1:6" s="8" customFormat="1">
      <c r="A756" s="10" t="s">
        <v>207</v>
      </c>
      <c r="B756" s="10">
        <v>2018</v>
      </c>
      <c r="C756" s="10" t="s">
        <v>16</v>
      </c>
      <c r="D756" s="10" t="s">
        <v>97</v>
      </c>
      <c r="E756" s="10" t="s">
        <v>208</v>
      </c>
      <c r="F756" s="10">
        <v>11</v>
      </c>
    </row>
    <row r="757" spans="1:6" s="8" customFormat="1">
      <c r="A757" s="10" t="s">
        <v>207</v>
      </c>
      <c r="B757" s="10">
        <v>2019</v>
      </c>
      <c r="C757" s="10" t="s">
        <v>16</v>
      </c>
      <c r="D757" s="10" t="s">
        <v>97</v>
      </c>
      <c r="E757" s="10" t="s">
        <v>208</v>
      </c>
      <c r="F757" s="10">
        <v>7</v>
      </c>
    </row>
    <row r="758" spans="1:6" s="8" customFormat="1">
      <c r="A758" s="10" t="s">
        <v>207</v>
      </c>
      <c r="B758" s="10">
        <v>2020</v>
      </c>
      <c r="C758" s="10" t="s">
        <v>16</v>
      </c>
      <c r="D758" s="10" t="s">
        <v>97</v>
      </c>
      <c r="E758" s="10" t="s">
        <v>208</v>
      </c>
      <c r="F758" s="10">
        <v>4</v>
      </c>
    </row>
    <row r="759" spans="1:6" s="8" customFormat="1">
      <c r="A759" s="10" t="s">
        <v>207</v>
      </c>
      <c r="B759" s="10">
        <v>2021</v>
      </c>
      <c r="C759" s="10" t="s">
        <v>16</v>
      </c>
      <c r="D759" s="10" t="s">
        <v>97</v>
      </c>
      <c r="E759" s="10" t="s">
        <v>208</v>
      </c>
      <c r="F759" s="10">
        <v>6</v>
      </c>
    </row>
    <row r="760" spans="1:6" s="8" customFormat="1">
      <c r="A760" s="10" t="s">
        <v>209</v>
      </c>
      <c r="B760" s="10">
        <v>2015</v>
      </c>
      <c r="C760" s="10" t="s">
        <v>16</v>
      </c>
      <c r="D760" s="10" t="s">
        <v>97</v>
      </c>
      <c r="E760" s="10" t="s">
        <v>210</v>
      </c>
      <c r="F760" s="10">
        <v>4</v>
      </c>
    </row>
    <row r="761" spans="1:6" s="8" customFormat="1">
      <c r="A761" s="10" t="s">
        <v>209</v>
      </c>
      <c r="B761" s="10">
        <v>2016</v>
      </c>
      <c r="C761" s="10" t="s">
        <v>16</v>
      </c>
      <c r="D761" s="10" t="s">
        <v>97</v>
      </c>
      <c r="E761" s="10" t="s">
        <v>210</v>
      </c>
      <c r="F761" s="10">
        <v>6</v>
      </c>
    </row>
    <row r="762" spans="1:6" s="8" customFormat="1">
      <c r="A762" s="10" t="s">
        <v>209</v>
      </c>
      <c r="B762" s="10">
        <v>2017</v>
      </c>
      <c r="C762" s="10" t="s">
        <v>16</v>
      </c>
      <c r="D762" s="10" t="s">
        <v>97</v>
      </c>
      <c r="E762" s="10" t="s">
        <v>210</v>
      </c>
      <c r="F762" s="10">
        <v>5</v>
      </c>
    </row>
    <row r="763" spans="1:6" s="8" customFormat="1">
      <c r="A763" s="10" t="s">
        <v>209</v>
      </c>
      <c r="B763" s="10">
        <v>2018</v>
      </c>
      <c r="C763" s="10" t="s">
        <v>16</v>
      </c>
      <c r="D763" s="10" t="s">
        <v>97</v>
      </c>
      <c r="E763" s="10" t="s">
        <v>210</v>
      </c>
      <c r="F763" s="10">
        <v>15</v>
      </c>
    </row>
    <row r="764" spans="1:6" s="8" customFormat="1">
      <c r="A764" s="10" t="s">
        <v>209</v>
      </c>
      <c r="B764" s="10">
        <v>2019</v>
      </c>
      <c r="C764" s="10" t="s">
        <v>16</v>
      </c>
      <c r="D764" s="10" t="s">
        <v>97</v>
      </c>
      <c r="E764" s="10" t="s">
        <v>210</v>
      </c>
      <c r="F764" s="10">
        <v>11</v>
      </c>
    </row>
    <row r="765" spans="1:6" s="8" customFormat="1">
      <c r="A765" s="10" t="s">
        <v>209</v>
      </c>
      <c r="B765" s="10">
        <v>2020</v>
      </c>
      <c r="C765" s="10" t="s">
        <v>16</v>
      </c>
      <c r="D765" s="10" t="s">
        <v>97</v>
      </c>
      <c r="E765" s="10" t="s">
        <v>210</v>
      </c>
      <c r="F765" s="10">
        <v>12</v>
      </c>
    </row>
    <row r="766" spans="1:6" s="8" customFormat="1">
      <c r="A766" s="10" t="s">
        <v>209</v>
      </c>
      <c r="B766" s="10">
        <v>2021</v>
      </c>
      <c r="C766" s="10" t="s">
        <v>16</v>
      </c>
      <c r="D766" s="10" t="s">
        <v>97</v>
      </c>
      <c r="E766" s="10" t="s">
        <v>210</v>
      </c>
      <c r="F766" s="10">
        <v>9</v>
      </c>
    </row>
    <row r="767" spans="1:6" s="8" customFormat="1">
      <c r="A767" s="10" t="s">
        <v>211</v>
      </c>
      <c r="B767" s="10">
        <v>2015</v>
      </c>
      <c r="C767" s="10" t="s">
        <v>16</v>
      </c>
      <c r="D767" s="10" t="s">
        <v>97</v>
      </c>
      <c r="E767" s="10" t="s">
        <v>212</v>
      </c>
      <c r="F767" s="10">
        <v>19</v>
      </c>
    </row>
    <row r="768" spans="1:6" s="8" customFormat="1">
      <c r="A768" s="10" t="s">
        <v>211</v>
      </c>
      <c r="B768" s="10">
        <v>2016</v>
      </c>
      <c r="C768" s="10" t="s">
        <v>16</v>
      </c>
      <c r="D768" s="10" t="s">
        <v>97</v>
      </c>
      <c r="E768" s="10" t="s">
        <v>212</v>
      </c>
      <c r="F768" s="10">
        <v>22</v>
      </c>
    </row>
    <row r="769" spans="1:6" s="8" customFormat="1">
      <c r="A769" s="10" t="s">
        <v>211</v>
      </c>
      <c r="B769" s="10">
        <v>2017</v>
      </c>
      <c r="C769" s="10" t="s">
        <v>16</v>
      </c>
      <c r="D769" s="10" t="s">
        <v>97</v>
      </c>
      <c r="E769" s="10" t="s">
        <v>212</v>
      </c>
      <c r="F769" s="10">
        <v>33</v>
      </c>
    </row>
    <row r="770" spans="1:6" s="8" customFormat="1">
      <c r="A770" s="10" t="s">
        <v>211</v>
      </c>
      <c r="B770" s="10">
        <v>2018</v>
      </c>
      <c r="C770" s="10" t="s">
        <v>16</v>
      </c>
      <c r="D770" s="10" t="s">
        <v>97</v>
      </c>
      <c r="E770" s="10" t="s">
        <v>212</v>
      </c>
      <c r="F770" s="10">
        <v>36</v>
      </c>
    </row>
    <row r="771" spans="1:6" s="8" customFormat="1">
      <c r="A771" s="10" t="s">
        <v>211</v>
      </c>
      <c r="B771" s="10">
        <v>2019</v>
      </c>
      <c r="C771" s="10" t="s">
        <v>16</v>
      </c>
      <c r="D771" s="10" t="s">
        <v>97</v>
      </c>
      <c r="E771" s="10" t="s">
        <v>212</v>
      </c>
      <c r="F771" s="10">
        <v>46</v>
      </c>
    </row>
    <row r="772" spans="1:6" s="8" customFormat="1">
      <c r="A772" s="10" t="s">
        <v>211</v>
      </c>
      <c r="B772" s="10">
        <v>2020</v>
      </c>
      <c r="C772" s="10" t="s">
        <v>16</v>
      </c>
      <c r="D772" s="10" t="s">
        <v>97</v>
      </c>
      <c r="E772" s="10" t="s">
        <v>212</v>
      </c>
      <c r="F772" s="10">
        <v>38</v>
      </c>
    </row>
    <row r="773" spans="1:6" s="8" customFormat="1">
      <c r="A773" s="10" t="s">
        <v>211</v>
      </c>
      <c r="B773" s="10">
        <v>2021</v>
      </c>
      <c r="C773" s="10" t="s">
        <v>16</v>
      </c>
      <c r="D773" s="10" t="s">
        <v>97</v>
      </c>
      <c r="E773" s="10" t="s">
        <v>212</v>
      </c>
      <c r="F773" s="10">
        <v>32</v>
      </c>
    </row>
    <row r="774" spans="1:6" s="8" customFormat="1">
      <c r="A774" s="10" t="s">
        <v>211</v>
      </c>
      <c r="B774" s="10">
        <v>2017</v>
      </c>
      <c r="C774" s="10" t="s">
        <v>341</v>
      </c>
      <c r="D774" s="10" t="s">
        <v>97</v>
      </c>
      <c r="E774" s="10" t="s">
        <v>212</v>
      </c>
      <c r="F774" s="10">
        <v>1</v>
      </c>
    </row>
    <row r="775" spans="1:6" s="8" customFormat="1">
      <c r="A775" s="10" t="s">
        <v>213</v>
      </c>
      <c r="B775" s="10">
        <v>2015</v>
      </c>
      <c r="C775" s="10" t="s">
        <v>16</v>
      </c>
      <c r="D775" s="10" t="s">
        <v>97</v>
      </c>
      <c r="E775" s="10" t="s">
        <v>214</v>
      </c>
      <c r="F775" s="10">
        <v>3</v>
      </c>
    </row>
    <row r="776" spans="1:6" s="8" customFormat="1">
      <c r="A776" s="10" t="s">
        <v>213</v>
      </c>
      <c r="B776" s="10">
        <v>2016</v>
      </c>
      <c r="C776" s="10" t="s">
        <v>16</v>
      </c>
      <c r="D776" s="10" t="s">
        <v>97</v>
      </c>
      <c r="E776" s="10" t="s">
        <v>214</v>
      </c>
      <c r="F776" s="10">
        <v>6</v>
      </c>
    </row>
    <row r="777" spans="1:6" s="8" customFormat="1">
      <c r="A777" s="10" t="s">
        <v>213</v>
      </c>
      <c r="B777" s="10">
        <v>2017</v>
      </c>
      <c r="C777" s="10" t="s">
        <v>16</v>
      </c>
      <c r="D777" s="10" t="s">
        <v>97</v>
      </c>
      <c r="E777" s="10" t="s">
        <v>214</v>
      </c>
      <c r="F777" s="10">
        <v>10</v>
      </c>
    </row>
    <row r="778" spans="1:6" s="8" customFormat="1">
      <c r="A778" s="10" t="s">
        <v>213</v>
      </c>
      <c r="B778" s="10">
        <v>2018</v>
      </c>
      <c r="C778" s="10" t="s">
        <v>16</v>
      </c>
      <c r="D778" s="10" t="s">
        <v>97</v>
      </c>
      <c r="E778" s="10" t="s">
        <v>214</v>
      </c>
      <c r="F778" s="10">
        <v>14</v>
      </c>
    </row>
    <row r="779" spans="1:6" s="8" customFormat="1">
      <c r="A779" s="10" t="s">
        <v>213</v>
      </c>
      <c r="B779" s="10">
        <v>2019</v>
      </c>
      <c r="C779" s="10" t="s">
        <v>16</v>
      </c>
      <c r="D779" s="10" t="s">
        <v>97</v>
      </c>
      <c r="E779" s="10" t="s">
        <v>214</v>
      </c>
      <c r="F779" s="10">
        <v>12</v>
      </c>
    </row>
    <row r="780" spans="1:6" s="8" customFormat="1">
      <c r="A780" s="10" t="s">
        <v>213</v>
      </c>
      <c r="B780" s="10">
        <v>2020</v>
      </c>
      <c r="C780" s="10" t="s">
        <v>16</v>
      </c>
      <c r="D780" s="10" t="s">
        <v>97</v>
      </c>
      <c r="E780" s="10" t="s">
        <v>214</v>
      </c>
      <c r="F780" s="10">
        <v>9</v>
      </c>
    </row>
    <row r="781" spans="1:6" s="8" customFormat="1">
      <c r="A781" s="10" t="s">
        <v>213</v>
      </c>
      <c r="B781" s="10">
        <v>2021</v>
      </c>
      <c r="C781" s="10" t="s">
        <v>16</v>
      </c>
      <c r="D781" s="10" t="s">
        <v>97</v>
      </c>
      <c r="E781" s="10" t="s">
        <v>214</v>
      </c>
      <c r="F781" s="10">
        <v>6</v>
      </c>
    </row>
    <row r="782" spans="1:6" s="8" customFormat="1">
      <c r="A782" s="10" t="s">
        <v>215</v>
      </c>
      <c r="B782" s="10">
        <v>2015</v>
      </c>
      <c r="C782" s="10" t="s">
        <v>16</v>
      </c>
      <c r="D782" s="10" t="s">
        <v>97</v>
      </c>
      <c r="E782" s="10" t="s">
        <v>216</v>
      </c>
      <c r="F782" s="10">
        <v>314</v>
      </c>
    </row>
    <row r="783" spans="1:6" s="8" customFormat="1">
      <c r="A783" s="10" t="s">
        <v>215</v>
      </c>
      <c r="B783" s="10">
        <v>2016</v>
      </c>
      <c r="C783" s="10" t="s">
        <v>16</v>
      </c>
      <c r="D783" s="10" t="s">
        <v>97</v>
      </c>
      <c r="E783" s="10" t="s">
        <v>216</v>
      </c>
      <c r="F783" s="10">
        <v>286</v>
      </c>
    </row>
    <row r="784" spans="1:6" s="8" customFormat="1">
      <c r="A784" s="10" t="s">
        <v>215</v>
      </c>
      <c r="B784" s="10">
        <v>2017</v>
      </c>
      <c r="C784" s="10" t="s">
        <v>16</v>
      </c>
      <c r="D784" s="10" t="s">
        <v>97</v>
      </c>
      <c r="E784" s="10" t="s">
        <v>216</v>
      </c>
      <c r="F784" s="10">
        <v>278</v>
      </c>
    </row>
    <row r="785" spans="1:6" s="8" customFormat="1">
      <c r="A785" s="10" t="s">
        <v>215</v>
      </c>
      <c r="B785" s="10">
        <v>2018</v>
      </c>
      <c r="C785" s="10" t="s">
        <v>16</v>
      </c>
      <c r="D785" s="10" t="s">
        <v>97</v>
      </c>
      <c r="E785" s="10" t="s">
        <v>216</v>
      </c>
      <c r="F785" s="10">
        <v>343</v>
      </c>
    </row>
    <row r="786" spans="1:6" s="8" customFormat="1">
      <c r="A786" s="10" t="s">
        <v>215</v>
      </c>
      <c r="B786" s="10">
        <v>2019</v>
      </c>
      <c r="C786" s="10" t="s">
        <v>16</v>
      </c>
      <c r="D786" s="10" t="s">
        <v>97</v>
      </c>
      <c r="E786" s="10" t="s">
        <v>216</v>
      </c>
      <c r="F786" s="10">
        <v>420</v>
      </c>
    </row>
    <row r="787" spans="1:6" s="8" customFormat="1">
      <c r="A787" s="10" t="s">
        <v>215</v>
      </c>
      <c r="B787" s="10">
        <v>2020</v>
      </c>
      <c r="C787" s="10" t="s">
        <v>16</v>
      </c>
      <c r="D787" s="10" t="s">
        <v>97</v>
      </c>
      <c r="E787" s="10" t="s">
        <v>216</v>
      </c>
      <c r="F787" s="10">
        <v>588</v>
      </c>
    </row>
    <row r="788" spans="1:6" s="8" customFormat="1">
      <c r="A788" s="10" t="s">
        <v>215</v>
      </c>
      <c r="B788" s="10">
        <v>2021</v>
      </c>
      <c r="C788" s="10" t="s">
        <v>16</v>
      </c>
      <c r="D788" s="10" t="s">
        <v>97</v>
      </c>
      <c r="E788" s="10" t="s">
        <v>216</v>
      </c>
      <c r="F788" s="10">
        <v>428</v>
      </c>
    </row>
    <row r="789" spans="1:6" s="8" customFormat="1">
      <c r="A789" s="10" t="s">
        <v>215</v>
      </c>
      <c r="B789" s="10">
        <v>2015</v>
      </c>
      <c r="C789" s="10" t="s">
        <v>341</v>
      </c>
      <c r="D789" s="10" t="s">
        <v>97</v>
      </c>
      <c r="E789" s="10" t="s">
        <v>216</v>
      </c>
      <c r="F789" s="10">
        <v>1</v>
      </c>
    </row>
    <row r="790" spans="1:6" s="8" customFormat="1">
      <c r="A790" s="10" t="s">
        <v>215</v>
      </c>
      <c r="B790" s="10">
        <v>2017</v>
      </c>
      <c r="C790" s="10" t="s">
        <v>341</v>
      </c>
      <c r="D790" s="10" t="s">
        <v>97</v>
      </c>
      <c r="E790" s="10" t="s">
        <v>216</v>
      </c>
      <c r="F790" s="10">
        <v>1</v>
      </c>
    </row>
    <row r="791" spans="1:6" s="8" customFormat="1">
      <c r="A791" s="10" t="s">
        <v>215</v>
      </c>
      <c r="B791" s="10">
        <v>2018</v>
      </c>
      <c r="C791" s="10" t="s">
        <v>341</v>
      </c>
      <c r="D791" s="10" t="s">
        <v>97</v>
      </c>
      <c r="E791" s="10" t="s">
        <v>216</v>
      </c>
      <c r="F791" s="10">
        <v>3</v>
      </c>
    </row>
    <row r="792" spans="1:6" s="8" customFormat="1">
      <c r="A792" s="10" t="s">
        <v>215</v>
      </c>
      <c r="B792" s="10">
        <v>2019</v>
      </c>
      <c r="C792" s="10" t="s">
        <v>341</v>
      </c>
      <c r="D792" s="10" t="s">
        <v>97</v>
      </c>
      <c r="E792" s="10" t="s">
        <v>216</v>
      </c>
      <c r="F792" s="10">
        <v>2</v>
      </c>
    </row>
    <row r="793" spans="1:6" s="8" customFormat="1">
      <c r="A793" s="10" t="s">
        <v>217</v>
      </c>
      <c r="B793" s="10">
        <v>2015</v>
      </c>
      <c r="C793" s="10" t="s">
        <v>16</v>
      </c>
      <c r="D793" s="10" t="s">
        <v>97</v>
      </c>
      <c r="E793" s="10" t="s">
        <v>218</v>
      </c>
      <c r="F793" s="10">
        <v>67</v>
      </c>
    </row>
    <row r="794" spans="1:6" s="8" customFormat="1">
      <c r="A794" s="10" t="s">
        <v>217</v>
      </c>
      <c r="B794" s="10">
        <v>2016</v>
      </c>
      <c r="C794" s="10" t="s">
        <v>16</v>
      </c>
      <c r="D794" s="10" t="s">
        <v>97</v>
      </c>
      <c r="E794" s="10" t="s">
        <v>218</v>
      </c>
      <c r="F794" s="10">
        <v>76</v>
      </c>
    </row>
    <row r="795" spans="1:6" s="8" customFormat="1">
      <c r="A795" s="10" t="s">
        <v>217</v>
      </c>
      <c r="B795" s="10">
        <v>2017</v>
      </c>
      <c r="C795" s="10" t="s">
        <v>16</v>
      </c>
      <c r="D795" s="10" t="s">
        <v>97</v>
      </c>
      <c r="E795" s="10" t="s">
        <v>218</v>
      </c>
      <c r="F795" s="10">
        <v>116</v>
      </c>
    </row>
    <row r="796" spans="1:6" s="8" customFormat="1">
      <c r="A796" s="10" t="s">
        <v>217</v>
      </c>
      <c r="B796" s="10">
        <v>2018</v>
      </c>
      <c r="C796" s="10" t="s">
        <v>16</v>
      </c>
      <c r="D796" s="10" t="s">
        <v>97</v>
      </c>
      <c r="E796" s="10" t="s">
        <v>218</v>
      </c>
      <c r="F796" s="10">
        <v>96</v>
      </c>
    </row>
    <row r="797" spans="1:6" s="8" customFormat="1">
      <c r="A797" s="10" t="s">
        <v>217</v>
      </c>
      <c r="B797" s="10">
        <v>2019</v>
      </c>
      <c r="C797" s="10" t="s">
        <v>16</v>
      </c>
      <c r="D797" s="10" t="s">
        <v>97</v>
      </c>
      <c r="E797" s="10" t="s">
        <v>218</v>
      </c>
      <c r="F797" s="10">
        <v>93</v>
      </c>
    </row>
    <row r="798" spans="1:6" s="8" customFormat="1">
      <c r="A798" s="10" t="s">
        <v>217</v>
      </c>
      <c r="B798" s="10">
        <v>2020</v>
      </c>
      <c r="C798" s="10" t="s">
        <v>16</v>
      </c>
      <c r="D798" s="10" t="s">
        <v>97</v>
      </c>
      <c r="E798" s="10" t="s">
        <v>218</v>
      </c>
      <c r="F798" s="10">
        <v>110</v>
      </c>
    </row>
    <row r="799" spans="1:6" s="8" customFormat="1">
      <c r="A799" s="10" t="s">
        <v>217</v>
      </c>
      <c r="B799" s="10">
        <v>2021</v>
      </c>
      <c r="C799" s="10" t="s">
        <v>16</v>
      </c>
      <c r="D799" s="10" t="s">
        <v>97</v>
      </c>
      <c r="E799" s="10" t="s">
        <v>218</v>
      </c>
      <c r="F799" s="10">
        <v>92</v>
      </c>
    </row>
    <row r="800" spans="1:6" s="8" customFormat="1">
      <c r="A800" s="10" t="s">
        <v>219</v>
      </c>
      <c r="B800" s="10">
        <v>2015</v>
      </c>
      <c r="C800" s="10" t="s">
        <v>16</v>
      </c>
      <c r="D800" s="10" t="s">
        <v>97</v>
      </c>
      <c r="E800" s="10" t="s">
        <v>220</v>
      </c>
      <c r="F800" s="10">
        <v>9</v>
      </c>
    </row>
    <row r="801" spans="1:6" s="8" customFormat="1">
      <c r="A801" s="10" t="s">
        <v>219</v>
      </c>
      <c r="B801" s="10">
        <v>2016</v>
      </c>
      <c r="C801" s="10" t="s">
        <v>16</v>
      </c>
      <c r="D801" s="10" t="s">
        <v>97</v>
      </c>
      <c r="E801" s="10" t="s">
        <v>220</v>
      </c>
      <c r="F801" s="10">
        <v>9</v>
      </c>
    </row>
    <row r="802" spans="1:6" s="8" customFormat="1">
      <c r="A802" s="10" t="s">
        <v>219</v>
      </c>
      <c r="B802" s="10">
        <v>2017</v>
      </c>
      <c r="C802" s="10" t="s">
        <v>16</v>
      </c>
      <c r="D802" s="10" t="s">
        <v>97</v>
      </c>
      <c r="E802" s="10" t="s">
        <v>220</v>
      </c>
      <c r="F802" s="10">
        <v>18</v>
      </c>
    </row>
    <row r="803" spans="1:6" s="8" customFormat="1">
      <c r="A803" s="10" t="s">
        <v>219</v>
      </c>
      <c r="B803" s="10">
        <v>2018</v>
      </c>
      <c r="C803" s="10" t="s">
        <v>16</v>
      </c>
      <c r="D803" s="10" t="s">
        <v>97</v>
      </c>
      <c r="E803" s="10" t="s">
        <v>220</v>
      </c>
      <c r="F803" s="10">
        <v>16</v>
      </c>
    </row>
    <row r="804" spans="1:6" s="8" customFormat="1">
      <c r="A804" s="10" t="s">
        <v>219</v>
      </c>
      <c r="B804" s="10">
        <v>2019</v>
      </c>
      <c r="C804" s="10" t="s">
        <v>16</v>
      </c>
      <c r="D804" s="10" t="s">
        <v>97</v>
      </c>
      <c r="E804" s="10" t="s">
        <v>220</v>
      </c>
      <c r="F804" s="10">
        <v>10</v>
      </c>
    </row>
    <row r="805" spans="1:6" s="8" customFormat="1">
      <c r="A805" s="10" t="s">
        <v>219</v>
      </c>
      <c r="B805" s="10">
        <v>2020</v>
      </c>
      <c r="C805" s="10" t="s">
        <v>16</v>
      </c>
      <c r="D805" s="10" t="s">
        <v>97</v>
      </c>
      <c r="E805" s="10" t="s">
        <v>220</v>
      </c>
      <c r="F805" s="10">
        <v>10</v>
      </c>
    </row>
    <row r="806" spans="1:6" s="8" customFormat="1">
      <c r="A806" s="10" t="s">
        <v>219</v>
      </c>
      <c r="B806" s="10">
        <v>2021</v>
      </c>
      <c r="C806" s="10" t="s">
        <v>16</v>
      </c>
      <c r="D806" s="10" t="s">
        <v>97</v>
      </c>
      <c r="E806" s="10" t="s">
        <v>220</v>
      </c>
      <c r="F806" s="10">
        <v>12</v>
      </c>
    </row>
    <row r="807" spans="1:6" s="8" customFormat="1">
      <c r="A807" s="10" t="s">
        <v>221</v>
      </c>
      <c r="B807" s="10">
        <v>2015</v>
      </c>
      <c r="C807" s="10" t="s">
        <v>16</v>
      </c>
      <c r="D807" s="10" t="s">
        <v>222</v>
      </c>
      <c r="E807" s="10" t="s">
        <v>223</v>
      </c>
      <c r="F807" s="10">
        <v>2108</v>
      </c>
    </row>
    <row r="808" spans="1:6" s="8" customFormat="1">
      <c r="A808" s="10" t="s">
        <v>221</v>
      </c>
      <c r="B808" s="10">
        <v>2016</v>
      </c>
      <c r="C808" s="10" t="s">
        <v>16</v>
      </c>
      <c r="D808" s="10" t="s">
        <v>222</v>
      </c>
      <c r="E808" s="10" t="s">
        <v>223</v>
      </c>
      <c r="F808" s="10">
        <v>2402</v>
      </c>
    </row>
    <row r="809" spans="1:6" s="8" customFormat="1">
      <c r="A809" s="10" t="s">
        <v>221</v>
      </c>
      <c r="B809" s="10">
        <v>2017</v>
      </c>
      <c r="C809" s="10" t="s">
        <v>16</v>
      </c>
      <c r="D809" s="10" t="s">
        <v>222</v>
      </c>
      <c r="E809" s="10" t="s">
        <v>223</v>
      </c>
      <c r="F809" s="10">
        <v>3550</v>
      </c>
    </row>
    <row r="810" spans="1:6" s="8" customFormat="1">
      <c r="A810" s="10" t="s">
        <v>221</v>
      </c>
      <c r="B810" s="10">
        <v>2018</v>
      </c>
      <c r="C810" s="10" t="s">
        <v>16</v>
      </c>
      <c r="D810" s="10" t="s">
        <v>222</v>
      </c>
      <c r="E810" s="10" t="s">
        <v>223</v>
      </c>
      <c r="F810" s="10">
        <v>4870</v>
      </c>
    </row>
    <row r="811" spans="1:6" s="8" customFormat="1">
      <c r="A811" s="10" t="s">
        <v>221</v>
      </c>
      <c r="B811" s="10">
        <v>2019</v>
      </c>
      <c r="C811" s="10" t="s">
        <v>16</v>
      </c>
      <c r="D811" s="10" t="s">
        <v>222</v>
      </c>
      <c r="E811" s="10" t="s">
        <v>223</v>
      </c>
      <c r="F811" s="10">
        <v>5175</v>
      </c>
    </row>
    <row r="812" spans="1:6" s="8" customFormat="1">
      <c r="A812" s="10" t="s">
        <v>221</v>
      </c>
      <c r="B812" s="10">
        <v>2020</v>
      </c>
      <c r="C812" s="10" t="s">
        <v>16</v>
      </c>
      <c r="D812" s="10" t="s">
        <v>222</v>
      </c>
      <c r="E812" s="10" t="s">
        <v>223</v>
      </c>
      <c r="F812" s="10">
        <v>5235</v>
      </c>
    </row>
    <row r="813" spans="1:6" s="8" customFormat="1">
      <c r="A813" s="10" t="s">
        <v>221</v>
      </c>
      <c r="B813" s="10">
        <v>2021</v>
      </c>
      <c r="C813" s="10" t="s">
        <v>16</v>
      </c>
      <c r="D813" s="10" t="s">
        <v>222</v>
      </c>
      <c r="E813" s="10" t="s">
        <v>223</v>
      </c>
      <c r="F813" s="10">
        <v>5081</v>
      </c>
    </row>
    <row r="814" spans="1:6" s="8" customFormat="1">
      <c r="A814" s="10" t="s">
        <v>221</v>
      </c>
      <c r="B814" s="10">
        <v>2015</v>
      </c>
      <c r="C814" s="10" t="s">
        <v>341</v>
      </c>
      <c r="D814" s="10" t="s">
        <v>222</v>
      </c>
      <c r="E814" s="10" t="s">
        <v>223</v>
      </c>
      <c r="F814" s="10">
        <v>15</v>
      </c>
    </row>
    <row r="815" spans="1:6" s="8" customFormat="1">
      <c r="A815" s="10" t="s">
        <v>221</v>
      </c>
      <c r="B815" s="10">
        <v>2016</v>
      </c>
      <c r="C815" s="10" t="s">
        <v>341</v>
      </c>
      <c r="D815" s="10" t="s">
        <v>222</v>
      </c>
      <c r="E815" s="10" t="s">
        <v>223</v>
      </c>
      <c r="F815" s="10">
        <v>24</v>
      </c>
    </row>
    <row r="816" spans="1:6" s="8" customFormat="1">
      <c r="A816" s="10" t="s">
        <v>221</v>
      </c>
      <c r="B816" s="10">
        <v>2017</v>
      </c>
      <c r="C816" s="10" t="s">
        <v>341</v>
      </c>
      <c r="D816" s="10" t="s">
        <v>222</v>
      </c>
      <c r="E816" s="10" t="s">
        <v>223</v>
      </c>
      <c r="F816" s="10">
        <v>25</v>
      </c>
    </row>
    <row r="817" spans="1:6" s="8" customFormat="1">
      <c r="A817" s="10" t="s">
        <v>221</v>
      </c>
      <c r="B817" s="10">
        <v>2018</v>
      </c>
      <c r="C817" s="10" t="s">
        <v>341</v>
      </c>
      <c r="D817" s="10" t="s">
        <v>222</v>
      </c>
      <c r="E817" s="10" t="s">
        <v>223</v>
      </c>
      <c r="F817" s="10">
        <v>22</v>
      </c>
    </row>
    <row r="818" spans="1:6" s="8" customFormat="1">
      <c r="A818" s="10" t="s">
        <v>221</v>
      </c>
      <c r="B818" s="10">
        <v>2019</v>
      </c>
      <c r="C818" s="10" t="s">
        <v>341</v>
      </c>
      <c r="D818" s="10" t="s">
        <v>222</v>
      </c>
      <c r="E818" s="10" t="s">
        <v>223</v>
      </c>
      <c r="F818" s="10">
        <v>27</v>
      </c>
    </row>
    <row r="819" spans="1:6" s="8" customFormat="1">
      <c r="A819" s="10" t="s">
        <v>221</v>
      </c>
      <c r="B819" s="10">
        <v>2020</v>
      </c>
      <c r="C819" s="10" t="s">
        <v>341</v>
      </c>
      <c r="D819" s="10" t="s">
        <v>222</v>
      </c>
      <c r="E819" s="10" t="s">
        <v>223</v>
      </c>
      <c r="F819" s="10">
        <v>35</v>
      </c>
    </row>
    <row r="820" spans="1:6" s="8" customFormat="1">
      <c r="A820" s="10" t="s">
        <v>221</v>
      </c>
      <c r="B820" s="10">
        <v>2021</v>
      </c>
      <c r="C820" s="10" t="s">
        <v>341</v>
      </c>
      <c r="D820" s="10" t="s">
        <v>222</v>
      </c>
      <c r="E820" s="10" t="s">
        <v>223</v>
      </c>
      <c r="F820" s="10">
        <v>34</v>
      </c>
    </row>
    <row r="821" spans="1:6" s="8" customFormat="1">
      <c r="A821" s="10" t="s">
        <v>221</v>
      </c>
      <c r="B821" s="10">
        <v>2015</v>
      </c>
      <c r="C821" s="10" t="s">
        <v>15</v>
      </c>
      <c r="D821" s="10" t="s">
        <v>222</v>
      </c>
      <c r="E821" s="10" t="s">
        <v>223</v>
      </c>
      <c r="F821" s="10">
        <v>2</v>
      </c>
    </row>
    <row r="822" spans="1:6" s="8" customFormat="1">
      <c r="A822" s="10" t="s">
        <v>221</v>
      </c>
      <c r="B822" s="10">
        <v>2016</v>
      </c>
      <c r="C822" s="10" t="s">
        <v>15</v>
      </c>
      <c r="D822" s="10" t="s">
        <v>222</v>
      </c>
      <c r="E822" s="10" t="s">
        <v>223</v>
      </c>
      <c r="F822" s="10">
        <v>2</v>
      </c>
    </row>
    <row r="823" spans="1:6" s="8" customFormat="1">
      <c r="A823" s="10" t="s">
        <v>221</v>
      </c>
      <c r="B823" s="10">
        <v>2017</v>
      </c>
      <c r="C823" s="10" t="s">
        <v>15</v>
      </c>
      <c r="D823" s="10" t="s">
        <v>222</v>
      </c>
      <c r="E823" s="10" t="s">
        <v>223</v>
      </c>
      <c r="F823" s="10">
        <v>1</v>
      </c>
    </row>
    <row r="824" spans="1:6" s="8" customFormat="1">
      <c r="A824" s="10" t="s">
        <v>221</v>
      </c>
      <c r="B824" s="10">
        <v>2018</v>
      </c>
      <c r="C824" s="10" t="s">
        <v>15</v>
      </c>
      <c r="D824" s="10" t="s">
        <v>222</v>
      </c>
      <c r="E824" s="10" t="s">
        <v>223</v>
      </c>
      <c r="F824" s="10">
        <v>1</v>
      </c>
    </row>
    <row r="825" spans="1:6" s="8" customFormat="1">
      <c r="A825" s="10" t="s">
        <v>221</v>
      </c>
      <c r="B825" s="10">
        <v>2019</v>
      </c>
      <c r="C825" s="10" t="s">
        <v>15</v>
      </c>
      <c r="D825" s="10" t="s">
        <v>222</v>
      </c>
      <c r="E825" s="10" t="s">
        <v>223</v>
      </c>
      <c r="F825" s="10">
        <v>2</v>
      </c>
    </row>
    <row r="826" spans="1:6" s="8" customFormat="1">
      <c r="A826" s="10" t="s">
        <v>221</v>
      </c>
      <c r="B826" s="10">
        <v>2020</v>
      </c>
      <c r="C826" s="10" t="s">
        <v>15</v>
      </c>
      <c r="D826" s="10" t="s">
        <v>222</v>
      </c>
      <c r="E826" s="10" t="s">
        <v>223</v>
      </c>
      <c r="F826" s="10">
        <v>2</v>
      </c>
    </row>
    <row r="827" spans="1:6" s="8" customFormat="1">
      <c r="A827" s="10" t="s">
        <v>221</v>
      </c>
      <c r="B827" s="10">
        <v>2021</v>
      </c>
      <c r="C827" s="10" t="s">
        <v>15</v>
      </c>
      <c r="D827" s="10" t="s">
        <v>222</v>
      </c>
      <c r="E827" s="10" t="s">
        <v>223</v>
      </c>
      <c r="F827" s="10">
        <v>1</v>
      </c>
    </row>
    <row r="828" spans="1:6" s="8" customFormat="1">
      <c r="A828" s="10" t="s">
        <v>224</v>
      </c>
      <c r="B828" s="10">
        <v>2015</v>
      </c>
      <c r="C828" s="10" t="s">
        <v>16</v>
      </c>
      <c r="D828" s="10" t="s">
        <v>222</v>
      </c>
      <c r="E828" s="10" t="s">
        <v>225</v>
      </c>
      <c r="F828" s="10">
        <v>19</v>
      </c>
    </row>
    <row r="829" spans="1:6" s="8" customFormat="1">
      <c r="A829" s="10" t="s">
        <v>224</v>
      </c>
      <c r="B829" s="10">
        <v>2016</v>
      </c>
      <c r="C829" s="10" t="s">
        <v>16</v>
      </c>
      <c r="D829" s="10" t="s">
        <v>222</v>
      </c>
      <c r="E829" s="10" t="s">
        <v>225</v>
      </c>
      <c r="F829" s="10">
        <v>28</v>
      </c>
    </row>
    <row r="830" spans="1:6" s="8" customFormat="1">
      <c r="A830" s="10" t="s">
        <v>224</v>
      </c>
      <c r="B830" s="10">
        <v>2017</v>
      </c>
      <c r="C830" s="10" t="s">
        <v>16</v>
      </c>
      <c r="D830" s="10" t="s">
        <v>222</v>
      </c>
      <c r="E830" s="10" t="s">
        <v>225</v>
      </c>
      <c r="F830" s="10">
        <v>25</v>
      </c>
    </row>
    <row r="831" spans="1:6" s="8" customFormat="1">
      <c r="A831" s="10" t="s">
        <v>224</v>
      </c>
      <c r="B831" s="10">
        <v>2018</v>
      </c>
      <c r="C831" s="10" t="s">
        <v>16</v>
      </c>
      <c r="D831" s="10" t="s">
        <v>222</v>
      </c>
      <c r="E831" s="10" t="s">
        <v>225</v>
      </c>
      <c r="F831" s="10">
        <v>35</v>
      </c>
    </row>
    <row r="832" spans="1:6" s="8" customFormat="1">
      <c r="A832" s="10" t="s">
        <v>224</v>
      </c>
      <c r="B832" s="10">
        <v>2019</v>
      </c>
      <c r="C832" s="10" t="s">
        <v>16</v>
      </c>
      <c r="D832" s="10" t="s">
        <v>222</v>
      </c>
      <c r="E832" s="10" t="s">
        <v>225</v>
      </c>
      <c r="F832" s="10">
        <v>48</v>
      </c>
    </row>
    <row r="833" spans="1:6" s="8" customFormat="1">
      <c r="A833" s="10" t="s">
        <v>224</v>
      </c>
      <c r="B833" s="10">
        <v>2020</v>
      </c>
      <c r="C833" s="10" t="s">
        <v>16</v>
      </c>
      <c r="D833" s="10" t="s">
        <v>222</v>
      </c>
      <c r="E833" s="10" t="s">
        <v>225</v>
      </c>
      <c r="F833" s="10">
        <v>28</v>
      </c>
    </row>
    <row r="834" spans="1:6" s="8" customFormat="1">
      <c r="A834" s="10" t="s">
        <v>224</v>
      </c>
      <c r="B834" s="10">
        <v>2021</v>
      </c>
      <c r="C834" s="10" t="s">
        <v>16</v>
      </c>
      <c r="D834" s="10" t="s">
        <v>222</v>
      </c>
      <c r="E834" s="10" t="s">
        <v>225</v>
      </c>
      <c r="F834" s="10">
        <v>20</v>
      </c>
    </row>
    <row r="835" spans="1:6" s="8" customFormat="1">
      <c r="A835" s="10" t="s">
        <v>226</v>
      </c>
      <c r="B835" s="10">
        <v>2015</v>
      </c>
      <c r="C835" s="10" t="s">
        <v>16</v>
      </c>
      <c r="D835" s="10" t="s">
        <v>222</v>
      </c>
      <c r="E835" s="10" t="s">
        <v>227</v>
      </c>
      <c r="F835" s="10">
        <v>11</v>
      </c>
    </row>
    <row r="836" spans="1:6" s="8" customFormat="1">
      <c r="A836" s="10" t="s">
        <v>226</v>
      </c>
      <c r="B836" s="10">
        <v>2016</v>
      </c>
      <c r="C836" s="10" t="s">
        <v>16</v>
      </c>
      <c r="D836" s="10" t="s">
        <v>222</v>
      </c>
      <c r="E836" s="10" t="s">
        <v>227</v>
      </c>
      <c r="F836" s="10">
        <v>1</v>
      </c>
    </row>
    <row r="837" spans="1:6" s="8" customFormat="1">
      <c r="A837" s="10" t="s">
        <v>226</v>
      </c>
      <c r="B837" s="10">
        <v>2017</v>
      </c>
      <c r="C837" s="10" t="s">
        <v>16</v>
      </c>
      <c r="D837" s="10" t="s">
        <v>222</v>
      </c>
      <c r="E837" s="10" t="s">
        <v>227</v>
      </c>
      <c r="F837" s="10">
        <v>6</v>
      </c>
    </row>
    <row r="838" spans="1:6" s="8" customFormat="1">
      <c r="A838" s="10" t="s">
        <v>226</v>
      </c>
      <c r="B838" s="10">
        <v>2018</v>
      </c>
      <c r="C838" s="10" t="s">
        <v>16</v>
      </c>
      <c r="D838" s="10" t="s">
        <v>222</v>
      </c>
      <c r="E838" s="10" t="s">
        <v>227</v>
      </c>
      <c r="F838" s="10">
        <v>8</v>
      </c>
    </row>
    <row r="839" spans="1:6" s="8" customFormat="1">
      <c r="A839" s="10" t="s">
        <v>226</v>
      </c>
      <c r="B839" s="10">
        <v>2019</v>
      </c>
      <c r="C839" s="10" t="s">
        <v>16</v>
      </c>
      <c r="D839" s="10" t="s">
        <v>222</v>
      </c>
      <c r="E839" s="10" t="s">
        <v>227</v>
      </c>
      <c r="F839" s="10">
        <v>7</v>
      </c>
    </row>
    <row r="840" spans="1:6" s="8" customFormat="1">
      <c r="A840" s="10" t="s">
        <v>226</v>
      </c>
      <c r="B840" s="10">
        <v>2020</v>
      </c>
      <c r="C840" s="10" t="s">
        <v>16</v>
      </c>
      <c r="D840" s="10" t="s">
        <v>222</v>
      </c>
      <c r="E840" s="10" t="s">
        <v>227</v>
      </c>
      <c r="F840" s="10">
        <v>12</v>
      </c>
    </row>
    <row r="841" spans="1:6" s="8" customFormat="1">
      <c r="A841" s="10" t="s">
        <v>226</v>
      </c>
      <c r="B841" s="10">
        <v>2021</v>
      </c>
      <c r="C841" s="10" t="s">
        <v>16</v>
      </c>
      <c r="D841" s="10" t="s">
        <v>222</v>
      </c>
      <c r="E841" s="10" t="s">
        <v>227</v>
      </c>
      <c r="F841" s="10">
        <v>16</v>
      </c>
    </row>
    <row r="842" spans="1:6" s="8" customFormat="1">
      <c r="A842" s="10" t="s">
        <v>228</v>
      </c>
      <c r="B842" s="10">
        <v>2015</v>
      </c>
      <c r="C842" s="10" t="s">
        <v>16</v>
      </c>
      <c r="D842" s="10" t="s">
        <v>222</v>
      </c>
      <c r="E842" s="10" t="s">
        <v>229</v>
      </c>
      <c r="F842" s="10">
        <v>11</v>
      </c>
    </row>
    <row r="843" spans="1:6" s="8" customFormat="1">
      <c r="A843" s="10" t="s">
        <v>228</v>
      </c>
      <c r="B843" s="10">
        <v>2016</v>
      </c>
      <c r="C843" s="10" t="s">
        <v>16</v>
      </c>
      <c r="D843" s="10" t="s">
        <v>222</v>
      </c>
      <c r="E843" s="10" t="s">
        <v>229</v>
      </c>
      <c r="F843" s="10">
        <v>10</v>
      </c>
    </row>
    <row r="844" spans="1:6" s="8" customFormat="1">
      <c r="A844" s="10" t="s">
        <v>228</v>
      </c>
      <c r="B844" s="10">
        <v>2017</v>
      </c>
      <c r="C844" s="10" t="s">
        <v>16</v>
      </c>
      <c r="D844" s="10" t="s">
        <v>222</v>
      </c>
      <c r="E844" s="10" t="s">
        <v>229</v>
      </c>
      <c r="F844" s="10">
        <v>13</v>
      </c>
    </row>
    <row r="845" spans="1:6" s="8" customFormat="1">
      <c r="A845" s="10" t="s">
        <v>228</v>
      </c>
      <c r="B845" s="10">
        <v>2018</v>
      </c>
      <c r="C845" s="10" t="s">
        <v>16</v>
      </c>
      <c r="D845" s="10" t="s">
        <v>222</v>
      </c>
      <c r="E845" s="10" t="s">
        <v>229</v>
      </c>
      <c r="F845" s="10">
        <v>18</v>
      </c>
    </row>
    <row r="846" spans="1:6" s="8" customFormat="1">
      <c r="A846" s="10" t="s">
        <v>228</v>
      </c>
      <c r="B846" s="10">
        <v>2019</v>
      </c>
      <c r="C846" s="10" t="s">
        <v>16</v>
      </c>
      <c r="D846" s="10" t="s">
        <v>222</v>
      </c>
      <c r="E846" s="10" t="s">
        <v>229</v>
      </c>
      <c r="F846" s="10">
        <v>25</v>
      </c>
    </row>
    <row r="847" spans="1:6" s="8" customFormat="1">
      <c r="A847" s="10" t="s">
        <v>228</v>
      </c>
      <c r="B847" s="10">
        <v>2020</v>
      </c>
      <c r="C847" s="10" t="s">
        <v>16</v>
      </c>
      <c r="D847" s="10" t="s">
        <v>222</v>
      </c>
      <c r="E847" s="10" t="s">
        <v>229</v>
      </c>
      <c r="F847" s="10">
        <v>22</v>
      </c>
    </row>
    <row r="848" spans="1:6" s="8" customFormat="1">
      <c r="A848" s="10" t="s">
        <v>228</v>
      </c>
      <c r="B848" s="10">
        <v>2021</v>
      </c>
      <c r="C848" s="10" t="s">
        <v>16</v>
      </c>
      <c r="D848" s="10" t="s">
        <v>222</v>
      </c>
      <c r="E848" s="10" t="s">
        <v>229</v>
      </c>
      <c r="F848" s="10">
        <v>11</v>
      </c>
    </row>
    <row r="849" spans="1:6" s="8" customFormat="1">
      <c r="A849" s="10" t="s">
        <v>230</v>
      </c>
      <c r="B849" s="10">
        <v>2016</v>
      </c>
      <c r="C849" s="10" t="s">
        <v>16</v>
      </c>
      <c r="D849" s="10" t="s">
        <v>222</v>
      </c>
      <c r="E849" s="10" t="s">
        <v>231</v>
      </c>
      <c r="F849" s="10">
        <v>9</v>
      </c>
    </row>
    <row r="850" spans="1:6" s="8" customFormat="1">
      <c r="A850" s="10" t="s">
        <v>230</v>
      </c>
      <c r="B850" s="10">
        <v>2017</v>
      </c>
      <c r="C850" s="10" t="s">
        <v>16</v>
      </c>
      <c r="D850" s="10" t="s">
        <v>222</v>
      </c>
      <c r="E850" s="10" t="s">
        <v>231</v>
      </c>
      <c r="F850" s="10">
        <v>2</v>
      </c>
    </row>
    <row r="851" spans="1:6" s="8" customFormat="1">
      <c r="A851" s="10" t="s">
        <v>230</v>
      </c>
      <c r="B851" s="10">
        <v>2018</v>
      </c>
      <c r="C851" s="10" t="s">
        <v>16</v>
      </c>
      <c r="D851" s="10" t="s">
        <v>222</v>
      </c>
      <c r="E851" s="10" t="s">
        <v>231</v>
      </c>
      <c r="F851" s="10">
        <v>2</v>
      </c>
    </row>
    <row r="852" spans="1:6" s="8" customFormat="1">
      <c r="A852" s="10" t="s">
        <v>230</v>
      </c>
      <c r="B852" s="10">
        <v>2019</v>
      </c>
      <c r="C852" s="10" t="s">
        <v>16</v>
      </c>
      <c r="D852" s="10" t="s">
        <v>222</v>
      </c>
      <c r="E852" s="10" t="s">
        <v>231</v>
      </c>
      <c r="F852" s="10">
        <v>14</v>
      </c>
    </row>
    <row r="853" spans="1:6" s="8" customFormat="1">
      <c r="A853" s="10" t="s">
        <v>230</v>
      </c>
      <c r="B853" s="10">
        <v>2020</v>
      </c>
      <c r="C853" s="10" t="s">
        <v>16</v>
      </c>
      <c r="D853" s="10" t="s">
        <v>222</v>
      </c>
      <c r="E853" s="10" t="s">
        <v>231</v>
      </c>
      <c r="F853" s="10">
        <v>13</v>
      </c>
    </row>
    <row r="854" spans="1:6" s="8" customFormat="1">
      <c r="A854" s="10" t="s">
        <v>230</v>
      </c>
      <c r="B854" s="10">
        <v>2021</v>
      </c>
      <c r="C854" s="10" t="s">
        <v>16</v>
      </c>
      <c r="D854" s="10" t="s">
        <v>222</v>
      </c>
      <c r="E854" s="10" t="s">
        <v>231</v>
      </c>
      <c r="F854" s="10">
        <v>10</v>
      </c>
    </row>
    <row r="855" spans="1:6" s="8" customFormat="1">
      <c r="A855" s="10" t="s">
        <v>232</v>
      </c>
      <c r="B855" s="10">
        <v>2015</v>
      </c>
      <c r="C855" s="10" t="s">
        <v>16</v>
      </c>
      <c r="D855" s="10" t="s">
        <v>222</v>
      </c>
      <c r="E855" s="10" t="s">
        <v>233</v>
      </c>
      <c r="F855" s="10">
        <v>4</v>
      </c>
    </row>
    <row r="856" spans="1:6" s="8" customFormat="1">
      <c r="A856" s="10" t="s">
        <v>232</v>
      </c>
      <c r="B856" s="10">
        <v>2016</v>
      </c>
      <c r="C856" s="10" t="s">
        <v>16</v>
      </c>
      <c r="D856" s="10" t="s">
        <v>222</v>
      </c>
      <c r="E856" s="10" t="s">
        <v>233</v>
      </c>
      <c r="F856" s="10">
        <v>4</v>
      </c>
    </row>
    <row r="857" spans="1:6" s="8" customFormat="1">
      <c r="A857" s="10" t="s">
        <v>232</v>
      </c>
      <c r="B857" s="10">
        <v>2017</v>
      </c>
      <c r="C857" s="10" t="s">
        <v>16</v>
      </c>
      <c r="D857" s="10" t="s">
        <v>222</v>
      </c>
      <c r="E857" s="10" t="s">
        <v>233</v>
      </c>
      <c r="F857" s="10">
        <v>5</v>
      </c>
    </row>
    <row r="858" spans="1:6" s="8" customFormat="1">
      <c r="A858" s="10" t="s">
        <v>232</v>
      </c>
      <c r="B858" s="10">
        <v>2018</v>
      </c>
      <c r="C858" s="10" t="s">
        <v>16</v>
      </c>
      <c r="D858" s="10" t="s">
        <v>222</v>
      </c>
      <c r="E858" s="10" t="s">
        <v>233</v>
      </c>
      <c r="F858" s="10">
        <v>8</v>
      </c>
    </row>
    <row r="859" spans="1:6" s="8" customFormat="1">
      <c r="A859" s="10" t="s">
        <v>232</v>
      </c>
      <c r="B859" s="10">
        <v>2019</v>
      </c>
      <c r="C859" s="10" t="s">
        <v>16</v>
      </c>
      <c r="D859" s="10" t="s">
        <v>222</v>
      </c>
      <c r="E859" s="10" t="s">
        <v>233</v>
      </c>
      <c r="F859" s="10">
        <v>6</v>
      </c>
    </row>
    <row r="860" spans="1:6" s="8" customFormat="1">
      <c r="A860" s="10" t="s">
        <v>232</v>
      </c>
      <c r="B860" s="10">
        <v>2020</v>
      </c>
      <c r="C860" s="10" t="s">
        <v>16</v>
      </c>
      <c r="D860" s="10" t="s">
        <v>222</v>
      </c>
      <c r="E860" s="10" t="s">
        <v>233</v>
      </c>
      <c r="F860" s="10">
        <v>8</v>
      </c>
    </row>
    <row r="861" spans="1:6" s="8" customFormat="1">
      <c r="A861" s="10" t="s">
        <v>232</v>
      </c>
      <c r="B861" s="10">
        <v>2021</v>
      </c>
      <c r="C861" s="10" t="s">
        <v>16</v>
      </c>
      <c r="D861" s="10" t="s">
        <v>222</v>
      </c>
      <c r="E861" s="10" t="s">
        <v>233</v>
      </c>
      <c r="F861" s="10">
        <v>7</v>
      </c>
    </row>
    <row r="862" spans="1:6" s="8" customFormat="1">
      <c r="A862" s="10" t="s">
        <v>234</v>
      </c>
      <c r="B862" s="10">
        <v>2015</v>
      </c>
      <c r="C862" s="10" t="s">
        <v>16</v>
      </c>
      <c r="D862" s="10" t="s">
        <v>222</v>
      </c>
      <c r="E862" s="10" t="s">
        <v>235</v>
      </c>
      <c r="F862" s="10">
        <v>1</v>
      </c>
    </row>
    <row r="863" spans="1:6" s="8" customFormat="1">
      <c r="A863" s="10" t="s">
        <v>234</v>
      </c>
      <c r="B863" s="10">
        <v>2016</v>
      </c>
      <c r="C863" s="10" t="s">
        <v>16</v>
      </c>
      <c r="D863" s="10" t="s">
        <v>222</v>
      </c>
      <c r="E863" s="10" t="s">
        <v>235</v>
      </c>
      <c r="F863" s="10">
        <v>3</v>
      </c>
    </row>
    <row r="864" spans="1:6" s="8" customFormat="1">
      <c r="A864" s="10" t="s">
        <v>234</v>
      </c>
      <c r="B864" s="10">
        <v>2017</v>
      </c>
      <c r="C864" s="10" t="s">
        <v>16</v>
      </c>
      <c r="D864" s="10" t="s">
        <v>222</v>
      </c>
      <c r="E864" s="10" t="s">
        <v>235</v>
      </c>
      <c r="F864" s="10">
        <v>2</v>
      </c>
    </row>
    <row r="865" spans="1:6" s="8" customFormat="1">
      <c r="A865" s="10" t="s">
        <v>234</v>
      </c>
      <c r="B865" s="10">
        <v>2018</v>
      </c>
      <c r="C865" s="10" t="s">
        <v>16</v>
      </c>
      <c r="D865" s="10" t="s">
        <v>222</v>
      </c>
      <c r="E865" s="10" t="s">
        <v>235</v>
      </c>
      <c r="F865" s="10">
        <v>12</v>
      </c>
    </row>
    <row r="866" spans="1:6" s="8" customFormat="1">
      <c r="A866" s="10" t="s">
        <v>234</v>
      </c>
      <c r="B866" s="10">
        <v>2019</v>
      </c>
      <c r="C866" s="10" t="s">
        <v>16</v>
      </c>
      <c r="D866" s="10" t="s">
        <v>222</v>
      </c>
      <c r="E866" s="10" t="s">
        <v>235</v>
      </c>
      <c r="F866" s="10">
        <v>8</v>
      </c>
    </row>
    <row r="867" spans="1:6" s="8" customFormat="1">
      <c r="A867" s="10" t="s">
        <v>234</v>
      </c>
      <c r="B867" s="10">
        <v>2020</v>
      </c>
      <c r="C867" s="10" t="s">
        <v>16</v>
      </c>
      <c r="D867" s="10" t="s">
        <v>222</v>
      </c>
      <c r="E867" s="10" t="s">
        <v>235</v>
      </c>
      <c r="F867" s="10">
        <v>7</v>
      </c>
    </row>
    <row r="868" spans="1:6" s="8" customFormat="1">
      <c r="A868" s="10" t="s">
        <v>234</v>
      </c>
      <c r="B868" s="10">
        <v>2021</v>
      </c>
      <c r="C868" s="10" t="s">
        <v>16</v>
      </c>
      <c r="D868" s="10" t="s">
        <v>222</v>
      </c>
      <c r="E868" s="10" t="s">
        <v>235</v>
      </c>
      <c r="F868" s="10">
        <v>10</v>
      </c>
    </row>
    <row r="869" spans="1:6" s="8" customFormat="1">
      <c r="A869" s="10" t="s">
        <v>236</v>
      </c>
      <c r="B869" s="10">
        <v>2015</v>
      </c>
      <c r="C869" s="10" t="s">
        <v>16</v>
      </c>
      <c r="D869" s="10" t="s">
        <v>222</v>
      </c>
      <c r="E869" s="10" t="s">
        <v>237</v>
      </c>
      <c r="F869" s="10">
        <v>36</v>
      </c>
    </row>
    <row r="870" spans="1:6" s="8" customFormat="1">
      <c r="A870" s="10" t="s">
        <v>236</v>
      </c>
      <c r="B870" s="10">
        <v>2016</v>
      </c>
      <c r="C870" s="10" t="s">
        <v>16</v>
      </c>
      <c r="D870" s="10" t="s">
        <v>222</v>
      </c>
      <c r="E870" s="10" t="s">
        <v>237</v>
      </c>
      <c r="F870" s="10">
        <v>32</v>
      </c>
    </row>
    <row r="871" spans="1:6" s="8" customFormat="1">
      <c r="A871" s="10" t="s">
        <v>236</v>
      </c>
      <c r="B871" s="10">
        <v>2017</v>
      </c>
      <c r="C871" s="10" t="s">
        <v>16</v>
      </c>
      <c r="D871" s="10" t="s">
        <v>222</v>
      </c>
      <c r="E871" s="10" t="s">
        <v>237</v>
      </c>
      <c r="F871" s="10">
        <v>48</v>
      </c>
    </row>
    <row r="872" spans="1:6" s="8" customFormat="1">
      <c r="A872" s="10" t="s">
        <v>236</v>
      </c>
      <c r="B872" s="10">
        <v>2018</v>
      </c>
      <c r="C872" s="10" t="s">
        <v>16</v>
      </c>
      <c r="D872" s="10" t="s">
        <v>222</v>
      </c>
      <c r="E872" s="10" t="s">
        <v>237</v>
      </c>
      <c r="F872" s="10">
        <v>91</v>
      </c>
    </row>
    <row r="873" spans="1:6" s="8" customFormat="1">
      <c r="A873" s="10" t="s">
        <v>236</v>
      </c>
      <c r="B873" s="10">
        <v>2019</v>
      </c>
      <c r="C873" s="10" t="s">
        <v>16</v>
      </c>
      <c r="D873" s="10" t="s">
        <v>222</v>
      </c>
      <c r="E873" s="10" t="s">
        <v>237</v>
      </c>
      <c r="F873" s="10">
        <v>96</v>
      </c>
    </row>
    <row r="874" spans="1:6" s="8" customFormat="1">
      <c r="A874" s="10" t="s">
        <v>236</v>
      </c>
      <c r="B874" s="10">
        <v>2020</v>
      </c>
      <c r="C874" s="10" t="s">
        <v>16</v>
      </c>
      <c r="D874" s="10" t="s">
        <v>222</v>
      </c>
      <c r="E874" s="10" t="s">
        <v>237</v>
      </c>
      <c r="F874" s="10">
        <v>73</v>
      </c>
    </row>
    <row r="875" spans="1:6" s="8" customFormat="1">
      <c r="A875" s="10" t="s">
        <v>236</v>
      </c>
      <c r="B875" s="10">
        <v>2021</v>
      </c>
      <c r="C875" s="10" t="s">
        <v>16</v>
      </c>
      <c r="D875" s="10" t="s">
        <v>222</v>
      </c>
      <c r="E875" s="10" t="s">
        <v>237</v>
      </c>
      <c r="F875" s="10">
        <v>97</v>
      </c>
    </row>
    <row r="876" spans="1:6" s="8" customFormat="1">
      <c r="A876" s="10" t="s">
        <v>238</v>
      </c>
      <c r="B876" s="10">
        <v>2015</v>
      </c>
      <c r="C876" s="10" t="s">
        <v>16</v>
      </c>
      <c r="D876" s="10" t="s">
        <v>222</v>
      </c>
      <c r="E876" s="10" t="s">
        <v>239</v>
      </c>
      <c r="F876" s="10">
        <v>12</v>
      </c>
    </row>
    <row r="877" spans="1:6" s="8" customFormat="1">
      <c r="A877" s="10" t="s">
        <v>238</v>
      </c>
      <c r="B877" s="10">
        <v>2016</v>
      </c>
      <c r="C877" s="10" t="s">
        <v>16</v>
      </c>
      <c r="D877" s="10" t="s">
        <v>222</v>
      </c>
      <c r="E877" s="10" t="s">
        <v>239</v>
      </c>
      <c r="F877" s="10">
        <v>8</v>
      </c>
    </row>
    <row r="878" spans="1:6" s="8" customFormat="1">
      <c r="A878" s="10" t="s">
        <v>238</v>
      </c>
      <c r="B878" s="10">
        <v>2017</v>
      </c>
      <c r="C878" s="10" t="s">
        <v>16</v>
      </c>
      <c r="D878" s="10" t="s">
        <v>222</v>
      </c>
      <c r="E878" s="10" t="s">
        <v>239</v>
      </c>
      <c r="F878" s="10">
        <v>10</v>
      </c>
    </row>
    <row r="879" spans="1:6" s="8" customFormat="1">
      <c r="A879" s="10" t="s">
        <v>238</v>
      </c>
      <c r="B879" s="10">
        <v>2018</v>
      </c>
      <c r="C879" s="10" t="s">
        <v>16</v>
      </c>
      <c r="D879" s="10" t="s">
        <v>222</v>
      </c>
      <c r="E879" s="10" t="s">
        <v>239</v>
      </c>
      <c r="F879" s="10">
        <v>18</v>
      </c>
    </row>
    <row r="880" spans="1:6" s="8" customFormat="1">
      <c r="A880" s="10" t="s">
        <v>238</v>
      </c>
      <c r="B880" s="10">
        <v>2019</v>
      </c>
      <c r="C880" s="10" t="s">
        <v>16</v>
      </c>
      <c r="D880" s="10" t="s">
        <v>222</v>
      </c>
      <c r="E880" s="10" t="s">
        <v>239</v>
      </c>
      <c r="F880" s="10">
        <v>23</v>
      </c>
    </row>
    <row r="881" spans="1:6" s="8" customFormat="1">
      <c r="A881" s="10" t="s">
        <v>238</v>
      </c>
      <c r="B881" s="10">
        <v>2020</v>
      </c>
      <c r="C881" s="10" t="s">
        <v>16</v>
      </c>
      <c r="D881" s="10" t="s">
        <v>222</v>
      </c>
      <c r="E881" s="10" t="s">
        <v>239</v>
      </c>
      <c r="F881" s="10">
        <v>18</v>
      </c>
    </row>
    <row r="882" spans="1:6" s="8" customFormat="1">
      <c r="A882" s="10" t="s">
        <v>238</v>
      </c>
      <c r="B882" s="10">
        <v>2021</v>
      </c>
      <c r="C882" s="10" t="s">
        <v>16</v>
      </c>
      <c r="D882" s="10" t="s">
        <v>222</v>
      </c>
      <c r="E882" s="10" t="s">
        <v>239</v>
      </c>
      <c r="F882" s="10">
        <v>19</v>
      </c>
    </row>
    <row r="883" spans="1:6" s="8" customFormat="1">
      <c r="A883" s="10" t="s">
        <v>240</v>
      </c>
      <c r="B883" s="10">
        <v>2015</v>
      </c>
      <c r="C883" s="10" t="s">
        <v>16</v>
      </c>
      <c r="D883" s="10" t="s">
        <v>222</v>
      </c>
      <c r="E883" s="10" t="s">
        <v>241</v>
      </c>
      <c r="F883" s="10">
        <v>8</v>
      </c>
    </row>
    <row r="884" spans="1:6" s="8" customFormat="1">
      <c r="A884" s="10" t="s">
        <v>240</v>
      </c>
      <c r="B884" s="10">
        <v>2016</v>
      </c>
      <c r="C884" s="10" t="s">
        <v>16</v>
      </c>
      <c r="D884" s="10" t="s">
        <v>222</v>
      </c>
      <c r="E884" s="10" t="s">
        <v>241</v>
      </c>
      <c r="F884" s="10">
        <v>12</v>
      </c>
    </row>
    <row r="885" spans="1:6" s="8" customFormat="1">
      <c r="A885" s="10" t="s">
        <v>240</v>
      </c>
      <c r="B885" s="10">
        <v>2017</v>
      </c>
      <c r="C885" s="10" t="s">
        <v>16</v>
      </c>
      <c r="D885" s="10" t="s">
        <v>222</v>
      </c>
      <c r="E885" s="10" t="s">
        <v>241</v>
      </c>
      <c r="F885" s="10">
        <v>10</v>
      </c>
    </row>
    <row r="886" spans="1:6" s="8" customFormat="1">
      <c r="A886" s="10" t="s">
        <v>240</v>
      </c>
      <c r="B886" s="10">
        <v>2018</v>
      </c>
      <c r="C886" s="10" t="s">
        <v>16</v>
      </c>
      <c r="D886" s="10" t="s">
        <v>222</v>
      </c>
      <c r="E886" s="10" t="s">
        <v>241</v>
      </c>
      <c r="F886" s="10">
        <v>17</v>
      </c>
    </row>
    <row r="887" spans="1:6" s="8" customFormat="1">
      <c r="A887" s="10" t="s">
        <v>240</v>
      </c>
      <c r="B887" s="10">
        <v>2019</v>
      </c>
      <c r="C887" s="10" t="s">
        <v>16</v>
      </c>
      <c r="D887" s="10" t="s">
        <v>222</v>
      </c>
      <c r="E887" s="10" t="s">
        <v>241</v>
      </c>
      <c r="F887" s="10">
        <v>26</v>
      </c>
    </row>
    <row r="888" spans="1:6" s="8" customFormat="1">
      <c r="A888" s="10" t="s">
        <v>240</v>
      </c>
      <c r="B888" s="10">
        <v>2020</v>
      </c>
      <c r="C888" s="10" t="s">
        <v>16</v>
      </c>
      <c r="D888" s="10" t="s">
        <v>222</v>
      </c>
      <c r="E888" s="10" t="s">
        <v>241</v>
      </c>
      <c r="F888" s="10">
        <v>21</v>
      </c>
    </row>
    <row r="889" spans="1:6" s="8" customFormat="1">
      <c r="A889" s="10" t="s">
        <v>240</v>
      </c>
      <c r="B889" s="10">
        <v>2021</v>
      </c>
      <c r="C889" s="10" t="s">
        <v>16</v>
      </c>
      <c r="D889" s="10" t="s">
        <v>222</v>
      </c>
      <c r="E889" s="10" t="s">
        <v>241</v>
      </c>
      <c r="F889" s="10">
        <v>15</v>
      </c>
    </row>
    <row r="890" spans="1:6" s="8" customFormat="1">
      <c r="A890" s="10" t="s">
        <v>242</v>
      </c>
      <c r="B890" s="10">
        <v>2015</v>
      </c>
      <c r="C890" s="10" t="s">
        <v>16</v>
      </c>
      <c r="D890" s="10" t="s">
        <v>222</v>
      </c>
      <c r="E890" s="10" t="s">
        <v>243</v>
      </c>
      <c r="F890" s="10">
        <v>4</v>
      </c>
    </row>
    <row r="891" spans="1:6" s="8" customFormat="1">
      <c r="A891" s="10" t="s">
        <v>242</v>
      </c>
      <c r="B891" s="10">
        <v>2016</v>
      </c>
      <c r="C891" s="10" t="s">
        <v>16</v>
      </c>
      <c r="D891" s="10" t="s">
        <v>222</v>
      </c>
      <c r="E891" s="10" t="s">
        <v>243</v>
      </c>
      <c r="F891" s="10">
        <v>2</v>
      </c>
    </row>
    <row r="892" spans="1:6" s="8" customFormat="1">
      <c r="A892" s="10" t="s">
        <v>242</v>
      </c>
      <c r="B892" s="10">
        <v>2017</v>
      </c>
      <c r="C892" s="10" t="s">
        <v>16</v>
      </c>
      <c r="D892" s="10" t="s">
        <v>222</v>
      </c>
      <c r="E892" s="10" t="s">
        <v>243</v>
      </c>
      <c r="F892" s="10">
        <v>4</v>
      </c>
    </row>
    <row r="893" spans="1:6" s="8" customFormat="1">
      <c r="A893" s="10" t="s">
        <v>242</v>
      </c>
      <c r="B893" s="10">
        <v>2018</v>
      </c>
      <c r="C893" s="10" t="s">
        <v>16</v>
      </c>
      <c r="D893" s="10" t="s">
        <v>222</v>
      </c>
      <c r="E893" s="10" t="s">
        <v>243</v>
      </c>
      <c r="F893" s="10">
        <v>7</v>
      </c>
    </row>
    <row r="894" spans="1:6" s="8" customFormat="1">
      <c r="A894" s="10" t="s">
        <v>242</v>
      </c>
      <c r="B894" s="10">
        <v>2019</v>
      </c>
      <c r="C894" s="10" t="s">
        <v>16</v>
      </c>
      <c r="D894" s="10" t="s">
        <v>222</v>
      </c>
      <c r="E894" s="10" t="s">
        <v>243</v>
      </c>
      <c r="F894" s="10">
        <v>5</v>
      </c>
    </row>
    <row r="895" spans="1:6" s="8" customFormat="1">
      <c r="A895" s="10" t="s">
        <v>242</v>
      </c>
      <c r="B895" s="10">
        <v>2020</v>
      </c>
      <c r="C895" s="10" t="s">
        <v>16</v>
      </c>
      <c r="D895" s="10" t="s">
        <v>222</v>
      </c>
      <c r="E895" s="10" t="s">
        <v>243</v>
      </c>
      <c r="F895" s="10">
        <v>3</v>
      </c>
    </row>
    <row r="896" spans="1:6" s="8" customFormat="1">
      <c r="A896" s="10" t="s">
        <v>242</v>
      </c>
      <c r="B896" s="10">
        <v>2021</v>
      </c>
      <c r="C896" s="10" t="s">
        <v>16</v>
      </c>
      <c r="D896" s="10" t="s">
        <v>222</v>
      </c>
      <c r="E896" s="10" t="s">
        <v>243</v>
      </c>
      <c r="F896" s="10">
        <v>7</v>
      </c>
    </row>
    <row r="897" spans="1:6" s="8" customFormat="1">
      <c r="A897" s="10" t="s">
        <v>244</v>
      </c>
      <c r="B897" s="10">
        <v>2015</v>
      </c>
      <c r="C897" s="10" t="s">
        <v>16</v>
      </c>
      <c r="D897" s="10" t="s">
        <v>222</v>
      </c>
      <c r="E897" s="10" t="s">
        <v>245</v>
      </c>
      <c r="F897" s="10">
        <v>4</v>
      </c>
    </row>
    <row r="898" spans="1:6" s="8" customFormat="1">
      <c r="A898" s="10" t="s">
        <v>244</v>
      </c>
      <c r="B898" s="10">
        <v>2016</v>
      </c>
      <c r="C898" s="10" t="s">
        <v>16</v>
      </c>
      <c r="D898" s="10" t="s">
        <v>222</v>
      </c>
      <c r="E898" s="10" t="s">
        <v>245</v>
      </c>
      <c r="F898" s="10">
        <v>3</v>
      </c>
    </row>
    <row r="899" spans="1:6" s="8" customFormat="1">
      <c r="A899" s="10" t="s">
        <v>244</v>
      </c>
      <c r="B899" s="10">
        <v>2017</v>
      </c>
      <c r="C899" s="10" t="s">
        <v>16</v>
      </c>
      <c r="D899" s="10" t="s">
        <v>222</v>
      </c>
      <c r="E899" s="10" t="s">
        <v>245</v>
      </c>
      <c r="F899" s="10">
        <v>7</v>
      </c>
    </row>
    <row r="900" spans="1:6" s="8" customFormat="1">
      <c r="A900" s="10" t="s">
        <v>244</v>
      </c>
      <c r="B900" s="10">
        <v>2018</v>
      </c>
      <c r="C900" s="10" t="s">
        <v>16</v>
      </c>
      <c r="D900" s="10" t="s">
        <v>222</v>
      </c>
      <c r="E900" s="10" t="s">
        <v>245</v>
      </c>
      <c r="F900" s="10">
        <v>10</v>
      </c>
    </row>
    <row r="901" spans="1:6" s="8" customFormat="1">
      <c r="A901" s="10" t="s">
        <v>244</v>
      </c>
      <c r="B901" s="10">
        <v>2019</v>
      </c>
      <c r="C901" s="10" t="s">
        <v>16</v>
      </c>
      <c r="D901" s="10" t="s">
        <v>222</v>
      </c>
      <c r="E901" s="10" t="s">
        <v>245</v>
      </c>
      <c r="F901" s="10">
        <v>11</v>
      </c>
    </row>
    <row r="902" spans="1:6" s="8" customFormat="1">
      <c r="A902" s="10" t="s">
        <v>244</v>
      </c>
      <c r="B902" s="10">
        <v>2020</v>
      </c>
      <c r="C902" s="10" t="s">
        <v>16</v>
      </c>
      <c r="D902" s="10" t="s">
        <v>222</v>
      </c>
      <c r="E902" s="10" t="s">
        <v>245</v>
      </c>
      <c r="F902" s="10">
        <v>4</v>
      </c>
    </row>
    <row r="903" spans="1:6" s="8" customFormat="1">
      <c r="A903" s="10" t="s">
        <v>244</v>
      </c>
      <c r="B903" s="10">
        <v>2021</v>
      </c>
      <c r="C903" s="10" t="s">
        <v>16</v>
      </c>
      <c r="D903" s="10" t="s">
        <v>222</v>
      </c>
      <c r="E903" s="10" t="s">
        <v>245</v>
      </c>
      <c r="F903" s="10">
        <v>8</v>
      </c>
    </row>
    <row r="904" spans="1:6" s="8" customFormat="1">
      <c r="A904" s="10" t="s">
        <v>246</v>
      </c>
      <c r="B904" s="10">
        <v>2015</v>
      </c>
      <c r="C904" s="10" t="s">
        <v>16</v>
      </c>
      <c r="D904" s="10" t="s">
        <v>222</v>
      </c>
      <c r="E904" s="10" t="s">
        <v>247</v>
      </c>
      <c r="F904" s="10">
        <v>3</v>
      </c>
    </row>
    <row r="905" spans="1:6" s="8" customFormat="1">
      <c r="A905" s="10" t="s">
        <v>246</v>
      </c>
      <c r="B905" s="10">
        <v>2016</v>
      </c>
      <c r="C905" s="10" t="s">
        <v>16</v>
      </c>
      <c r="D905" s="10" t="s">
        <v>222</v>
      </c>
      <c r="E905" s="10" t="s">
        <v>247</v>
      </c>
      <c r="F905" s="10">
        <v>3</v>
      </c>
    </row>
    <row r="906" spans="1:6" s="8" customFormat="1">
      <c r="A906" s="10" t="s">
        <v>246</v>
      </c>
      <c r="B906" s="10">
        <v>2017</v>
      </c>
      <c r="C906" s="10" t="s">
        <v>16</v>
      </c>
      <c r="D906" s="10" t="s">
        <v>222</v>
      </c>
      <c r="E906" s="10" t="s">
        <v>247</v>
      </c>
      <c r="F906" s="10">
        <v>8</v>
      </c>
    </row>
    <row r="907" spans="1:6" s="8" customFormat="1">
      <c r="A907" s="10" t="s">
        <v>246</v>
      </c>
      <c r="B907" s="10">
        <v>2018</v>
      </c>
      <c r="C907" s="10" t="s">
        <v>16</v>
      </c>
      <c r="D907" s="10" t="s">
        <v>222</v>
      </c>
      <c r="E907" s="10" t="s">
        <v>247</v>
      </c>
      <c r="F907" s="10">
        <v>13</v>
      </c>
    </row>
    <row r="908" spans="1:6" s="8" customFormat="1">
      <c r="A908" s="10" t="s">
        <v>246</v>
      </c>
      <c r="B908" s="10">
        <v>2019</v>
      </c>
      <c r="C908" s="10" t="s">
        <v>16</v>
      </c>
      <c r="D908" s="10" t="s">
        <v>222</v>
      </c>
      <c r="E908" s="10" t="s">
        <v>247</v>
      </c>
      <c r="F908" s="10">
        <v>7</v>
      </c>
    </row>
    <row r="909" spans="1:6" s="8" customFormat="1">
      <c r="A909" s="10" t="s">
        <v>246</v>
      </c>
      <c r="B909" s="10">
        <v>2020</v>
      </c>
      <c r="C909" s="10" t="s">
        <v>16</v>
      </c>
      <c r="D909" s="10" t="s">
        <v>222</v>
      </c>
      <c r="E909" s="10" t="s">
        <v>247</v>
      </c>
      <c r="F909" s="10">
        <v>4</v>
      </c>
    </row>
    <row r="910" spans="1:6" s="8" customFormat="1">
      <c r="A910" s="10" t="s">
        <v>246</v>
      </c>
      <c r="B910" s="10">
        <v>2021</v>
      </c>
      <c r="C910" s="10" t="s">
        <v>16</v>
      </c>
      <c r="D910" s="10" t="s">
        <v>222</v>
      </c>
      <c r="E910" s="10" t="s">
        <v>247</v>
      </c>
      <c r="F910" s="10">
        <v>9</v>
      </c>
    </row>
    <row r="911" spans="1:6" s="8" customFormat="1">
      <c r="A911" s="10" t="s">
        <v>246</v>
      </c>
      <c r="B911" s="10">
        <v>2019</v>
      </c>
      <c r="C911" s="10" t="s">
        <v>341</v>
      </c>
      <c r="D911" s="10" t="s">
        <v>222</v>
      </c>
      <c r="E911" s="10" t="s">
        <v>247</v>
      </c>
      <c r="F911" s="10">
        <v>1</v>
      </c>
    </row>
    <row r="912" spans="1:6" s="8" customFormat="1">
      <c r="A912" s="10" t="s">
        <v>248</v>
      </c>
      <c r="B912" s="10">
        <v>2015</v>
      </c>
      <c r="C912" s="10" t="s">
        <v>16</v>
      </c>
      <c r="D912" s="10" t="s">
        <v>222</v>
      </c>
      <c r="E912" s="10" t="s">
        <v>249</v>
      </c>
      <c r="F912" s="10">
        <v>7</v>
      </c>
    </row>
    <row r="913" spans="1:6" s="8" customFormat="1">
      <c r="A913" s="10" t="s">
        <v>248</v>
      </c>
      <c r="B913" s="10">
        <v>2016</v>
      </c>
      <c r="C913" s="10" t="s">
        <v>16</v>
      </c>
      <c r="D913" s="10" t="s">
        <v>222</v>
      </c>
      <c r="E913" s="10" t="s">
        <v>249</v>
      </c>
      <c r="F913" s="10">
        <v>12</v>
      </c>
    </row>
    <row r="914" spans="1:6" s="8" customFormat="1">
      <c r="A914" s="10" t="s">
        <v>248</v>
      </c>
      <c r="B914" s="10">
        <v>2017</v>
      </c>
      <c r="C914" s="10" t="s">
        <v>16</v>
      </c>
      <c r="D914" s="10" t="s">
        <v>222</v>
      </c>
      <c r="E914" s="10" t="s">
        <v>249</v>
      </c>
      <c r="F914" s="10">
        <v>9</v>
      </c>
    </row>
    <row r="915" spans="1:6" s="8" customFormat="1">
      <c r="A915" s="10" t="s">
        <v>248</v>
      </c>
      <c r="B915" s="10">
        <v>2018</v>
      </c>
      <c r="C915" s="10" t="s">
        <v>16</v>
      </c>
      <c r="D915" s="10" t="s">
        <v>222</v>
      </c>
      <c r="E915" s="10" t="s">
        <v>249</v>
      </c>
      <c r="F915" s="10">
        <v>19</v>
      </c>
    </row>
    <row r="916" spans="1:6" s="8" customFormat="1">
      <c r="A916" s="10" t="s">
        <v>248</v>
      </c>
      <c r="B916" s="10">
        <v>2019</v>
      </c>
      <c r="C916" s="10" t="s">
        <v>16</v>
      </c>
      <c r="D916" s="10" t="s">
        <v>222</v>
      </c>
      <c r="E916" s="10" t="s">
        <v>249</v>
      </c>
      <c r="F916" s="10">
        <v>16</v>
      </c>
    </row>
    <row r="917" spans="1:6" s="8" customFormat="1">
      <c r="A917" s="10" t="s">
        <v>248</v>
      </c>
      <c r="B917" s="10">
        <v>2020</v>
      </c>
      <c r="C917" s="10" t="s">
        <v>16</v>
      </c>
      <c r="D917" s="10" t="s">
        <v>222</v>
      </c>
      <c r="E917" s="10" t="s">
        <v>249</v>
      </c>
      <c r="F917" s="10">
        <v>11</v>
      </c>
    </row>
    <row r="918" spans="1:6" s="8" customFormat="1">
      <c r="A918" s="10" t="s">
        <v>248</v>
      </c>
      <c r="B918" s="10">
        <v>2021</v>
      </c>
      <c r="C918" s="10" t="s">
        <v>16</v>
      </c>
      <c r="D918" s="10" t="s">
        <v>222</v>
      </c>
      <c r="E918" s="10" t="s">
        <v>249</v>
      </c>
      <c r="F918" s="10">
        <v>12</v>
      </c>
    </row>
    <row r="919" spans="1:6" s="8" customFormat="1">
      <c r="A919" s="10" t="s">
        <v>250</v>
      </c>
      <c r="B919" s="10">
        <v>2015</v>
      </c>
      <c r="C919" s="10" t="s">
        <v>16</v>
      </c>
      <c r="D919" s="10" t="s">
        <v>222</v>
      </c>
      <c r="E919" s="10" t="s">
        <v>251</v>
      </c>
      <c r="F919" s="10">
        <v>18</v>
      </c>
    </row>
    <row r="920" spans="1:6" s="8" customFormat="1">
      <c r="A920" s="10" t="s">
        <v>250</v>
      </c>
      <c r="B920" s="10">
        <v>2016</v>
      </c>
      <c r="C920" s="10" t="s">
        <v>16</v>
      </c>
      <c r="D920" s="10" t="s">
        <v>222</v>
      </c>
      <c r="E920" s="10" t="s">
        <v>251</v>
      </c>
      <c r="F920" s="10">
        <v>26</v>
      </c>
    </row>
    <row r="921" spans="1:6" s="8" customFormat="1">
      <c r="A921" s="10" t="s">
        <v>250</v>
      </c>
      <c r="B921" s="10">
        <v>2017</v>
      </c>
      <c r="C921" s="10" t="s">
        <v>16</v>
      </c>
      <c r="D921" s="10" t="s">
        <v>222</v>
      </c>
      <c r="E921" s="10" t="s">
        <v>251</v>
      </c>
      <c r="F921" s="10">
        <v>59</v>
      </c>
    </row>
    <row r="922" spans="1:6" s="8" customFormat="1">
      <c r="A922" s="10" t="s">
        <v>250</v>
      </c>
      <c r="B922" s="10">
        <v>2018</v>
      </c>
      <c r="C922" s="10" t="s">
        <v>16</v>
      </c>
      <c r="D922" s="10" t="s">
        <v>222</v>
      </c>
      <c r="E922" s="10" t="s">
        <v>251</v>
      </c>
      <c r="F922" s="10">
        <v>106</v>
      </c>
    </row>
    <row r="923" spans="1:6" s="8" customFormat="1">
      <c r="A923" s="10" t="s">
        <v>250</v>
      </c>
      <c r="B923" s="10">
        <v>2019</v>
      </c>
      <c r="C923" s="10" t="s">
        <v>16</v>
      </c>
      <c r="D923" s="10" t="s">
        <v>222</v>
      </c>
      <c r="E923" s="10" t="s">
        <v>251</v>
      </c>
      <c r="F923" s="10">
        <v>103</v>
      </c>
    </row>
    <row r="924" spans="1:6" s="8" customFormat="1">
      <c r="A924" s="10" t="s">
        <v>250</v>
      </c>
      <c r="B924" s="10">
        <v>2020</v>
      </c>
      <c r="C924" s="10" t="s">
        <v>16</v>
      </c>
      <c r="D924" s="10" t="s">
        <v>222</v>
      </c>
      <c r="E924" s="10" t="s">
        <v>251</v>
      </c>
      <c r="F924" s="10">
        <v>112</v>
      </c>
    </row>
    <row r="925" spans="1:6" s="8" customFormat="1">
      <c r="A925" s="10" t="s">
        <v>250</v>
      </c>
      <c r="B925" s="10">
        <v>2021</v>
      </c>
      <c r="C925" s="10" t="s">
        <v>16</v>
      </c>
      <c r="D925" s="10" t="s">
        <v>222</v>
      </c>
      <c r="E925" s="10" t="s">
        <v>251</v>
      </c>
      <c r="F925" s="10">
        <v>103</v>
      </c>
    </row>
    <row r="926" spans="1:6" s="8" customFormat="1">
      <c r="A926" s="10" t="s">
        <v>250</v>
      </c>
      <c r="B926" s="10">
        <v>2017</v>
      </c>
      <c r="C926" s="10" t="s">
        <v>341</v>
      </c>
      <c r="D926" s="10" t="s">
        <v>222</v>
      </c>
      <c r="E926" s="10" t="s">
        <v>251</v>
      </c>
      <c r="F926" s="10">
        <v>1</v>
      </c>
    </row>
    <row r="927" spans="1:6" s="8" customFormat="1">
      <c r="A927" s="10" t="s">
        <v>250</v>
      </c>
      <c r="B927" s="10">
        <v>2018</v>
      </c>
      <c r="C927" s="10" t="s">
        <v>341</v>
      </c>
      <c r="D927" s="10" t="s">
        <v>222</v>
      </c>
      <c r="E927" s="10" t="s">
        <v>251</v>
      </c>
      <c r="F927" s="10">
        <v>1</v>
      </c>
    </row>
    <row r="928" spans="1:6" s="8" customFormat="1">
      <c r="A928" s="10" t="s">
        <v>252</v>
      </c>
      <c r="B928" s="10">
        <v>2015</v>
      </c>
      <c r="C928" s="10" t="s">
        <v>16</v>
      </c>
      <c r="D928" s="10" t="s">
        <v>222</v>
      </c>
      <c r="E928" s="10" t="s">
        <v>253</v>
      </c>
      <c r="F928" s="10">
        <v>1</v>
      </c>
    </row>
    <row r="929" spans="1:6" s="8" customFormat="1">
      <c r="A929" s="10" t="s">
        <v>252</v>
      </c>
      <c r="B929" s="10">
        <v>2016</v>
      </c>
      <c r="C929" s="10" t="s">
        <v>16</v>
      </c>
      <c r="D929" s="10" t="s">
        <v>222</v>
      </c>
      <c r="E929" s="10" t="s">
        <v>253</v>
      </c>
      <c r="F929" s="10">
        <v>1</v>
      </c>
    </row>
    <row r="930" spans="1:6" s="8" customFormat="1">
      <c r="A930" s="10" t="s">
        <v>252</v>
      </c>
      <c r="B930" s="10">
        <v>2017</v>
      </c>
      <c r="C930" s="10" t="s">
        <v>16</v>
      </c>
      <c r="D930" s="10" t="s">
        <v>222</v>
      </c>
      <c r="E930" s="10" t="s">
        <v>253</v>
      </c>
      <c r="F930" s="10">
        <v>4</v>
      </c>
    </row>
    <row r="931" spans="1:6" s="8" customFormat="1">
      <c r="A931" s="10" t="s">
        <v>252</v>
      </c>
      <c r="B931" s="10">
        <v>2018</v>
      </c>
      <c r="C931" s="10" t="s">
        <v>16</v>
      </c>
      <c r="D931" s="10" t="s">
        <v>222</v>
      </c>
      <c r="E931" s="10" t="s">
        <v>253</v>
      </c>
      <c r="F931" s="10">
        <v>3</v>
      </c>
    </row>
    <row r="932" spans="1:6" s="8" customFormat="1">
      <c r="A932" s="10" t="s">
        <v>252</v>
      </c>
      <c r="B932" s="10">
        <v>2019</v>
      </c>
      <c r="C932" s="10" t="s">
        <v>16</v>
      </c>
      <c r="D932" s="10" t="s">
        <v>222</v>
      </c>
      <c r="E932" s="10" t="s">
        <v>253</v>
      </c>
      <c r="F932" s="10">
        <v>3</v>
      </c>
    </row>
    <row r="933" spans="1:6" s="8" customFormat="1">
      <c r="A933" s="10" t="s">
        <v>252</v>
      </c>
      <c r="B933" s="10">
        <v>2020</v>
      </c>
      <c r="C933" s="10" t="s">
        <v>16</v>
      </c>
      <c r="D933" s="10" t="s">
        <v>222</v>
      </c>
      <c r="E933" s="10" t="s">
        <v>253</v>
      </c>
      <c r="F933" s="10">
        <v>3</v>
      </c>
    </row>
    <row r="934" spans="1:6" s="8" customFormat="1">
      <c r="A934" s="10" t="s">
        <v>252</v>
      </c>
      <c r="B934" s="10">
        <v>2021</v>
      </c>
      <c r="C934" s="10" t="s">
        <v>16</v>
      </c>
      <c r="D934" s="10" t="s">
        <v>222</v>
      </c>
      <c r="E934" s="10" t="s">
        <v>253</v>
      </c>
      <c r="F934" s="10">
        <v>4</v>
      </c>
    </row>
    <row r="935" spans="1:6" s="8" customFormat="1">
      <c r="A935" s="10" t="s">
        <v>254</v>
      </c>
      <c r="B935" s="10">
        <v>2015</v>
      </c>
      <c r="C935" s="10" t="s">
        <v>16</v>
      </c>
      <c r="D935" s="10" t="s">
        <v>222</v>
      </c>
      <c r="E935" s="10" t="s">
        <v>255</v>
      </c>
      <c r="F935" s="10">
        <v>4</v>
      </c>
    </row>
    <row r="936" spans="1:6" s="8" customFormat="1">
      <c r="A936" s="10" t="s">
        <v>254</v>
      </c>
      <c r="B936" s="10">
        <v>2016</v>
      </c>
      <c r="C936" s="10" t="s">
        <v>16</v>
      </c>
      <c r="D936" s="10" t="s">
        <v>222</v>
      </c>
      <c r="E936" s="10" t="s">
        <v>255</v>
      </c>
      <c r="F936" s="10">
        <v>2</v>
      </c>
    </row>
    <row r="937" spans="1:6" s="8" customFormat="1">
      <c r="A937" s="10" t="s">
        <v>254</v>
      </c>
      <c r="B937" s="10">
        <v>2017</v>
      </c>
      <c r="C937" s="10" t="s">
        <v>16</v>
      </c>
      <c r="D937" s="10" t="s">
        <v>222</v>
      </c>
      <c r="E937" s="10" t="s">
        <v>255</v>
      </c>
      <c r="F937" s="10">
        <v>6</v>
      </c>
    </row>
    <row r="938" spans="1:6" s="8" customFormat="1">
      <c r="A938" s="10" t="s">
        <v>254</v>
      </c>
      <c r="B938" s="10">
        <v>2018</v>
      </c>
      <c r="C938" s="10" t="s">
        <v>16</v>
      </c>
      <c r="D938" s="10" t="s">
        <v>222</v>
      </c>
      <c r="E938" s="10" t="s">
        <v>255</v>
      </c>
      <c r="F938" s="10">
        <v>4</v>
      </c>
    </row>
    <row r="939" spans="1:6" s="8" customFormat="1">
      <c r="A939" s="10" t="s">
        <v>254</v>
      </c>
      <c r="B939" s="10">
        <v>2019</v>
      </c>
      <c r="C939" s="10" t="s">
        <v>16</v>
      </c>
      <c r="D939" s="10" t="s">
        <v>222</v>
      </c>
      <c r="E939" s="10" t="s">
        <v>255</v>
      </c>
      <c r="F939" s="10">
        <v>17</v>
      </c>
    </row>
    <row r="940" spans="1:6" s="8" customFormat="1">
      <c r="A940" s="10" t="s">
        <v>254</v>
      </c>
      <c r="B940" s="10">
        <v>2020</v>
      </c>
      <c r="C940" s="10" t="s">
        <v>16</v>
      </c>
      <c r="D940" s="10" t="s">
        <v>222</v>
      </c>
      <c r="E940" s="10" t="s">
        <v>255</v>
      </c>
      <c r="F940" s="10">
        <v>4</v>
      </c>
    </row>
    <row r="941" spans="1:6" s="8" customFormat="1">
      <c r="A941" s="10" t="s">
        <v>254</v>
      </c>
      <c r="B941" s="10">
        <v>2021</v>
      </c>
      <c r="C941" s="10" t="s">
        <v>16</v>
      </c>
      <c r="D941" s="10" t="s">
        <v>222</v>
      </c>
      <c r="E941" s="10" t="s">
        <v>255</v>
      </c>
      <c r="F941" s="10">
        <v>7</v>
      </c>
    </row>
    <row r="942" spans="1:6" s="8" customFormat="1">
      <c r="A942" s="10" t="s">
        <v>256</v>
      </c>
      <c r="B942" s="10">
        <v>2015</v>
      </c>
      <c r="C942" s="10" t="s">
        <v>16</v>
      </c>
      <c r="D942" s="10" t="s">
        <v>222</v>
      </c>
      <c r="E942" s="10" t="s">
        <v>257</v>
      </c>
      <c r="F942" s="10">
        <v>2</v>
      </c>
    </row>
    <row r="943" spans="1:6" s="8" customFormat="1">
      <c r="A943" s="10" t="s">
        <v>256</v>
      </c>
      <c r="B943" s="10">
        <v>2016</v>
      </c>
      <c r="C943" s="10" t="s">
        <v>16</v>
      </c>
      <c r="D943" s="10" t="s">
        <v>222</v>
      </c>
      <c r="E943" s="10" t="s">
        <v>257</v>
      </c>
      <c r="F943" s="10">
        <v>3</v>
      </c>
    </row>
    <row r="944" spans="1:6" s="8" customFormat="1">
      <c r="A944" s="10" t="s">
        <v>256</v>
      </c>
      <c r="B944" s="10">
        <v>2017</v>
      </c>
      <c r="C944" s="10" t="s">
        <v>16</v>
      </c>
      <c r="D944" s="10" t="s">
        <v>222</v>
      </c>
      <c r="E944" s="10" t="s">
        <v>257</v>
      </c>
      <c r="F944" s="10">
        <v>7</v>
      </c>
    </row>
    <row r="945" spans="1:6" s="8" customFormat="1">
      <c r="A945" s="10" t="s">
        <v>256</v>
      </c>
      <c r="B945" s="10">
        <v>2018</v>
      </c>
      <c r="C945" s="10" t="s">
        <v>16</v>
      </c>
      <c r="D945" s="10" t="s">
        <v>222</v>
      </c>
      <c r="E945" s="10" t="s">
        <v>257</v>
      </c>
      <c r="F945" s="10">
        <v>3</v>
      </c>
    </row>
    <row r="946" spans="1:6" s="8" customFormat="1">
      <c r="A946" s="10" t="s">
        <v>256</v>
      </c>
      <c r="B946" s="10">
        <v>2019</v>
      </c>
      <c r="C946" s="10" t="s">
        <v>16</v>
      </c>
      <c r="D946" s="10" t="s">
        <v>222</v>
      </c>
      <c r="E946" s="10" t="s">
        <v>257</v>
      </c>
      <c r="F946" s="10">
        <v>5</v>
      </c>
    </row>
    <row r="947" spans="1:6" s="8" customFormat="1">
      <c r="A947" s="10" t="s">
        <v>256</v>
      </c>
      <c r="B947" s="10">
        <v>2020</v>
      </c>
      <c r="C947" s="10" t="s">
        <v>16</v>
      </c>
      <c r="D947" s="10" t="s">
        <v>222</v>
      </c>
      <c r="E947" s="10" t="s">
        <v>257</v>
      </c>
      <c r="F947" s="10">
        <v>1</v>
      </c>
    </row>
    <row r="948" spans="1:6" s="8" customFormat="1">
      <c r="A948" s="10" t="s">
        <v>256</v>
      </c>
      <c r="B948" s="10">
        <v>2021</v>
      </c>
      <c r="C948" s="10" t="s">
        <v>16</v>
      </c>
      <c r="D948" s="10" t="s">
        <v>222</v>
      </c>
      <c r="E948" s="10" t="s">
        <v>257</v>
      </c>
      <c r="F948" s="10">
        <v>2</v>
      </c>
    </row>
    <row r="949" spans="1:6" s="8" customFormat="1">
      <c r="A949" s="10" t="s">
        <v>258</v>
      </c>
      <c r="B949" s="10">
        <v>2015</v>
      </c>
      <c r="C949" s="10" t="s">
        <v>16</v>
      </c>
      <c r="D949" s="10" t="s">
        <v>222</v>
      </c>
      <c r="E949" s="10" t="s">
        <v>259</v>
      </c>
      <c r="F949" s="10">
        <v>3</v>
      </c>
    </row>
    <row r="950" spans="1:6" s="8" customFormat="1">
      <c r="A950" s="10" t="s">
        <v>258</v>
      </c>
      <c r="B950" s="10">
        <v>2016</v>
      </c>
      <c r="C950" s="10" t="s">
        <v>16</v>
      </c>
      <c r="D950" s="10" t="s">
        <v>222</v>
      </c>
      <c r="E950" s="10" t="s">
        <v>259</v>
      </c>
      <c r="F950" s="10">
        <v>3</v>
      </c>
    </row>
    <row r="951" spans="1:6" s="8" customFormat="1">
      <c r="A951" s="10" t="s">
        <v>258</v>
      </c>
      <c r="B951" s="10">
        <v>2017</v>
      </c>
      <c r="C951" s="10" t="s">
        <v>16</v>
      </c>
      <c r="D951" s="10" t="s">
        <v>222</v>
      </c>
      <c r="E951" s="10" t="s">
        <v>259</v>
      </c>
      <c r="F951" s="10">
        <v>1</v>
      </c>
    </row>
    <row r="952" spans="1:6" s="8" customFormat="1">
      <c r="A952" s="10" t="s">
        <v>258</v>
      </c>
      <c r="B952" s="10">
        <v>2018</v>
      </c>
      <c r="C952" s="10" t="s">
        <v>16</v>
      </c>
      <c r="D952" s="10" t="s">
        <v>222</v>
      </c>
      <c r="E952" s="10" t="s">
        <v>259</v>
      </c>
      <c r="F952" s="10">
        <v>8</v>
      </c>
    </row>
    <row r="953" spans="1:6" s="8" customFormat="1">
      <c r="A953" s="10" t="s">
        <v>258</v>
      </c>
      <c r="B953" s="10">
        <v>2019</v>
      </c>
      <c r="C953" s="10" t="s">
        <v>16</v>
      </c>
      <c r="D953" s="10" t="s">
        <v>222</v>
      </c>
      <c r="E953" s="10" t="s">
        <v>259</v>
      </c>
      <c r="F953" s="10">
        <v>13</v>
      </c>
    </row>
    <row r="954" spans="1:6" s="8" customFormat="1">
      <c r="A954" s="10" t="s">
        <v>258</v>
      </c>
      <c r="B954" s="10">
        <v>2020</v>
      </c>
      <c r="C954" s="10" t="s">
        <v>16</v>
      </c>
      <c r="D954" s="10" t="s">
        <v>222</v>
      </c>
      <c r="E954" s="10" t="s">
        <v>259</v>
      </c>
      <c r="F954" s="10">
        <v>3</v>
      </c>
    </row>
    <row r="955" spans="1:6" s="8" customFormat="1">
      <c r="A955" s="10" t="s">
        <v>258</v>
      </c>
      <c r="B955" s="10">
        <v>2021</v>
      </c>
      <c r="C955" s="10" t="s">
        <v>16</v>
      </c>
      <c r="D955" s="10" t="s">
        <v>222</v>
      </c>
      <c r="E955" s="10" t="s">
        <v>259</v>
      </c>
      <c r="F955" s="10">
        <v>9</v>
      </c>
    </row>
    <row r="956" spans="1:6" s="8" customFormat="1">
      <c r="A956" s="10" t="s">
        <v>260</v>
      </c>
      <c r="B956" s="10">
        <v>2015</v>
      </c>
      <c r="C956" s="10" t="s">
        <v>16</v>
      </c>
      <c r="D956" s="10" t="s">
        <v>222</v>
      </c>
      <c r="E956" s="10" t="s">
        <v>261</v>
      </c>
      <c r="F956" s="10">
        <v>4</v>
      </c>
    </row>
    <row r="957" spans="1:6" s="8" customFormat="1">
      <c r="A957" s="10" t="s">
        <v>260</v>
      </c>
      <c r="B957" s="10">
        <v>2016</v>
      </c>
      <c r="C957" s="10" t="s">
        <v>16</v>
      </c>
      <c r="D957" s="10" t="s">
        <v>222</v>
      </c>
      <c r="E957" s="10" t="s">
        <v>261</v>
      </c>
      <c r="F957" s="10">
        <v>2</v>
      </c>
    </row>
    <row r="958" spans="1:6" s="8" customFormat="1">
      <c r="A958" s="10" t="s">
        <v>260</v>
      </c>
      <c r="B958" s="10">
        <v>2017</v>
      </c>
      <c r="C958" s="10" t="s">
        <v>16</v>
      </c>
      <c r="D958" s="10" t="s">
        <v>222</v>
      </c>
      <c r="E958" s="10" t="s">
        <v>261</v>
      </c>
      <c r="F958" s="10">
        <v>3</v>
      </c>
    </row>
    <row r="959" spans="1:6" s="8" customFormat="1">
      <c r="A959" s="10" t="s">
        <v>260</v>
      </c>
      <c r="B959" s="10">
        <v>2018</v>
      </c>
      <c r="C959" s="10" t="s">
        <v>16</v>
      </c>
      <c r="D959" s="10" t="s">
        <v>222</v>
      </c>
      <c r="E959" s="10" t="s">
        <v>261</v>
      </c>
      <c r="F959" s="10">
        <v>10</v>
      </c>
    </row>
    <row r="960" spans="1:6" s="8" customFormat="1">
      <c r="A960" s="10" t="s">
        <v>260</v>
      </c>
      <c r="B960" s="10">
        <v>2019</v>
      </c>
      <c r="C960" s="10" t="s">
        <v>16</v>
      </c>
      <c r="D960" s="10" t="s">
        <v>222</v>
      </c>
      <c r="E960" s="10" t="s">
        <v>261</v>
      </c>
      <c r="F960" s="10">
        <v>14</v>
      </c>
    </row>
    <row r="961" spans="1:6" s="8" customFormat="1">
      <c r="A961" s="10" t="s">
        <v>260</v>
      </c>
      <c r="B961" s="10">
        <v>2020</v>
      </c>
      <c r="C961" s="10" t="s">
        <v>16</v>
      </c>
      <c r="D961" s="10" t="s">
        <v>222</v>
      </c>
      <c r="E961" s="10" t="s">
        <v>261</v>
      </c>
      <c r="F961" s="10">
        <v>10</v>
      </c>
    </row>
    <row r="962" spans="1:6" s="8" customFormat="1">
      <c r="A962" s="10" t="s">
        <v>260</v>
      </c>
      <c r="B962" s="10">
        <v>2021</v>
      </c>
      <c r="C962" s="10" t="s">
        <v>16</v>
      </c>
      <c r="D962" s="10" t="s">
        <v>222</v>
      </c>
      <c r="E962" s="10" t="s">
        <v>261</v>
      </c>
      <c r="F962" s="10">
        <v>5</v>
      </c>
    </row>
    <row r="963" spans="1:6" s="8" customFormat="1">
      <c r="A963" s="10" t="s">
        <v>262</v>
      </c>
      <c r="B963" s="10">
        <v>2015</v>
      </c>
      <c r="C963" s="10" t="s">
        <v>16</v>
      </c>
      <c r="D963" s="10" t="s">
        <v>222</v>
      </c>
      <c r="E963" s="10" t="s">
        <v>263</v>
      </c>
      <c r="F963" s="10">
        <v>3</v>
      </c>
    </row>
    <row r="964" spans="1:6" s="8" customFormat="1">
      <c r="A964" s="10" t="s">
        <v>262</v>
      </c>
      <c r="B964" s="10">
        <v>2016</v>
      </c>
      <c r="C964" s="10" t="s">
        <v>16</v>
      </c>
      <c r="D964" s="10" t="s">
        <v>222</v>
      </c>
      <c r="E964" s="10" t="s">
        <v>263</v>
      </c>
      <c r="F964" s="10">
        <v>4</v>
      </c>
    </row>
    <row r="965" spans="1:6" s="8" customFormat="1">
      <c r="A965" s="10" t="s">
        <v>262</v>
      </c>
      <c r="B965" s="10">
        <v>2017</v>
      </c>
      <c r="C965" s="10" t="s">
        <v>16</v>
      </c>
      <c r="D965" s="10" t="s">
        <v>222</v>
      </c>
      <c r="E965" s="10" t="s">
        <v>263</v>
      </c>
      <c r="F965" s="10">
        <v>3</v>
      </c>
    </row>
    <row r="966" spans="1:6" s="8" customFormat="1">
      <c r="A966" s="10" t="s">
        <v>262</v>
      </c>
      <c r="B966" s="10">
        <v>2018</v>
      </c>
      <c r="C966" s="10" t="s">
        <v>16</v>
      </c>
      <c r="D966" s="10" t="s">
        <v>222</v>
      </c>
      <c r="E966" s="10" t="s">
        <v>263</v>
      </c>
      <c r="F966" s="10">
        <v>2</v>
      </c>
    </row>
    <row r="967" spans="1:6" s="8" customFormat="1">
      <c r="A967" s="10" t="s">
        <v>262</v>
      </c>
      <c r="B967" s="10">
        <v>2019</v>
      </c>
      <c r="C967" s="10" t="s">
        <v>16</v>
      </c>
      <c r="D967" s="10" t="s">
        <v>222</v>
      </c>
      <c r="E967" s="10" t="s">
        <v>263</v>
      </c>
      <c r="F967" s="10">
        <v>4</v>
      </c>
    </row>
    <row r="968" spans="1:6" s="8" customFormat="1">
      <c r="A968" s="10" t="s">
        <v>262</v>
      </c>
      <c r="B968" s="10">
        <v>2020</v>
      </c>
      <c r="C968" s="10" t="s">
        <v>16</v>
      </c>
      <c r="D968" s="10" t="s">
        <v>222</v>
      </c>
      <c r="E968" s="10" t="s">
        <v>263</v>
      </c>
      <c r="F968" s="10">
        <v>9</v>
      </c>
    </row>
    <row r="969" spans="1:6" s="8" customFormat="1">
      <c r="A969" s="10" t="s">
        <v>262</v>
      </c>
      <c r="B969" s="10">
        <v>2021</v>
      </c>
      <c r="C969" s="10" t="s">
        <v>16</v>
      </c>
      <c r="D969" s="10" t="s">
        <v>222</v>
      </c>
      <c r="E969" s="10" t="s">
        <v>263</v>
      </c>
      <c r="F969" s="10">
        <v>8</v>
      </c>
    </row>
    <row r="970" spans="1:6" s="8" customFormat="1">
      <c r="A970" s="10" t="s">
        <v>264</v>
      </c>
      <c r="B970" s="10">
        <v>2015</v>
      </c>
      <c r="C970" s="10" t="s">
        <v>16</v>
      </c>
      <c r="D970" s="10" t="s">
        <v>222</v>
      </c>
      <c r="E970" s="10" t="s">
        <v>265</v>
      </c>
      <c r="F970" s="10">
        <v>234</v>
      </c>
    </row>
    <row r="971" spans="1:6" s="8" customFormat="1">
      <c r="A971" s="10" t="s">
        <v>264</v>
      </c>
      <c r="B971" s="10">
        <v>2016</v>
      </c>
      <c r="C971" s="10" t="s">
        <v>16</v>
      </c>
      <c r="D971" s="10" t="s">
        <v>222</v>
      </c>
      <c r="E971" s="10" t="s">
        <v>265</v>
      </c>
      <c r="F971" s="10">
        <v>224</v>
      </c>
    </row>
    <row r="972" spans="1:6" s="8" customFormat="1">
      <c r="A972" s="10" t="s">
        <v>264</v>
      </c>
      <c r="B972" s="10">
        <v>2017</v>
      </c>
      <c r="C972" s="10" t="s">
        <v>16</v>
      </c>
      <c r="D972" s="10" t="s">
        <v>222</v>
      </c>
      <c r="E972" s="10" t="s">
        <v>265</v>
      </c>
      <c r="F972" s="10">
        <v>314</v>
      </c>
    </row>
    <row r="973" spans="1:6" s="8" customFormat="1">
      <c r="A973" s="10" t="s">
        <v>264</v>
      </c>
      <c r="B973" s="10">
        <v>2018</v>
      </c>
      <c r="C973" s="10" t="s">
        <v>16</v>
      </c>
      <c r="D973" s="10" t="s">
        <v>222</v>
      </c>
      <c r="E973" s="10" t="s">
        <v>265</v>
      </c>
      <c r="F973" s="10">
        <v>479</v>
      </c>
    </row>
    <row r="974" spans="1:6" s="8" customFormat="1">
      <c r="A974" s="10" t="s">
        <v>264</v>
      </c>
      <c r="B974" s="10">
        <v>2019</v>
      </c>
      <c r="C974" s="10" t="s">
        <v>16</v>
      </c>
      <c r="D974" s="10" t="s">
        <v>222</v>
      </c>
      <c r="E974" s="10" t="s">
        <v>265</v>
      </c>
      <c r="F974" s="10">
        <v>481</v>
      </c>
    </row>
    <row r="975" spans="1:6" s="8" customFormat="1">
      <c r="A975" s="10" t="s">
        <v>264</v>
      </c>
      <c r="B975" s="10">
        <v>2020</v>
      </c>
      <c r="C975" s="10" t="s">
        <v>16</v>
      </c>
      <c r="D975" s="10" t="s">
        <v>222</v>
      </c>
      <c r="E975" s="10" t="s">
        <v>265</v>
      </c>
      <c r="F975" s="10">
        <v>481</v>
      </c>
    </row>
    <row r="976" spans="1:6" s="8" customFormat="1">
      <c r="A976" s="10" t="s">
        <v>264</v>
      </c>
      <c r="B976" s="10">
        <v>2021</v>
      </c>
      <c r="C976" s="10" t="s">
        <v>16</v>
      </c>
      <c r="D976" s="10" t="s">
        <v>222</v>
      </c>
      <c r="E976" s="10" t="s">
        <v>265</v>
      </c>
      <c r="F976" s="10">
        <v>513</v>
      </c>
    </row>
    <row r="977" spans="1:6" s="8" customFormat="1">
      <c r="A977" s="10" t="s">
        <v>264</v>
      </c>
      <c r="B977" s="10">
        <v>2017</v>
      </c>
      <c r="C977" s="10" t="s">
        <v>341</v>
      </c>
      <c r="D977" s="10" t="s">
        <v>222</v>
      </c>
      <c r="E977" s="10" t="s">
        <v>265</v>
      </c>
      <c r="F977" s="10">
        <v>2</v>
      </c>
    </row>
    <row r="978" spans="1:6" s="8" customFormat="1">
      <c r="A978" s="10" t="s">
        <v>264</v>
      </c>
      <c r="B978" s="10">
        <v>2018</v>
      </c>
      <c r="C978" s="10" t="s">
        <v>341</v>
      </c>
      <c r="D978" s="10" t="s">
        <v>222</v>
      </c>
      <c r="E978" s="10" t="s">
        <v>265</v>
      </c>
      <c r="F978" s="10">
        <v>1</v>
      </c>
    </row>
    <row r="979" spans="1:6" s="8" customFormat="1">
      <c r="A979" s="10" t="s">
        <v>264</v>
      </c>
      <c r="B979" s="10">
        <v>2019</v>
      </c>
      <c r="C979" s="10" t="s">
        <v>341</v>
      </c>
      <c r="D979" s="10" t="s">
        <v>222</v>
      </c>
      <c r="E979" s="10" t="s">
        <v>265</v>
      </c>
      <c r="F979" s="10">
        <v>1</v>
      </c>
    </row>
    <row r="980" spans="1:6" s="8" customFormat="1">
      <c r="A980" s="10" t="s">
        <v>264</v>
      </c>
      <c r="B980" s="10">
        <v>2020</v>
      </c>
      <c r="C980" s="10" t="s">
        <v>341</v>
      </c>
      <c r="D980" s="10" t="s">
        <v>222</v>
      </c>
      <c r="E980" s="10" t="s">
        <v>265</v>
      </c>
      <c r="F980" s="10">
        <v>1</v>
      </c>
    </row>
    <row r="981" spans="1:6" s="8" customFormat="1">
      <c r="A981" s="10" t="s">
        <v>264</v>
      </c>
      <c r="B981" s="10">
        <v>2020</v>
      </c>
      <c r="C981" s="10" t="s">
        <v>15</v>
      </c>
      <c r="D981" s="10" t="s">
        <v>222</v>
      </c>
      <c r="E981" s="10" t="s">
        <v>265</v>
      </c>
      <c r="F981" s="10">
        <v>1</v>
      </c>
    </row>
    <row r="982" spans="1:6" s="8" customFormat="1">
      <c r="A982" s="10" t="s">
        <v>266</v>
      </c>
      <c r="B982" s="10">
        <v>2015</v>
      </c>
      <c r="C982" s="10" t="s">
        <v>16</v>
      </c>
      <c r="D982" s="10" t="s">
        <v>222</v>
      </c>
      <c r="E982" s="10" t="s">
        <v>267</v>
      </c>
      <c r="F982" s="10">
        <v>2</v>
      </c>
    </row>
    <row r="983" spans="1:6" s="8" customFormat="1">
      <c r="A983" s="10" t="s">
        <v>266</v>
      </c>
      <c r="B983" s="10">
        <v>2016</v>
      </c>
      <c r="C983" s="10" t="s">
        <v>16</v>
      </c>
      <c r="D983" s="10" t="s">
        <v>222</v>
      </c>
      <c r="E983" s="10" t="s">
        <v>267</v>
      </c>
      <c r="F983" s="10">
        <v>1</v>
      </c>
    </row>
    <row r="984" spans="1:6" s="8" customFormat="1">
      <c r="A984" s="10" t="s">
        <v>266</v>
      </c>
      <c r="B984" s="10">
        <v>2017</v>
      </c>
      <c r="C984" s="10" t="s">
        <v>16</v>
      </c>
      <c r="D984" s="10" t="s">
        <v>222</v>
      </c>
      <c r="E984" s="10" t="s">
        <v>267</v>
      </c>
      <c r="F984" s="10">
        <v>2</v>
      </c>
    </row>
    <row r="985" spans="1:6" s="8" customFormat="1">
      <c r="A985" s="10" t="s">
        <v>266</v>
      </c>
      <c r="B985" s="10">
        <v>2018</v>
      </c>
      <c r="C985" s="10" t="s">
        <v>16</v>
      </c>
      <c r="D985" s="10" t="s">
        <v>222</v>
      </c>
      <c r="E985" s="10" t="s">
        <v>267</v>
      </c>
      <c r="F985" s="10">
        <v>11</v>
      </c>
    </row>
    <row r="986" spans="1:6" s="8" customFormat="1">
      <c r="A986" s="10" t="s">
        <v>266</v>
      </c>
      <c r="B986" s="10">
        <v>2019</v>
      </c>
      <c r="C986" s="10" t="s">
        <v>16</v>
      </c>
      <c r="D986" s="10" t="s">
        <v>222</v>
      </c>
      <c r="E986" s="10" t="s">
        <v>267</v>
      </c>
      <c r="F986" s="10">
        <v>9</v>
      </c>
    </row>
    <row r="987" spans="1:6" s="8" customFormat="1">
      <c r="A987" s="10" t="s">
        <v>266</v>
      </c>
      <c r="B987" s="10">
        <v>2020</v>
      </c>
      <c r="C987" s="10" t="s">
        <v>16</v>
      </c>
      <c r="D987" s="10" t="s">
        <v>222</v>
      </c>
      <c r="E987" s="10" t="s">
        <v>267</v>
      </c>
      <c r="F987" s="10">
        <v>4</v>
      </c>
    </row>
    <row r="988" spans="1:6" s="8" customFormat="1">
      <c r="A988" s="10" t="s">
        <v>266</v>
      </c>
      <c r="B988" s="10">
        <v>2021</v>
      </c>
      <c r="C988" s="10" t="s">
        <v>16</v>
      </c>
      <c r="D988" s="10" t="s">
        <v>222</v>
      </c>
      <c r="E988" s="10" t="s">
        <v>267</v>
      </c>
      <c r="F988" s="10">
        <v>8</v>
      </c>
    </row>
    <row r="989" spans="1:6" s="8" customFormat="1">
      <c r="A989" s="10" t="s">
        <v>268</v>
      </c>
      <c r="B989" s="10">
        <v>2015</v>
      </c>
      <c r="C989" s="10" t="s">
        <v>16</v>
      </c>
      <c r="D989" s="10" t="s">
        <v>222</v>
      </c>
      <c r="E989" s="10" t="s">
        <v>269</v>
      </c>
      <c r="F989" s="10">
        <v>6</v>
      </c>
    </row>
    <row r="990" spans="1:6" s="8" customFormat="1">
      <c r="A990" s="10" t="s">
        <v>268</v>
      </c>
      <c r="B990" s="10">
        <v>2016</v>
      </c>
      <c r="C990" s="10" t="s">
        <v>16</v>
      </c>
      <c r="D990" s="10" t="s">
        <v>222</v>
      </c>
      <c r="E990" s="10" t="s">
        <v>269</v>
      </c>
      <c r="F990" s="10">
        <v>3</v>
      </c>
    </row>
    <row r="991" spans="1:6" s="8" customFormat="1">
      <c r="A991" s="10" t="s">
        <v>268</v>
      </c>
      <c r="B991" s="10">
        <v>2017</v>
      </c>
      <c r="C991" s="10" t="s">
        <v>16</v>
      </c>
      <c r="D991" s="10" t="s">
        <v>222</v>
      </c>
      <c r="E991" s="10" t="s">
        <v>269</v>
      </c>
      <c r="F991" s="10">
        <v>3</v>
      </c>
    </row>
    <row r="992" spans="1:6" s="8" customFormat="1">
      <c r="A992" s="10" t="s">
        <v>268</v>
      </c>
      <c r="B992" s="10">
        <v>2018</v>
      </c>
      <c r="C992" s="10" t="s">
        <v>16</v>
      </c>
      <c r="D992" s="10" t="s">
        <v>222</v>
      </c>
      <c r="E992" s="10" t="s">
        <v>269</v>
      </c>
      <c r="F992" s="10">
        <v>15</v>
      </c>
    </row>
    <row r="993" spans="1:6" s="8" customFormat="1">
      <c r="A993" s="10" t="s">
        <v>268</v>
      </c>
      <c r="B993" s="10">
        <v>2019</v>
      </c>
      <c r="C993" s="10" t="s">
        <v>16</v>
      </c>
      <c r="D993" s="10" t="s">
        <v>222</v>
      </c>
      <c r="E993" s="10" t="s">
        <v>269</v>
      </c>
      <c r="F993" s="10">
        <v>14</v>
      </c>
    </row>
    <row r="994" spans="1:6" s="8" customFormat="1">
      <c r="A994" s="10" t="s">
        <v>268</v>
      </c>
      <c r="B994" s="10">
        <v>2020</v>
      </c>
      <c r="C994" s="10" t="s">
        <v>16</v>
      </c>
      <c r="D994" s="10" t="s">
        <v>222</v>
      </c>
      <c r="E994" s="10" t="s">
        <v>269</v>
      </c>
      <c r="F994" s="10">
        <v>7</v>
      </c>
    </row>
    <row r="995" spans="1:6" s="8" customFormat="1">
      <c r="A995" s="10" t="s">
        <v>268</v>
      </c>
      <c r="B995" s="10">
        <v>2021</v>
      </c>
      <c r="C995" s="10" t="s">
        <v>16</v>
      </c>
      <c r="D995" s="10" t="s">
        <v>222</v>
      </c>
      <c r="E995" s="10" t="s">
        <v>269</v>
      </c>
      <c r="F995" s="10">
        <v>10</v>
      </c>
    </row>
    <row r="996" spans="1:6" s="8" customFormat="1">
      <c r="A996" s="10" t="s">
        <v>270</v>
      </c>
      <c r="B996" s="10">
        <v>2015</v>
      </c>
      <c r="C996" s="10" t="s">
        <v>16</v>
      </c>
      <c r="D996" s="10" t="s">
        <v>222</v>
      </c>
      <c r="E996" s="10" t="s">
        <v>271</v>
      </c>
      <c r="F996" s="10">
        <v>207</v>
      </c>
    </row>
    <row r="997" spans="1:6" s="8" customFormat="1">
      <c r="A997" s="10" t="s">
        <v>270</v>
      </c>
      <c r="B997" s="10">
        <v>2016</v>
      </c>
      <c r="C997" s="10" t="s">
        <v>16</v>
      </c>
      <c r="D997" s="10" t="s">
        <v>222</v>
      </c>
      <c r="E997" s="10" t="s">
        <v>271</v>
      </c>
      <c r="F997" s="10">
        <v>232</v>
      </c>
    </row>
    <row r="998" spans="1:6" s="8" customFormat="1">
      <c r="A998" s="10" t="s">
        <v>270</v>
      </c>
      <c r="B998" s="10">
        <v>2017</v>
      </c>
      <c r="C998" s="10" t="s">
        <v>16</v>
      </c>
      <c r="D998" s="10" t="s">
        <v>222</v>
      </c>
      <c r="E998" s="10" t="s">
        <v>271</v>
      </c>
      <c r="F998" s="10">
        <v>319</v>
      </c>
    </row>
    <row r="999" spans="1:6" s="8" customFormat="1">
      <c r="A999" s="10" t="s">
        <v>270</v>
      </c>
      <c r="B999" s="10">
        <v>2018</v>
      </c>
      <c r="C999" s="10" t="s">
        <v>16</v>
      </c>
      <c r="D999" s="10" t="s">
        <v>222</v>
      </c>
      <c r="E999" s="10" t="s">
        <v>271</v>
      </c>
      <c r="F999" s="10">
        <v>498</v>
      </c>
    </row>
    <row r="1000" spans="1:6" s="8" customFormat="1">
      <c r="A1000" s="10" t="s">
        <v>270</v>
      </c>
      <c r="B1000" s="10">
        <v>2019</v>
      </c>
      <c r="C1000" s="10" t="s">
        <v>16</v>
      </c>
      <c r="D1000" s="10" t="s">
        <v>222</v>
      </c>
      <c r="E1000" s="10" t="s">
        <v>271</v>
      </c>
      <c r="F1000" s="10">
        <v>652</v>
      </c>
    </row>
    <row r="1001" spans="1:6" s="8" customFormat="1">
      <c r="A1001" s="10" t="s">
        <v>270</v>
      </c>
      <c r="B1001" s="10">
        <v>2020</v>
      </c>
      <c r="C1001" s="10" t="s">
        <v>16</v>
      </c>
      <c r="D1001" s="10" t="s">
        <v>222</v>
      </c>
      <c r="E1001" s="10" t="s">
        <v>271</v>
      </c>
      <c r="F1001" s="10">
        <v>502</v>
      </c>
    </row>
    <row r="1002" spans="1:6" s="8" customFormat="1">
      <c r="A1002" s="10" t="s">
        <v>270</v>
      </c>
      <c r="B1002" s="10">
        <v>2021</v>
      </c>
      <c r="C1002" s="10" t="s">
        <v>16</v>
      </c>
      <c r="D1002" s="10" t="s">
        <v>222</v>
      </c>
      <c r="E1002" s="10" t="s">
        <v>271</v>
      </c>
      <c r="F1002" s="10">
        <v>410</v>
      </c>
    </row>
    <row r="1003" spans="1:6" s="8" customFormat="1">
      <c r="A1003" s="10" t="s">
        <v>270</v>
      </c>
      <c r="B1003" s="10">
        <v>2015</v>
      </c>
      <c r="C1003" s="10" t="s">
        <v>341</v>
      </c>
      <c r="D1003" s="10" t="s">
        <v>222</v>
      </c>
      <c r="E1003" s="10" t="s">
        <v>271</v>
      </c>
      <c r="F1003" s="10">
        <v>1</v>
      </c>
    </row>
    <row r="1004" spans="1:6" s="8" customFormat="1">
      <c r="A1004" s="10" t="s">
        <v>270</v>
      </c>
      <c r="B1004" s="10">
        <v>2016</v>
      </c>
      <c r="C1004" s="10" t="s">
        <v>341</v>
      </c>
      <c r="D1004" s="10" t="s">
        <v>222</v>
      </c>
      <c r="E1004" s="10" t="s">
        <v>271</v>
      </c>
      <c r="F1004" s="10">
        <v>2</v>
      </c>
    </row>
    <row r="1005" spans="1:6" s="8" customFormat="1">
      <c r="A1005" s="10" t="s">
        <v>270</v>
      </c>
      <c r="B1005" s="10">
        <v>2019</v>
      </c>
      <c r="C1005" s="10" t="s">
        <v>341</v>
      </c>
      <c r="D1005" s="10" t="s">
        <v>222</v>
      </c>
      <c r="E1005" s="10" t="s">
        <v>271</v>
      </c>
      <c r="F1005" s="10">
        <v>2</v>
      </c>
    </row>
    <row r="1006" spans="1:6" s="8" customFormat="1">
      <c r="A1006" s="10" t="s">
        <v>270</v>
      </c>
      <c r="B1006" s="10">
        <v>2020</v>
      </c>
      <c r="C1006" s="10" t="s">
        <v>341</v>
      </c>
      <c r="D1006" s="10" t="s">
        <v>222</v>
      </c>
      <c r="E1006" s="10" t="s">
        <v>271</v>
      </c>
      <c r="F1006" s="10">
        <v>2</v>
      </c>
    </row>
    <row r="1007" spans="1:6" s="8" customFormat="1">
      <c r="A1007" s="10" t="s">
        <v>270</v>
      </c>
      <c r="B1007" s="10">
        <v>2021</v>
      </c>
      <c r="C1007" s="10" t="s">
        <v>341</v>
      </c>
      <c r="D1007" s="10" t="s">
        <v>222</v>
      </c>
      <c r="E1007" s="10" t="s">
        <v>271</v>
      </c>
      <c r="F1007" s="10">
        <v>2</v>
      </c>
    </row>
    <row r="1008" spans="1:6" s="8" customFormat="1">
      <c r="A1008" s="10" t="s">
        <v>272</v>
      </c>
      <c r="B1008" s="10">
        <v>2015</v>
      </c>
      <c r="C1008" s="10" t="s">
        <v>16</v>
      </c>
      <c r="D1008" s="10" t="s">
        <v>222</v>
      </c>
      <c r="E1008" s="10" t="s">
        <v>273</v>
      </c>
      <c r="F1008" s="10">
        <v>150</v>
      </c>
    </row>
    <row r="1009" spans="1:6" s="8" customFormat="1">
      <c r="A1009" s="10" t="s">
        <v>272</v>
      </c>
      <c r="B1009" s="10">
        <v>2016</v>
      </c>
      <c r="C1009" s="10" t="s">
        <v>16</v>
      </c>
      <c r="D1009" s="10" t="s">
        <v>222</v>
      </c>
      <c r="E1009" s="10" t="s">
        <v>273</v>
      </c>
      <c r="F1009" s="10">
        <v>146</v>
      </c>
    </row>
    <row r="1010" spans="1:6" s="8" customFormat="1">
      <c r="A1010" s="10" t="s">
        <v>272</v>
      </c>
      <c r="B1010" s="10">
        <v>2017</v>
      </c>
      <c r="C1010" s="10" t="s">
        <v>16</v>
      </c>
      <c r="D1010" s="10" t="s">
        <v>222</v>
      </c>
      <c r="E1010" s="10" t="s">
        <v>273</v>
      </c>
      <c r="F1010" s="10">
        <v>171</v>
      </c>
    </row>
    <row r="1011" spans="1:6" s="8" customFormat="1">
      <c r="A1011" s="10" t="s">
        <v>272</v>
      </c>
      <c r="B1011" s="10">
        <v>2018</v>
      </c>
      <c r="C1011" s="10" t="s">
        <v>16</v>
      </c>
      <c r="D1011" s="10" t="s">
        <v>222</v>
      </c>
      <c r="E1011" s="10" t="s">
        <v>273</v>
      </c>
      <c r="F1011" s="10">
        <v>296</v>
      </c>
    </row>
    <row r="1012" spans="1:6" s="8" customFormat="1">
      <c r="A1012" s="10" t="s">
        <v>272</v>
      </c>
      <c r="B1012" s="10">
        <v>2019</v>
      </c>
      <c r="C1012" s="10" t="s">
        <v>16</v>
      </c>
      <c r="D1012" s="10" t="s">
        <v>222</v>
      </c>
      <c r="E1012" s="10" t="s">
        <v>273</v>
      </c>
      <c r="F1012" s="10">
        <v>329</v>
      </c>
    </row>
    <row r="1013" spans="1:6" s="8" customFormat="1">
      <c r="A1013" s="10" t="s">
        <v>272</v>
      </c>
      <c r="B1013" s="10">
        <v>2020</v>
      </c>
      <c r="C1013" s="10" t="s">
        <v>16</v>
      </c>
      <c r="D1013" s="10" t="s">
        <v>222</v>
      </c>
      <c r="E1013" s="10" t="s">
        <v>273</v>
      </c>
      <c r="F1013" s="10">
        <v>275</v>
      </c>
    </row>
    <row r="1014" spans="1:6" s="8" customFormat="1">
      <c r="A1014" s="10" t="s">
        <v>272</v>
      </c>
      <c r="B1014" s="10">
        <v>2021</v>
      </c>
      <c r="C1014" s="10" t="s">
        <v>16</v>
      </c>
      <c r="D1014" s="10" t="s">
        <v>222</v>
      </c>
      <c r="E1014" s="10" t="s">
        <v>273</v>
      </c>
      <c r="F1014" s="10">
        <v>238</v>
      </c>
    </row>
    <row r="1015" spans="1:6" s="8" customFormat="1">
      <c r="A1015" s="10" t="s">
        <v>272</v>
      </c>
      <c r="B1015" s="10">
        <v>2019</v>
      </c>
      <c r="C1015" s="10" t="s">
        <v>341</v>
      </c>
      <c r="D1015" s="10" t="s">
        <v>222</v>
      </c>
      <c r="E1015" s="10" t="s">
        <v>273</v>
      </c>
      <c r="F1015" s="10">
        <v>2</v>
      </c>
    </row>
    <row r="1016" spans="1:6" s="8" customFormat="1">
      <c r="A1016" s="10" t="s">
        <v>274</v>
      </c>
      <c r="B1016" s="10">
        <v>2015</v>
      </c>
      <c r="C1016" s="10" t="s">
        <v>16</v>
      </c>
      <c r="D1016" s="10" t="s">
        <v>222</v>
      </c>
      <c r="E1016" s="10" t="s">
        <v>275</v>
      </c>
      <c r="F1016" s="10">
        <v>6</v>
      </c>
    </row>
    <row r="1017" spans="1:6" s="8" customFormat="1">
      <c r="A1017" s="10" t="s">
        <v>274</v>
      </c>
      <c r="B1017" s="10">
        <v>2016</v>
      </c>
      <c r="C1017" s="10" t="s">
        <v>16</v>
      </c>
      <c r="D1017" s="10" t="s">
        <v>222</v>
      </c>
      <c r="E1017" s="10" t="s">
        <v>275</v>
      </c>
      <c r="F1017" s="10">
        <v>7</v>
      </c>
    </row>
    <row r="1018" spans="1:6" s="8" customFormat="1">
      <c r="A1018" s="10" t="s">
        <v>274</v>
      </c>
      <c r="B1018" s="10">
        <v>2017</v>
      </c>
      <c r="C1018" s="10" t="s">
        <v>16</v>
      </c>
      <c r="D1018" s="10" t="s">
        <v>222</v>
      </c>
      <c r="E1018" s="10" t="s">
        <v>275</v>
      </c>
      <c r="F1018" s="10">
        <v>6</v>
      </c>
    </row>
    <row r="1019" spans="1:6" s="8" customFormat="1">
      <c r="A1019" s="10" t="s">
        <v>274</v>
      </c>
      <c r="B1019" s="10">
        <v>2018</v>
      </c>
      <c r="C1019" s="10" t="s">
        <v>16</v>
      </c>
      <c r="D1019" s="10" t="s">
        <v>222</v>
      </c>
      <c r="E1019" s="10" t="s">
        <v>275</v>
      </c>
      <c r="F1019" s="10">
        <v>9</v>
      </c>
    </row>
    <row r="1020" spans="1:6" s="8" customFormat="1">
      <c r="A1020" s="10" t="s">
        <v>274</v>
      </c>
      <c r="B1020" s="10">
        <v>2019</v>
      </c>
      <c r="C1020" s="10" t="s">
        <v>16</v>
      </c>
      <c r="D1020" s="10" t="s">
        <v>222</v>
      </c>
      <c r="E1020" s="10" t="s">
        <v>275</v>
      </c>
      <c r="F1020" s="10">
        <v>11</v>
      </c>
    </row>
    <row r="1021" spans="1:6" s="8" customFormat="1">
      <c r="A1021" s="10" t="s">
        <v>274</v>
      </c>
      <c r="B1021" s="10">
        <v>2020</v>
      </c>
      <c r="C1021" s="10" t="s">
        <v>16</v>
      </c>
      <c r="D1021" s="10" t="s">
        <v>222</v>
      </c>
      <c r="E1021" s="10" t="s">
        <v>275</v>
      </c>
      <c r="F1021" s="10">
        <v>13</v>
      </c>
    </row>
    <row r="1022" spans="1:6" s="8" customFormat="1">
      <c r="A1022" s="10" t="s">
        <v>274</v>
      </c>
      <c r="B1022" s="10">
        <v>2021</v>
      </c>
      <c r="C1022" s="10" t="s">
        <v>16</v>
      </c>
      <c r="D1022" s="10" t="s">
        <v>222</v>
      </c>
      <c r="E1022" s="10" t="s">
        <v>275</v>
      </c>
      <c r="F1022" s="10">
        <v>5</v>
      </c>
    </row>
    <row r="1023" spans="1:6" s="8" customFormat="1">
      <c r="A1023" s="10" t="s">
        <v>276</v>
      </c>
      <c r="B1023" s="10">
        <v>2015</v>
      </c>
      <c r="C1023" s="10" t="s">
        <v>16</v>
      </c>
      <c r="D1023" s="10" t="s">
        <v>222</v>
      </c>
      <c r="E1023" s="10" t="s">
        <v>277</v>
      </c>
      <c r="F1023" s="10">
        <v>13</v>
      </c>
    </row>
    <row r="1024" spans="1:6" s="8" customFormat="1">
      <c r="A1024" s="10" t="s">
        <v>276</v>
      </c>
      <c r="B1024" s="10">
        <v>2016</v>
      </c>
      <c r="C1024" s="10" t="s">
        <v>16</v>
      </c>
      <c r="D1024" s="10" t="s">
        <v>222</v>
      </c>
      <c r="E1024" s="10" t="s">
        <v>277</v>
      </c>
      <c r="F1024" s="10">
        <v>17</v>
      </c>
    </row>
    <row r="1025" spans="1:6" s="8" customFormat="1">
      <c r="A1025" s="10" t="s">
        <v>276</v>
      </c>
      <c r="B1025" s="10">
        <v>2017</v>
      </c>
      <c r="C1025" s="10" t="s">
        <v>16</v>
      </c>
      <c r="D1025" s="10" t="s">
        <v>222</v>
      </c>
      <c r="E1025" s="10" t="s">
        <v>277</v>
      </c>
      <c r="F1025" s="10">
        <v>25</v>
      </c>
    </row>
    <row r="1026" spans="1:6" s="8" customFormat="1">
      <c r="A1026" s="10" t="s">
        <v>276</v>
      </c>
      <c r="B1026" s="10">
        <v>2018</v>
      </c>
      <c r="C1026" s="10" t="s">
        <v>16</v>
      </c>
      <c r="D1026" s="10" t="s">
        <v>222</v>
      </c>
      <c r="E1026" s="10" t="s">
        <v>277</v>
      </c>
      <c r="F1026" s="10">
        <v>43</v>
      </c>
    </row>
    <row r="1027" spans="1:6" s="8" customFormat="1">
      <c r="A1027" s="10" t="s">
        <v>276</v>
      </c>
      <c r="B1027" s="10">
        <v>2019</v>
      </c>
      <c r="C1027" s="10" t="s">
        <v>16</v>
      </c>
      <c r="D1027" s="10" t="s">
        <v>222</v>
      </c>
      <c r="E1027" s="10" t="s">
        <v>277</v>
      </c>
      <c r="F1027" s="10">
        <v>30</v>
      </c>
    </row>
    <row r="1028" spans="1:6" s="8" customFormat="1">
      <c r="A1028" s="10" t="s">
        <v>276</v>
      </c>
      <c r="B1028" s="10">
        <v>2020</v>
      </c>
      <c r="C1028" s="10" t="s">
        <v>16</v>
      </c>
      <c r="D1028" s="10" t="s">
        <v>222</v>
      </c>
      <c r="E1028" s="10" t="s">
        <v>277</v>
      </c>
      <c r="F1028" s="10">
        <v>45</v>
      </c>
    </row>
    <row r="1029" spans="1:6" s="8" customFormat="1">
      <c r="A1029" s="10" t="s">
        <v>276</v>
      </c>
      <c r="B1029" s="10">
        <v>2021</v>
      </c>
      <c r="C1029" s="10" t="s">
        <v>16</v>
      </c>
      <c r="D1029" s="10" t="s">
        <v>222</v>
      </c>
      <c r="E1029" s="10" t="s">
        <v>277</v>
      </c>
      <c r="F1029" s="10">
        <v>64</v>
      </c>
    </row>
    <row r="1030" spans="1:6" s="8" customFormat="1">
      <c r="A1030" s="10" t="s">
        <v>278</v>
      </c>
      <c r="B1030" s="10">
        <v>2015</v>
      </c>
      <c r="C1030" s="10" t="s">
        <v>16</v>
      </c>
      <c r="D1030" s="10" t="s">
        <v>222</v>
      </c>
      <c r="E1030" s="10" t="s">
        <v>279</v>
      </c>
      <c r="F1030" s="10">
        <v>3</v>
      </c>
    </row>
    <row r="1031" spans="1:6" s="8" customFormat="1">
      <c r="A1031" s="10" t="s">
        <v>278</v>
      </c>
      <c r="B1031" s="10">
        <v>2016</v>
      </c>
      <c r="C1031" s="10" t="s">
        <v>16</v>
      </c>
      <c r="D1031" s="10" t="s">
        <v>222</v>
      </c>
      <c r="E1031" s="10" t="s">
        <v>279</v>
      </c>
      <c r="F1031" s="10">
        <v>2</v>
      </c>
    </row>
    <row r="1032" spans="1:6" s="8" customFormat="1">
      <c r="A1032" s="10" t="s">
        <v>278</v>
      </c>
      <c r="B1032" s="10">
        <v>2017</v>
      </c>
      <c r="C1032" s="10" t="s">
        <v>16</v>
      </c>
      <c r="D1032" s="10" t="s">
        <v>222</v>
      </c>
      <c r="E1032" s="10" t="s">
        <v>279</v>
      </c>
      <c r="F1032" s="10">
        <v>7</v>
      </c>
    </row>
    <row r="1033" spans="1:6" s="8" customFormat="1">
      <c r="A1033" s="10" t="s">
        <v>278</v>
      </c>
      <c r="B1033" s="10">
        <v>2018</v>
      </c>
      <c r="C1033" s="10" t="s">
        <v>16</v>
      </c>
      <c r="D1033" s="10" t="s">
        <v>222</v>
      </c>
      <c r="E1033" s="10" t="s">
        <v>279</v>
      </c>
      <c r="F1033" s="10">
        <v>10</v>
      </c>
    </row>
    <row r="1034" spans="1:6" s="8" customFormat="1">
      <c r="A1034" s="10" t="s">
        <v>278</v>
      </c>
      <c r="B1034" s="10">
        <v>2019</v>
      </c>
      <c r="C1034" s="10" t="s">
        <v>16</v>
      </c>
      <c r="D1034" s="10" t="s">
        <v>222</v>
      </c>
      <c r="E1034" s="10" t="s">
        <v>279</v>
      </c>
      <c r="F1034" s="10">
        <v>5</v>
      </c>
    </row>
    <row r="1035" spans="1:6" s="8" customFormat="1">
      <c r="A1035" s="10" t="s">
        <v>278</v>
      </c>
      <c r="B1035" s="10">
        <v>2020</v>
      </c>
      <c r="C1035" s="10" t="s">
        <v>16</v>
      </c>
      <c r="D1035" s="10" t="s">
        <v>222</v>
      </c>
      <c r="E1035" s="10" t="s">
        <v>279</v>
      </c>
      <c r="F1035" s="10">
        <v>7</v>
      </c>
    </row>
    <row r="1036" spans="1:6" s="8" customFormat="1">
      <c r="A1036" s="10" t="s">
        <v>278</v>
      </c>
      <c r="B1036" s="10">
        <v>2021</v>
      </c>
      <c r="C1036" s="10" t="s">
        <v>16</v>
      </c>
      <c r="D1036" s="10" t="s">
        <v>222</v>
      </c>
      <c r="E1036" s="10" t="s">
        <v>279</v>
      </c>
      <c r="F1036" s="10">
        <v>12</v>
      </c>
    </row>
    <row r="1037" spans="1:6" s="8" customFormat="1">
      <c r="A1037" s="10" t="s">
        <v>280</v>
      </c>
      <c r="B1037" s="10">
        <v>2015</v>
      </c>
      <c r="C1037" s="10" t="s">
        <v>16</v>
      </c>
      <c r="D1037" s="10" t="s">
        <v>222</v>
      </c>
      <c r="E1037" s="10" t="s">
        <v>281</v>
      </c>
      <c r="F1037" s="10">
        <v>6</v>
      </c>
    </row>
    <row r="1038" spans="1:6" s="8" customFormat="1">
      <c r="A1038" s="10" t="s">
        <v>280</v>
      </c>
      <c r="B1038" s="10">
        <v>2016</v>
      </c>
      <c r="C1038" s="10" t="s">
        <v>16</v>
      </c>
      <c r="D1038" s="10" t="s">
        <v>222</v>
      </c>
      <c r="E1038" s="10" t="s">
        <v>281</v>
      </c>
      <c r="F1038" s="10">
        <v>6</v>
      </c>
    </row>
    <row r="1039" spans="1:6" s="8" customFormat="1">
      <c r="A1039" s="10" t="s">
        <v>280</v>
      </c>
      <c r="B1039" s="10">
        <v>2017</v>
      </c>
      <c r="C1039" s="10" t="s">
        <v>16</v>
      </c>
      <c r="D1039" s="10" t="s">
        <v>222</v>
      </c>
      <c r="E1039" s="10" t="s">
        <v>281</v>
      </c>
      <c r="F1039" s="10">
        <v>12</v>
      </c>
    </row>
    <row r="1040" spans="1:6" s="8" customFormat="1">
      <c r="A1040" s="10" t="s">
        <v>280</v>
      </c>
      <c r="B1040" s="10">
        <v>2018</v>
      </c>
      <c r="C1040" s="10" t="s">
        <v>16</v>
      </c>
      <c r="D1040" s="10" t="s">
        <v>222</v>
      </c>
      <c r="E1040" s="10" t="s">
        <v>281</v>
      </c>
      <c r="F1040" s="10">
        <v>23</v>
      </c>
    </row>
    <row r="1041" spans="1:6" s="8" customFormat="1">
      <c r="A1041" s="10" t="s">
        <v>280</v>
      </c>
      <c r="B1041" s="10">
        <v>2019</v>
      </c>
      <c r="C1041" s="10" t="s">
        <v>16</v>
      </c>
      <c r="D1041" s="10" t="s">
        <v>222</v>
      </c>
      <c r="E1041" s="10" t="s">
        <v>281</v>
      </c>
      <c r="F1041" s="10">
        <v>17</v>
      </c>
    </row>
    <row r="1042" spans="1:6" s="8" customFormat="1">
      <c r="A1042" s="10" t="s">
        <v>280</v>
      </c>
      <c r="B1042" s="10">
        <v>2020</v>
      </c>
      <c r="C1042" s="10" t="s">
        <v>16</v>
      </c>
      <c r="D1042" s="10" t="s">
        <v>222</v>
      </c>
      <c r="E1042" s="10" t="s">
        <v>281</v>
      </c>
      <c r="F1042" s="10">
        <v>11</v>
      </c>
    </row>
    <row r="1043" spans="1:6" s="8" customFormat="1">
      <c r="A1043" s="10" t="s">
        <v>280</v>
      </c>
      <c r="B1043" s="10">
        <v>2021</v>
      </c>
      <c r="C1043" s="10" t="s">
        <v>16</v>
      </c>
      <c r="D1043" s="10" t="s">
        <v>222</v>
      </c>
      <c r="E1043" s="10" t="s">
        <v>281</v>
      </c>
      <c r="F1043" s="10">
        <v>18</v>
      </c>
    </row>
    <row r="1044" spans="1:6" s="8" customFormat="1">
      <c r="A1044" s="10" t="s">
        <v>282</v>
      </c>
      <c r="B1044" s="10">
        <v>2015</v>
      </c>
      <c r="C1044" s="10" t="s">
        <v>16</v>
      </c>
      <c r="D1044" s="10" t="s">
        <v>222</v>
      </c>
      <c r="E1044" s="10" t="s">
        <v>283</v>
      </c>
      <c r="F1044" s="10">
        <v>4</v>
      </c>
    </row>
    <row r="1045" spans="1:6" s="8" customFormat="1">
      <c r="A1045" s="10" t="s">
        <v>282</v>
      </c>
      <c r="B1045" s="10">
        <v>2016</v>
      </c>
      <c r="C1045" s="10" t="s">
        <v>16</v>
      </c>
      <c r="D1045" s="10" t="s">
        <v>222</v>
      </c>
      <c r="E1045" s="10" t="s">
        <v>283</v>
      </c>
      <c r="F1045" s="10">
        <v>1</v>
      </c>
    </row>
    <row r="1046" spans="1:6" s="8" customFormat="1">
      <c r="A1046" s="10" t="s">
        <v>282</v>
      </c>
      <c r="B1046" s="10">
        <v>2017</v>
      </c>
      <c r="C1046" s="10" t="s">
        <v>16</v>
      </c>
      <c r="D1046" s="10" t="s">
        <v>222</v>
      </c>
      <c r="E1046" s="10" t="s">
        <v>283</v>
      </c>
      <c r="F1046" s="10">
        <v>6</v>
      </c>
    </row>
    <row r="1047" spans="1:6" s="8" customFormat="1">
      <c r="A1047" s="10" t="s">
        <v>282</v>
      </c>
      <c r="B1047" s="10">
        <v>2018</v>
      </c>
      <c r="C1047" s="10" t="s">
        <v>16</v>
      </c>
      <c r="D1047" s="10" t="s">
        <v>222</v>
      </c>
      <c r="E1047" s="10" t="s">
        <v>283</v>
      </c>
      <c r="F1047" s="10">
        <v>4</v>
      </c>
    </row>
    <row r="1048" spans="1:6" s="8" customFormat="1">
      <c r="A1048" s="10" t="s">
        <v>282</v>
      </c>
      <c r="B1048" s="10">
        <v>2019</v>
      </c>
      <c r="C1048" s="10" t="s">
        <v>16</v>
      </c>
      <c r="D1048" s="10" t="s">
        <v>222</v>
      </c>
      <c r="E1048" s="10" t="s">
        <v>283</v>
      </c>
      <c r="F1048" s="10">
        <v>7</v>
      </c>
    </row>
    <row r="1049" spans="1:6" s="8" customFormat="1">
      <c r="A1049" s="10" t="s">
        <v>282</v>
      </c>
      <c r="B1049" s="10">
        <v>2020</v>
      </c>
      <c r="C1049" s="10" t="s">
        <v>16</v>
      </c>
      <c r="D1049" s="10" t="s">
        <v>222</v>
      </c>
      <c r="E1049" s="10" t="s">
        <v>283</v>
      </c>
      <c r="F1049" s="10">
        <v>2</v>
      </c>
    </row>
    <row r="1050" spans="1:6" s="8" customFormat="1">
      <c r="A1050" s="10" t="s">
        <v>282</v>
      </c>
      <c r="B1050" s="10">
        <v>2021</v>
      </c>
      <c r="C1050" s="10" t="s">
        <v>16</v>
      </c>
      <c r="D1050" s="10" t="s">
        <v>222</v>
      </c>
      <c r="E1050" s="10" t="s">
        <v>283</v>
      </c>
      <c r="F1050" s="10">
        <v>5</v>
      </c>
    </row>
    <row r="1051" spans="1:6" s="8" customFormat="1">
      <c r="A1051" s="10" t="s">
        <v>284</v>
      </c>
      <c r="B1051" s="10">
        <v>2015</v>
      </c>
      <c r="C1051" s="10" t="s">
        <v>16</v>
      </c>
      <c r="D1051" s="10" t="s">
        <v>222</v>
      </c>
      <c r="E1051" s="10" t="s">
        <v>285</v>
      </c>
      <c r="F1051" s="10">
        <v>5</v>
      </c>
    </row>
    <row r="1052" spans="1:6" s="8" customFormat="1">
      <c r="A1052" s="10" t="s">
        <v>284</v>
      </c>
      <c r="B1052" s="10">
        <v>2016</v>
      </c>
      <c r="C1052" s="10" t="s">
        <v>16</v>
      </c>
      <c r="D1052" s="10" t="s">
        <v>222</v>
      </c>
      <c r="E1052" s="10" t="s">
        <v>285</v>
      </c>
      <c r="F1052" s="10">
        <v>5</v>
      </c>
    </row>
    <row r="1053" spans="1:6" s="8" customFormat="1">
      <c r="A1053" s="10" t="s">
        <v>284</v>
      </c>
      <c r="B1053" s="10">
        <v>2017</v>
      </c>
      <c r="C1053" s="10" t="s">
        <v>16</v>
      </c>
      <c r="D1053" s="10" t="s">
        <v>222</v>
      </c>
      <c r="E1053" s="10" t="s">
        <v>285</v>
      </c>
      <c r="F1053" s="10">
        <v>10</v>
      </c>
    </row>
    <row r="1054" spans="1:6" s="8" customFormat="1">
      <c r="A1054" s="10" t="s">
        <v>284</v>
      </c>
      <c r="B1054" s="10">
        <v>2018</v>
      </c>
      <c r="C1054" s="10" t="s">
        <v>16</v>
      </c>
      <c r="D1054" s="10" t="s">
        <v>222</v>
      </c>
      <c r="E1054" s="10" t="s">
        <v>285</v>
      </c>
      <c r="F1054" s="10">
        <v>15</v>
      </c>
    </row>
    <row r="1055" spans="1:6" s="8" customFormat="1">
      <c r="A1055" s="10" t="s">
        <v>284</v>
      </c>
      <c r="B1055" s="10">
        <v>2019</v>
      </c>
      <c r="C1055" s="10" t="s">
        <v>16</v>
      </c>
      <c r="D1055" s="10" t="s">
        <v>222</v>
      </c>
      <c r="E1055" s="10" t="s">
        <v>285</v>
      </c>
      <c r="F1055" s="10">
        <v>19</v>
      </c>
    </row>
    <row r="1056" spans="1:6" s="8" customFormat="1">
      <c r="A1056" s="10" t="s">
        <v>284</v>
      </c>
      <c r="B1056" s="10">
        <v>2020</v>
      </c>
      <c r="C1056" s="10" t="s">
        <v>16</v>
      </c>
      <c r="D1056" s="10" t="s">
        <v>222</v>
      </c>
      <c r="E1056" s="10" t="s">
        <v>285</v>
      </c>
      <c r="F1056" s="10">
        <v>19</v>
      </c>
    </row>
    <row r="1057" spans="1:6" s="8" customFormat="1">
      <c r="A1057" s="10" t="s">
        <v>284</v>
      </c>
      <c r="B1057" s="10">
        <v>2021</v>
      </c>
      <c r="C1057" s="10" t="s">
        <v>16</v>
      </c>
      <c r="D1057" s="10" t="s">
        <v>222</v>
      </c>
      <c r="E1057" s="10" t="s">
        <v>285</v>
      </c>
      <c r="F1057" s="10">
        <v>16</v>
      </c>
    </row>
    <row r="1058" spans="1:6" s="8" customFormat="1">
      <c r="A1058" s="10" t="s">
        <v>286</v>
      </c>
      <c r="B1058" s="10">
        <v>2015</v>
      </c>
      <c r="C1058" s="10" t="s">
        <v>16</v>
      </c>
      <c r="D1058" s="10" t="s">
        <v>222</v>
      </c>
      <c r="E1058" s="10" t="s">
        <v>287</v>
      </c>
      <c r="F1058" s="10">
        <v>2</v>
      </c>
    </row>
    <row r="1059" spans="1:6" s="8" customFormat="1">
      <c r="A1059" s="10" t="s">
        <v>286</v>
      </c>
      <c r="B1059" s="10">
        <v>2016</v>
      </c>
      <c r="C1059" s="10" t="s">
        <v>16</v>
      </c>
      <c r="D1059" s="10" t="s">
        <v>222</v>
      </c>
      <c r="E1059" s="10" t="s">
        <v>287</v>
      </c>
      <c r="F1059" s="10">
        <v>4</v>
      </c>
    </row>
    <row r="1060" spans="1:6" s="8" customFormat="1">
      <c r="A1060" s="10" t="s">
        <v>286</v>
      </c>
      <c r="B1060" s="10">
        <v>2017</v>
      </c>
      <c r="C1060" s="10" t="s">
        <v>16</v>
      </c>
      <c r="D1060" s="10" t="s">
        <v>222</v>
      </c>
      <c r="E1060" s="10" t="s">
        <v>287</v>
      </c>
      <c r="F1060" s="10">
        <v>5</v>
      </c>
    </row>
    <row r="1061" spans="1:6" s="8" customFormat="1">
      <c r="A1061" s="10" t="s">
        <v>286</v>
      </c>
      <c r="B1061" s="10">
        <v>2018</v>
      </c>
      <c r="C1061" s="10" t="s">
        <v>16</v>
      </c>
      <c r="D1061" s="10" t="s">
        <v>222</v>
      </c>
      <c r="E1061" s="10" t="s">
        <v>287</v>
      </c>
      <c r="F1061" s="10">
        <v>6</v>
      </c>
    </row>
    <row r="1062" spans="1:6" s="8" customFormat="1">
      <c r="A1062" s="10" t="s">
        <v>286</v>
      </c>
      <c r="B1062" s="10">
        <v>2019</v>
      </c>
      <c r="C1062" s="10" t="s">
        <v>16</v>
      </c>
      <c r="D1062" s="10" t="s">
        <v>222</v>
      </c>
      <c r="E1062" s="10" t="s">
        <v>287</v>
      </c>
      <c r="F1062" s="10">
        <v>8</v>
      </c>
    </row>
    <row r="1063" spans="1:6" s="8" customFormat="1">
      <c r="A1063" s="10" t="s">
        <v>286</v>
      </c>
      <c r="B1063" s="10">
        <v>2020</v>
      </c>
      <c r="C1063" s="10" t="s">
        <v>16</v>
      </c>
      <c r="D1063" s="10" t="s">
        <v>222</v>
      </c>
      <c r="E1063" s="10" t="s">
        <v>287</v>
      </c>
      <c r="F1063" s="10">
        <v>17</v>
      </c>
    </row>
    <row r="1064" spans="1:6" s="8" customFormat="1">
      <c r="A1064" s="10" t="s">
        <v>286</v>
      </c>
      <c r="B1064" s="10">
        <v>2021</v>
      </c>
      <c r="C1064" s="10" t="s">
        <v>16</v>
      </c>
      <c r="D1064" s="10" t="s">
        <v>222</v>
      </c>
      <c r="E1064" s="10" t="s">
        <v>287</v>
      </c>
      <c r="F1064" s="10">
        <v>7</v>
      </c>
    </row>
    <row r="1065" spans="1:6" s="8" customFormat="1">
      <c r="A1065" s="10" t="s">
        <v>288</v>
      </c>
      <c r="B1065" s="10">
        <v>2015</v>
      </c>
      <c r="C1065" s="10" t="s">
        <v>16</v>
      </c>
      <c r="D1065" s="10" t="s">
        <v>222</v>
      </c>
      <c r="E1065" s="10" t="s">
        <v>289</v>
      </c>
      <c r="F1065" s="10">
        <v>17</v>
      </c>
    </row>
    <row r="1066" spans="1:6" s="8" customFormat="1">
      <c r="A1066" s="10" t="s">
        <v>288</v>
      </c>
      <c r="B1066" s="10">
        <v>2016</v>
      </c>
      <c r="C1066" s="10" t="s">
        <v>16</v>
      </c>
      <c r="D1066" s="10" t="s">
        <v>222</v>
      </c>
      <c r="E1066" s="10" t="s">
        <v>289</v>
      </c>
      <c r="F1066" s="10">
        <v>21</v>
      </c>
    </row>
    <row r="1067" spans="1:6" s="8" customFormat="1">
      <c r="A1067" s="10" t="s">
        <v>288</v>
      </c>
      <c r="B1067" s="10">
        <v>2017</v>
      </c>
      <c r="C1067" s="10" t="s">
        <v>16</v>
      </c>
      <c r="D1067" s="10" t="s">
        <v>222</v>
      </c>
      <c r="E1067" s="10" t="s">
        <v>289</v>
      </c>
      <c r="F1067" s="10">
        <v>25</v>
      </c>
    </row>
    <row r="1068" spans="1:6" s="8" customFormat="1">
      <c r="A1068" s="10" t="s">
        <v>288</v>
      </c>
      <c r="B1068" s="10">
        <v>2018</v>
      </c>
      <c r="C1068" s="10" t="s">
        <v>16</v>
      </c>
      <c r="D1068" s="10" t="s">
        <v>222</v>
      </c>
      <c r="E1068" s="10" t="s">
        <v>289</v>
      </c>
      <c r="F1068" s="10">
        <v>49</v>
      </c>
    </row>
    <row r="1069" spans="1:6" s="8" customFormat="1">
      <c r="A1069" s="10" t="s">
        <v>288</v>
      </c>
      <c r="B1069" s="10">
        <v>2019</v>
      </c>
      <c r="C1069" s="10" t="s">
        <v>16</v>
      </c>
      <c r="D1069" s="10" t="s">
        <v>222</v>
      </c>
      <c r="E1069" s="10" t="s">
        <v>289</v>
      </c>
      <c r="F1069" s="10">
        <v>39</v>
      </c>
    </row>
    <row r="1070" spans="1:6" s="8" customFormat="1">
      <c r="A1070" s="10" t="s">
        <v>288</v>
      </c>
      <c r="B1070" s="10">
        <v>2020</v>
      </c>
      <c r="C1070" s="10" t="s">
        <v>16</v>
      </c>
      <c r="D1070" s="10" t="s">
        <v>222</v>
      </c>
      <c r="E1070" s="10" t="s">
        <v>289</v>
      </c>
      <c r="F1070" s="10">
        <v>43</v>
      </c>
    </row>
    <row r="1071" spans="1:6" s="8" customFormat="1">
      <c r="A1071" s="10" t="s">
        <v>288</v>
      </c>
      <c r="B1071" s="10">
        <v>2021</v>
      </c>
      <c r="C1071" s="10" t="s">
        <v>16</v>
      </c>
      <c r="D1071" s="10" t="s">
        <v>222</v>
      </c>
      <c r="E1071" s="10" t="s">
        <v>289</v>
      </c>
      <c r="F1071" s="10">
        <v>40</v>
      </c>
    </row>
    <row r="1072" spans="1:6" s="8" customFormat="1">
      <c r="A1072" s="10" t="s">
        <v>290</v>
      </c>
      <c r="B1072" s="10">
        <v>2015</v>
      </c>
      <c r="C1072" s="10" t="s">
        <v>16</v>
      </c>
      <c r="D1072" s="10" t="s">
        <v>222</v>
      </c>
      <c r="E1072" s="10" t="s">
        <v>291</v>
      </c>
      <c r="F1072" s="10">
        <v>7</v>
      </c>
    </row>
    <row r="1073" spans="1:6" s="8" customFormat="1">
      <c r="A1073" s="10" t="s">
        <v>290</v>
      </c>
      <c r="B1073" s="10">
        <v>2016</v>
      </c>
      <c r="C1073" s="10" t="s">
        <v>16</v>
      </c>
      <c r="D1073" s="10" t="s">
        <v>222</v>
      </c>
      <c r="E1073" s="10" t="s">
        <v>291</v>
      </c>
      <c r="F1073" s="10">
        <v>6</v>
      </c>
    </row>
    <row r="1074" spans="1:6" s="8" customFormat="1">
      <c r="A1074" s="10" t="s">
        <v>290</v>
      </c>
      <c r="B1074" s="10">
        <v>2017</v>
      </c>
      <c r="C1074" s="10" t="s">
        <v>16</v>
      </c>
      <c r="D1074" s="10" t="s">
        <v>222</v>
      </c>
      <c r="E1074" s="10" t="s">
        <v>291</v>
      </c>
      <c r="F1074" s="10">
        <v>9</v>
      </c>
    </row>
    <row r="1075" spans="1:6" s="8" customFormat="1">
      <c r="A1075" s="10" t="s">
        <v>290</v>
      </c>
      <c r="B1075" s="10">
        <v>2018</v>
      </c>
      <c r="C1075" s="10" t="s">
        <v>16</v>
      </c>
      <c r="D1075" s="10" t="s">
        <v>222</v>
      </c>
      <c r="E1075" s="10" t="s">
        <v>291</v>
      </c>
      <c r="F1075" s="10">
        <v>14</v>
      </c>
    </row>
    <row r="1076" spans="1:6" s="8" customFormat="1">
      <c r="A1076" s="10" t="s">
        <v>290</v>
      </c>
      <c r="B1076" s="10">
        <v>2019</v>
      </c>
      <c r="C1076" s="10" t="s">
        <v>16</v>
      </c>
      <c r="D1076" s="10" t="s">
        <v>222</v>
      </c>
      <c r="E1076" s="10" t="s">
        <v>291</v>
      </c>
      <c r="F1076" s="10">
        <v>12</v>
      </c>
    </row>
    <row r="1077" spans="1:6" s="8" customFormat="1">
      <c r="A1077" s="10" t="s">
        <v>290</v>
      </c>
      <c r="B1077" s="10">
        <v>2020</v>
      </c>
      <c r="C1077" s="10" t="s">
        <v>16</v>
      </c>
      <c r="D1077" s="10" t="s">
        <v>222</v>
      </c>
      <c r="E1077" s="10" t="s">
        <v>291</v>
      </c>
      <c r="F1077" s="10">
        <v>8</v>
      </c>
    </row>
    <row r="1078" spans="1:6" s="8" customFormat="1">
      <c r="A1078" s="10" t="s">
        <v>290</v>
      </c>
      <c r="B1078" s="10">
        <v>2021</v>
      </c>
      <c r="C1078" s="10" t="s">
        <v>16</v>
      </c>
      <c r="D1078" s="10" t="s">
        <v>222</v>
      </c>
      <c r="E1078" s="10" t="s">
        <v>291</v>
      </c>
      <c r="F1078" s="10">
        <v>6</v>
      </c>
    </row>
    <row r="1079" spans="1:6" s="8" customFormat="1">
      <c r="A1079" s="10" t="s">
        <v>292</v>
      </c>
      <c r="B1079" s="10">
        <v>2015</v>
      </c>
      <c r="C1079" s="10" t="s">
        <v>16</v>
      </c>
      <c r="D1079" s="10" t="s">
        <v>222</v>
      </c>
      <c r="E1079" s="10" t="s">
        <v>293</v>
      </c>
      <c r="F1079" s="10">
        <v>3</v>
      </c>
    </row>
    <row r="1080" spans="1:6" s="8" customFormat="1">
      <c r="A1080" s="10" t="s">
        <v>292</v>
      </c>
      <c r="B1080" s="10">
        <v>2016</v>
      </c>
      <c r="C1080" s="10" t="s">
        <v>16</v>
      </c>
      <c r="D1080" s="10" t="s">
        <v>222</v>
      </c>
      <c r="E1080" s="10" t="s">
        <v>293</v>
      </c>
      <c r="F1080" s="10">
        <v>6</v>
      </c>
    </row>
    <row r="1081" spans="1:6" s="8" customFormat="1">
      <c r="A1081" s="10" t="s">
        <v>292</v>
      </c>
      <c r="B1081" s="10">
        <v>2017</v>
      </c>
      <c r="C1081" s="10" t="s">
        <v>16</v>
      </c>
      <c r="D1081" s="10" t="s">
        <v>222</v>
      </c>
      <c r="E1081" s="10" t="s">
        <v>293</v>
      </c>
      <c r="F1081" s="10">
        <v>6</v>
      </c>
    </row>
    <row r="1082" spans="1:6" s="8" customFormat="1">
      <c r="A1082" s="10" t="s">
        <v>292</v>
      </c>
      <c r="B1082" s="10">
        <v>2018</v>
      </c>
      <c r="C1082" s="10" t="s">
        <v>16</v>
      </c>
      <c r="D1082" s="10" t="s">
        <v>222</v>
      </c>
      <c r="E1082" s="10" t="s">
        <v>293</v>
      </c>
      <c r="F1082" s="10">
        <v>10</v>
      </c>
    </row>
    <row r="1083" spans="1:6" s="8" customFormat="1">
      <c r="A1083" s="10" t="s">
        <v>292</v>
      </c>
      <c r="B1083" s="10">
        <v>2019</v>
      </c>
      <c r="C1083" s="10" t="s">
        <v>16</v>
      </c>
      <c r="D1083" s="10" t="s">
        <v>222</v>
      </c>
      <c r="E1083" s="10" t="s">
        <v>293</v>
      </c>
      <c r="F1083" s="10">
        <v>14</v>
      </c>
    </row>
    <row r="1084" spans="1:6" s="8" customFormat="1">
      <c r="A1084" s="10" t="s">
        <v>292</v>
      </c>
      <c r="B1084" s="10">
        <v>2020</v>
      </c>
      <c r="C1084" s="10" t="s">
        <v>16</v>
      </c>
      <c r="D1084" s="10" t="s">
        <v>222</v>
      </c>
      <c r="E1084" s="10" t="s">
        <v>293</v>
      </c>
      <c r="F1084" s="10">
        <v>8</v>
      </c>
    </row>
    <row r="1085" spans="1:6" s="8" customFormat="1">
      <c r="A1085" s="10" t="s">
        <v>292</v>
      </c>
      <c r="B1085" s="10">
        <v>2021</v>
      </c>
      <c r="C1085" s="10" t="s">
        <v>16</v>
      </c>
      <c r="D1085" s="10" t="s">
        <v>222</v>
      </c>
      <c r="E1085" s="10" t="s">
        <v>293</v>
      </c>
      <c r="F1085" s="10">
        <v>5</v>
      </c>
    </row>
    <row r="1086" spans="1:6" s="8" customFormat="1">
      <c r="A1086" s="10" t="s">
        <v>294</v>
      </c>
      <c r="B1086" s="10">
        <v>2015</v>
      </c>
      <c r="C1086" s="10" t="s">
        <v>16</v>
      </c>
      <c r="D1086" s="10" t="s">
        <v>222</v>
      </c>
      <c r="E1086" s="10" t="s">
        <v>295</v>
      </c>
      <c r="F1086" s="10">
        <v>62</v>
      </c>
    </row>
    <row r="1087" spans="1:6" s="8" customFormat="1">
      <c r="A1087" s="10" t="s">
        <v>294</v>
      </c>
      <c r="B1087" s="10">
        <v>2016</v>
      </c>
      <c r="C1087" s="10" t="s">
        <v>16</v>
      </c>
      <c r="D1087" s="10" t="s">
        <v>222</v>
      </c>
      <c r="E1087" s="10" t="s">
        <v>295</v>
      </c>
      <c r="F1087" s="10">
        <v>70</v>
      </c>
    </row>
    <row r="1088" spans="1:6" s="8" customFormat="1">
      <c r="A1088" s="10" t="s">
        <v>294</v>
      </c>
      <c r="B1088" s="10">
        <v>2017</v>
      </c>
      <c r="C1088" s="10" t="s">
        <v>16</v>
      </c>
      <c r="D1088" s="10" t="s">
        <v>222</v>
      </c>
      <c r="E1088" s="10" t="s">
        <v>295</v>
      </c>
      <c r="F1088" s="10">
        <v>81</v>
      </c>
    </row>
    <row r="1089" spans="1:6" s="8" customFormat="1">
      <c r="A1089" s="10" t="s">
        <v>294</v>
      </c>
      <c r="B1089" s="10">
        <v>2018</v>
      </c>
      <c r="C1089" s="10" t="s">
        <v>16</v>
      </c>
      <c r="D1089" s="10" t="s">
        <v>222</v>
      </c>
      <c r="E1089" s="10" t="s">
        <v>295</v>
      </c>
      <c r="F1089" s="10">
        <v>149</v>
      </c>
    </row>
    <row r="1090" spans="1:6" s="8" customFormat="1">
      <c r="A1090" s="10" t="s">
        <v>294</v>
      </c>
      <c r="B1090" s="10">
        <v>2019</v>
      </c>
      <c r="C1090" s="10" t="s">
        <v>16</v>
      </c>
      <c r="D1090" s="10" t="s">
        <v>222</v>
      </c>
      <c r="E1090" s="10" t="s">
        <v>295</v>
      </c>
      <c r="F1090" s="10">
        <v>137</v>
      </c>
    </row>
    <row r="1091" spans="1:6" s="8" customFormat="1">
      <c r="A1091" s="10" t="s">
        <v>294</v>
      </c>
      <c r="B1091" s="10">
        <v>2020</v>
      </c>
      <c r="C1091" s="10" t="s">
        <v>16</v>
      </c>
      <c r="D1091" s="10" t="s">
        <v>222</v>
      </c>
      <c r="E1091" s="10" t="s">
        <v>295</v>
      </c>
      <c r="F1091" s="10">
        <v>173</v>
      </c>
    </row>
    <row r="1092" spans="1:6" s="8" customFormat="1">
      <c r="A1092" s="10" t="s">
        <v>294</v>
      </c>
      <c r="B1092" s="10">
        <v>2021</v>
      </c>
      <c r="C1092" s="10" t="s">
        <v>16</v>
      </c>
      <c r="D1092" s="10" t="s">
        <v>222</v>
      </c>
      <c r="E1092" s="10" t="s">
        <v>295</v>
      </c>
      <c r="F1092" s="10">
        <v>162</v>
      </c>
    </row>
    <row r="1093" spans="1:6" s="8" customFormat="1">
      <c r="A1093" s="10" t="s">
        <v>294</v>
      </c>
      <c r="B1093" s="10">
        <v>2018</v>
      </c>
      <c r="C1093" s="10" t="s">
        <v>341</v>
      </c>
      <c r="D1093" s="10" t="s">
        <v>222</v>
      </c>
      <c r="E1093" s="10" t="s">
        <v>295</v>
      </c>
      <c r="F1093" s="10">
        <v>1</v>
      </c>
    </row>
    <row r="1094" spans="1:6" s="8" customFormat="1">
      <c r="A1094" s="10" t="s">
        <v>294</v>
      </c>
      <c r="B1094" s="10">
        <v>2021</v>
      </c>
      <c r="C1094" s="10" t="s">
        <v>341</v>
      </c>
      <c r="D1094" s="10" t="s">
        <v>222</v>
      </c>
      <c r="E1094" s="10" t="s">
        <v>295</v>
      </c>
      <c r="F1094" s="10">
        <v>1</v>
      </c>
    </row>
    <row r="1095" spans="1:6" s="8" customFormat="1">
      <c r="A1095" s="10" t="s">
        <v>294</v>
      </c>
      <c r="B1095" s="10">
        <v>2019</v>
      </c>
      <c r="C1095" s="10" t="s">
        <v>14</v>
      </c>
      <c r="D1095" s="10" t="s">
        <v>222</v>
      </c>
      <c r="E1095" s="10" t="s">
        <v>295</v>
      </c>
      <c r="F1095" s="10">
        <v>2</v>
      </c>
    </row>
    <row r="1096" spans="1:6" s="8" customFormat="1">
      <c r="A1096" s="10" t="s">
        <v>296</v>
      </c>
      <c r="B1096" s="10">
        <v>2015</v>
      </c>
      <c r="C1096" s="10" t="s">
        <v>16</v>
      </c>
      <c r="D1096" s="10" t="s">
        <v>222</v>
      </c>
      <c r="E1096" s="10" t="s">
        <v>297</v>
      </c>
      <c r="F1096" s="10">
        <v>19</v>
      </c>
    </row>
    <row r="1097" spans="1:6" s="8" customFormat="1">
      <c r="A1097" s="10" t="s">
        <v>296</v>
      </c>
      <c r="B1097" s="10">
        <v>2016</v>
      </c>
      <c r="C1097" s="10" t="s">
        <v>16</v>
      </c>
      <c r="D1097" s="10" t="s">
        <v>222</v>
      </c>
      <c r="E1097" s="10" t="s">
        <v>297</v>
      </c>
      <c r="F1097" s="10">
        <v>15</v>
      </c>
    </row>
    <row r="1098" spans="1:6" s="8" customFormat="1">
      <c r="A1098" s="10" t="s">
        <v>296</v>
      </c>
      <c r="B1098" s="10">
        <v>2017</v>
      </c>
      <c r="C1098" s="10" t="s">
        <v>16</v>
      </c>
      <c r="D1098" s="10" t="s">
        <v>222</v>
      </c>
      <c r="E1098" s="10" t="s">
        <v>297</v>
      </c>
      <c r="F1098" s="10">
        <v>14</v>
      </c>
    </row>
    <row r="1099" spans="1:6" s="8" customFormat="1">
      <c r="A1099" s="10" t="s">
        <v>296</v>
      </c>
      <c r="B1099" s="10">
        <v>2018</v>
      </c>
      <c r="C1099" s="10" t="s">
        <v>16</v>
      </c>
      <c r="D1099" s="10" t="s">
        <v>222</v>
      </c>
      <c r="E1099" s="10" t="s">
        <v>297</v>
      </c>
      <c r="F1099" s="10">
        <v>31</v>
      </c>
    </row>
    <row r="1100" spans="1:6" s="8" customFormat="1">
      <c r="A1100" s="10" t="s">
        <v>296</v>
      </c>
      <c r="B1100" s="10">
        <v>2019</v>
      </c>
      <c r="C1100" s="10" t="s">
        <v>16</v>
      </c>
      <c r="D1100" s="10" t="s">
        <v>222</v>
      </c>
      <c r="E1100" s="10" t="s">
        <v>297</v>
      </c>
      <c r="F1100" s="10">
        <v>34</v>
      </c>
    </row>
    <row r="1101" spans="1:6" s="8" customFormat="1">
      <c r="A1101" s="10" t="s">
        <v>296</v>
      </c>
      <c r="B1101" s="10">
        <v>2020</v>
      </c>
      <c r="C1101" s="10" t="s">
        <v>16</v>
      </c>
      <c r="D1101" s="10" t="s">
        <v>222</v>
      </c>
      <c r="E1101" s="10" t="s">
        <v>297</v>
      </c>
      <c r="F1101" s="10">
        <v>31</v>
      </c>
    </row>
    <row r="1102" spans="1:6" s="8" customFormat="1">
      <c r="A1102" s="10" t="s">
        <v>296</v>
      </c>
      <c r="B1102" s="10">
        <v>2021</v>
      </c>
      <c r="C1102" s="10" t="s">
        <v>16</v>
      </c>
      <c r="D1102" s="10" t="s">
        <v>222</v>
      </c>
      <c r="E1102" s="10" t="s">
        <v>297</v>
      </c>
      <c r="F1102" s="10">
        <v>24</v>
      </c>
    </row>
    <row r="1103" spans="1:6" s="8" customFormat="1">
      <c r="A1103" s="10" t="s">
        <v>296</v>
      </c>
      <c r="B1103" s="10">
        <v>2019</v>
      </c>
      <c r="C1103" s="10" t="s">
        <v>341</v>
      </c>
      <c r="D1103" s="10" t="s">
        <v>222</v>
      </c>
      <c r="E1103" s="10" t="s">
        <v>297</v>
      </c>
      <c r="F1103" s="10">
        <v>1</v>
      </c>
    </row>
    <row r="1104" spans="1:6" s="8" customFormat="1">
      <c r="A1104" s="10" t="s">
        <v>296</v>
      </c>
      <c r="B1104" s="10">
        <v>2021</v>
      </c>
      <c r="C1104" s="10" t="s">
        <v>341</v>
      </c>
      <c r="D1104" s="10" t="s">
        <v>222</v>
      </c>
      <c r="E1104" s="10" t="s">
        <v>297</v>
      </c>
      <c r="F1104" s="10">
        <v>1</v>
      </c>
    </row>
    <row r="1105" spans="1:6" s="8" customFormat="1">
      <c r="A1105" s="10" t="s">
        <v>298</v>
      </c>
      <c r="B1105" s="10">
        <v>2015</v>
      </c>
      <c r="C1105" s="10" t="s">
        <v>16</v>
      </c>
      <c r="D1105" s="10" t="s">
        <v>222</v>
      </c>
      <c r="E1105" s="10" t="s">
        <v>299</v>
      </c>
      <c r="F1105" s="10">
        <v>4</v>
      </c>
    </row>
    <row r="1106" spans="1:6" s="8" customFormat="1">
      <c r="A1106" s="10" t="s">
        <v>298</v>
      </c>
      <c r="B1106" s="10">
        <v>2016</v>
      </c>
      <c r="C1106" s="10" t="s">
        <v>16</v>
      </c>
      <c r="D1106" s="10" t="s">
        <v>222</v>
      </c>
      <c r="E1106" s="10" t="s">
        <v>299</v>
      </c>
      <c r="F1106" s="10">
        <v>2</v>
      </c>
    </row>
    <row r="1107" spans="1:6" s="8" customFormat="1">
      <c r="A1107" s="10" t="s">
        <v>298</v>
      </c>
      <c r="B1107" s="10">
        <v>2017</v>
      </c>
      <c r="C1107" s="10" t="s">
        <v>16</v>
      </c>
      <c r="D1107" s="10" t="s">
        <v>222</v>
      </c>
      <c r="E1107" s="10" t="s">
        <v>299</v>
      </c>
      <c r="F1107" s="10">
        <v>2</v>
      </c>
    </row>
    <row r="1108" spans="1:6" s="8" customFormat="1">
      <c r="A1108" s="10" t="s">
        <v>298</v>
      </c>
      <c r="B1108" s="10">
        <v>2018</v>
      </c>
      <c r="C1108" s="10" t="s">
        <v>16</v>
      </c>
      <c r="D1108" s="10" t="s">
        <v>222</v>
      </c>
      <c r="E1108" s="10" t="s">
        <v>299</v>
      </c>
      <c r="F1108" s="10">
        <v>3</v>
      </c>
    </row>
    <row r="1109" spans="1:6" s="8" customFormat="1">
      <c r="A1109" s="10" t="s">
        <v>298</v>
      </c>
      <c r="B1109" s="10">
        <v>2019</v>
      </c>
      <c r="C1109" s="10" t="s">
        <v>16</v>
      </c>
      <c r="D1109" s="10" t="s">
        <v>222</v>
      </c>
      <c r="E1109" s="10" t="s">
        <v>299</v>
      </c>
      <c r="F1109" s="10">
        <v>7</v>
      </c>
    </row>
    <row r="1110" spans="1:6" s="8" customFormat="1">
      <c r="A1110" s="10" t="s">
        <v>298</v>
      </c>
      <c r="B1110" s="10">
        <v>2020</v>
      </c>
      <c r="C1110" s="10" t="s">
        <v>16</v>
      </c>
      <c r="D1110" s="10" t="s">
        <v>222</v>
      </c>
      <c r="E1110" s="10" t="s">
        <v>299</v>
      </c>
      <c r="F1110" s="10">
        <v>4</v>
      </c>
    </row>
    <row r="1111" spans="1:6" s="8" customFormat="1">
      <c r="A1111" s="10" t="s">
        <v>298</v>
      </c>
      <c r="B1111" s="10">
        <v>2021</v>
      </c>
      <c r="C1111" s="10" t="s">
        <v>16</v>
      </c>
      <c r="D1111" s="10" t="s">
        <v>222</v>
      </c>
      <c r="E1111" s="10" t="s">
        <v>299</v>
      </c>
      <c r="F1111" s="10">
        <v>1</v>
      </c>
    </row>
    <row r="1112" spans="1:6" s="8" customFormat="1">
      <c r="A1112" s="10" t="s">
        <v>300</v>
      </c>
      <c r="B1112" s="10">
        <v>2015</v>
      </c>
      <c r="C1112" s="10" t="s">
        <v>16</v>
      </c>
      <c r="D1112" s="10" t="s">
        <v>222</v>
      </c>
      <c r="E1112" s="10" t="s">
        <v>301</v>
      </c>
      <c r="F1112" s="10">
        <v>177</v>
      </c>
    </row>
    <row r="1113" spans="1:6" s="8" customFormat="1">
      <c r="A1113" s="10" t="s">
        <v>300</v>
      </c>
      <c r="B1113" s="10">
        <v>2016</v>
      </c>
      <c r="C1113" s="10" t="s">
        <v>16</v>
      </c>
      <c r="D1113" s="10" t="s">
        <v>222</v>
      </c>
      <c r="E1113" s="10" t="s">
        <v>301</v>
      </c>
      <c r="F1113" s="10">
        <v>168</v>
      </c>
    </row>
    <row r="1114" spans="1:6" s="8" customFormat="1">
      <c r="A1114" s="10" t="s">
        <v>300</v>
      </c>
      <c r="B1114" s="10">
        <v>2017</v>
      </c>
      <c r="C1114" s="10" t="s">
        <v>16</v>
      </c>
      <c r="D1114" s="10" t="s">
        <v>222</v>
      </c>
      <c r="E1114" s="10" t="s">
        <v>301</v>
      </c>
      <c r="F1114" s="10">
        <v>309</v>
      </c>
    </row>
    <row r="1115" spans="1:6" s="8" customFormat="1">
      <c r="A1115" s="10" t="s">
        <v>300</v>
      </c>
      <c r="B1115" s="10">
        <v>2018</v>
      </c>
      <c r="C1115" s="10" t="s">
        <v>16</v>
      </c>
      <c r="D1115" s="10" t="s">
        <v>222</v>
      </c>
      <c r="E1115" s="10" t="s">
        <v>301</v>
      </c>
      <c r="F1115" s="10">
        <v>480</v>
      </c>
    </row>
    <row r="1116" spans="1:6" s="8" customFormat="1">
      <c r="A1116" s="10" t="s">
        <v>300</v>
      </c>
      <c r="B1116" s="10">
        <v>2019</v>
      </c>
      <c r="C1116" s="10" t="s">
        <v>16</v>
      </c>
      <c r="D1116" s="10" t="s">
        <v>222</v>
      </c>
      <c r="E1116" s="10" t="s">
        <v>301</v>
      </c>
      <c r="F1116" s="10">
        <v>490</v>
      </c>
    </row>
    <row r="1117" spans="1:6" s="8" customFormat="1">
      <c r="A1117" s="10" t="s">
        <v>300</v>
      </c>
      <c r="B1117" s="10">
        <v>2020</v>
      </c>
      <c r="C1117" s="10" t="s">
        <v>16</v>
      </c>
      <c r="D1117" s="10" t="s">
        <v>222</v>
      </c>
      <c r="E1117" s="10" t="s">
        <v>301</v>
      </c>
      <c r="F1117" s="10">
        <v>555</v>
      </c>
    </row>
    <row r="1118" spans="1:6" s="8" customFormat="1">
      <c r="A1118" s="10" t="s">
        <v>300</v>
      </c>
      <c r="B1118" s="10">
        <v>2021</v>
      </c>
      <c r="C1118" s="10" t="s">
        <v>16</v>
      </c>
      <c r="D1118" s="10" t="s">
        <v>222</v>
      </c>
      <c r="E1118" s="10" t="s">
        <v>301</v>
      </c>
      <c r="F1118" s="10">
        <v>639</v>
      </c>
    </row>
    <row r="1119" spans="1:6" s="8" customFormat="1">
      <c r="A1119" s="10" t="s">
        <v>300</v>
      </c>
      <c r="B1119" s="10">
        <v>2016</v>
      </c>
      <c r="C1119" s="10" t="s">
        <v>341</v>
      </c>
      <c r="D1119" s="10" t="s">
        <v>222</v>
      </c>
      <c r="E1119" s="10" t="s">
        <v>301</v>
      </c>
      <c r="F1119" s="10">
        <v>1</v>
      </c>
    </row>
    <row r="1120" spans="1:6" s="8" customFormat="1">
      <c r="A1120" s="10" t="s">
        <v>300</v>
      </c>
      <c r="B1120" s="10">
        <v>2020</v>
      </c>
      <c r="C1120" s="10" t="s">
        <v>341</v>
      </c>
      <c r="D1120" s="10" t="s">
        <v>222</v>
      </c>
      <c r="E1120" s="10" t="s">
        <v>301</v>
      </c>
      <c r="F1120" s="10">
        <v>2</v>
      </c>
    </row>
    <row r="1121" spans="1:6" s="8" customFormat="1">
      <c r="A1121" s="10" t="s">
        <v>300</v>
      </c>
      <c r="B1121" s="10">
        <v>2021</v>
      </c>
      <c r="C1121" s="10" t="s">
        <v>341</v>
      </c>
      <c r="D1121" s="10" t="s">
        <v>222</v>
      </c>
      <c r="E1121" s="10" t="s">
        <v>301</v>
      </c>
      <c r="F1121" s="10">
        <v>1</v>
      </c>
    </row>
    <row r="1122" spans="1:6" s="8" customFormat="1">
      <c r="A1122" s="10" t="s">
        <v>300</v>
      </c>
      <c r="B1122" s="10">
        <v>2020</v>
      </c>
      <c r="C1122" s="10" t="s">
        <v>15</v>
      </c>
      <c r="D1122" s="10" t="s">
        <v>222</v>
      </c>
      <c r="E1122" s="10" t="s">
        <v>301</v>
      </c>
      <c r="F1122" s="10">
        <v>1</v>
      </c>
    </row>
    <row r="1123" spans="1:6" s="8" customFormat="1">
      <c r="A1123" s="10" t="s">
        <v>302</v>
      </c>
      <c r="B1123" s="10">
        <v>2015</v>
      </c>
      <c r="C1123" s="10" t="s">
        <v>16</v>
      </c>
      <c r="D1123" s="10" t="s">
        <v>303</v>
      </c>
      <c r="E1123" s="10" t="s">
        <v>303</v>
      </c>
      <c r="F1123" s="10">
        <v>394</v>
      </c>
    </row>
    <row r="1124" spans="1:6" s="8" customFormat="1">
      <c r="A1124" s="10" t="s">
        <v>302</v>
      </c>
      <c r="B1124" s="10">
        <v>2016</v>
      </c>
      <c r="C1124" s="10" t="s">
        <v>16</v>
      </c>
      <c r="D1124" s="10" t="s">
        <v>303</v>
      </c>
      <c r="E1124" s="10" t="s">
        <v>303</v>
      </c>
      <c r="F1124" s="10">
        <v>483</v>
      </c>
    </row>
    <row r="1125" spans="1:6" s="8" customFormat="1">
      <c r="A1125" s="10" t="s">
        <v>302</v>
      </c>
      <c r="B1125" s="10">
        <v>2017</v>
      </c>
      <c r="C1125" s="10" t="s">
        <v>16</v>
      </c>
      <c r="D1125" s="10" t="s">
        <v>303</v>
      </c>
      <c r="E1125" s="10" t="s">
        <v>303</v>
      </c>
      <c r="F1125" s="10">
        <v>455</v>
      </c>
    </row>
    <row r="1126" spans="1:6" s="8" customFormat="1">
      <c r="A1126" s="10" t="s">
        <v>302</v>
      </c>
      <c r="B1126" s="10">
        <v>2018</v>
      </c>
      <c r="C1126" s="10" t="s">
        <v>16</v>
      </c>
      <c r="D1126" s="10" t="s">
        <v>303</v>
      </c>
      <c r="E1126" s="10" t="s">
        <v>303</v>
      </c>
      <c r="F1126" s="10">
        <v>495</v>
      </c>
    </row>
    <row r="1127" spans="1:6" s="8" customFormat="1">
      <c r="A1127" s="10" t="s">
        <v>302</v>
      </c>
      <c r="B1127" s="10">
        <v>2019</v>
      </c>
      <c r="C1127" s="10" t="s">
        <v>16</v>
      </c>
      <c r="D1127" s="10" t="s">
        <v>303</v>
      </c>
      <c r="E1127" s="10" t="s">
        <v>303</v>
      </c>
      <c r="F1127" s="10">
        <v>512</v>
      </c>
    </row>
    <row r="1128" spans="1:6" s="8" customFormat="1">
      <c r="A1128" s="10" t="s">
        <v>302</v>
      </c>
      <c r="B1128" s="10">
        <v>2020</v>
      </c>
      <c r="C1128" s="10" t="s">
        <v>16</v>
      </c>
      <c r="D1128" s="10" t="s">
        <v>303</v>
      </c>
      <c r="E1128" s="10" t="s">
        <v>303</v>
      </c>
      <c r="F1128" s="10">
        <v>518</v>
      </c>
    </row>
    <row r="1129" spans="1:6" s="8" customFormat="1">
      <c r="A1129" s="10" t="s">
        <v>302</v>
      </c>
      <c r="B1129" s="10">
        <v>2021</v>
      </c>
      <c r="C1129" s="10" t="s">
        <v>16</v>
      </c>
      <c r="D1129" s="10" t="s">
        <v>303</v>
      </c>
      <c r="E1129" s="10" t="s">
        <v>303</v>
      </c>
      <c r="F1129" s="10">
        <v>655</v>
      </c>
    </row>
    <row r="1130" spans="1:6" s="8" customFormat="1">
      <c r="A1130" s="10" t="s">
        <v>302</v>
      </c>
      <c r="B1130" s="10">
        <v>2015</v>
      </c>
      <c r="C1130" s="10" t="s">
        <v>341</v>
      </c>
      <c r="D1130" s="10" t="s">
        <v>303</v>
      </c>
      <c r="E1130" s="10" t="s">
        <v>303</v>
      </c>
      <c r="F1130" s="10">
        <v>6</v>
      </c>
    </row>
    <row r="1131" spans="1:6" s="8" customFormat="1">
      <c r="A1131" s="10" t="s">
        <v>302</v>
      </c>
      <c r="B1131" s="10">
        <v>2016</v>
      </c>
      <c r="C1131" s="10" t="s">
        <v>341</v>
      </c>
      <c r="D1131" s="10" t="s">
        <v>303</v>
      </c>
      <c r="E1131" s="10" t="s">
        <v>303</v>
      </c>
      <c r="F1131" s="10">
        <v>7</v>
      </c>
    </row>
    <row r="1132" spans="1:6" s="8" customFormat="1">
      <c r="A1132" s="10" t="s">
        <v>302</v>
      </c>
      <c r="B1132" s="10">
        <v>2017</v>
      </c>
      <c r="C1132" s="10" t="s">
        <v>341</v>
      </c>
      <c r="D1132" s="10" t="s">
        <v>303</v>
      </c>
      <c r="E1132" s="10" t="s">
        <v>303</v>
      </c>
      <c r="F1132" s="10">
        <v>9</v>
      </c>
    </row>
    <row r="1133" spans="1:6" s="8" customFormat="1">
      <c r="A1133" s="10" t="s">
        <v>302</v>
      </c>
      <c r="B1133" s="10">
        <v>2018</v>
      </c>
      <c r="C1133" s="10" t="s">
        <v>341</v>
      </c>
      <c r="D1133" s="10" t="s">
        <v>303</v>
      </c>
      <c r="E1133" s="10" t="s">
        <v>303</v>
      </c>
      <c r="F1133" s="10">
        <v>11</v>
      </c>
    </row>
    <row r="1134" spans="1:6" s="8" customFormat="1">
      <c r="A1134" s="10" t="s">
        <v>302</v>
      </c>
      <c r="B1134" s="10">
        <v>2019</v>
      </c>
      <c r="C1134" s="10" t="s">
        <v>341</v>
      </c>
      <c r="D1134" s="10" t="s">
        <v>303</v>
      </c>
      <c r="E1134" s="10" t="s">
        <v>303</v>
      </c>
      <c r="F1134" s="10">
        <v>7</v>
      </c>
    </row>
    <row r="1135" spans="1:6" s="8" customFormat="1">
      <c r="A1135" s="10" t="s">
        <v>302</v>
      </c>
      <c r="B1135" s="10">
        <v>2020</v>
      </c>
      <c r="C1135" s="10" t="s">
        <v>341</v>
      </c>
      <c r="D1135" s="10" t="s">
        <v>303</v>
      </c>
      <c r="E1135" s="10" t="s">
        <v>303</v>
      </c>
      <c r="F1135" s="10">
        <v>7</v>
      </c>
    </row>
    <row r="1136" spans="1:6" s="8" customFormat="1">
      <c r="A1136" s="10" t="s">
        <v>302</v>
      </c>
      <c r="B1136" s="10">
        <v>2021</v>
      </c>
      <c r="C1136" s="10" t="s">
        <v>341</v>
      </c>
      <c r="D1136" s="10" t="s">
        <v>303</v>
      </c>
      <c r="E1136" s="10" t="s">
        <v>303</v>
      </c>
      <c r="F1136" s="10">
        <v>8</v>
      </c>
    </row>
    <row r="1137" spans="1:6" s="8" customFormat="1">
      <c r="A1137" s="10" t="s">
        <v>302</v>
      </c>
      <c r="B1137" s="10">
        <v>2019</v>
      </c>
      <c r="C1137" s="10" t="s">
        <v>15</v>
      </c>
      <c r="D1137" s="10" t="s">
        <v>303</v>
      </c>
      <c r="E1137" s="10" t="s">
        <v>303</v>
      </c>
      <c r="F1137" s="10">
        <v>1</v>
      </c>
    </row>
    <row r="1138" spans="1:6" s="8" customFormat="1">
      <c r="A1138" s="10" t="s">
        <v>302</v>
      </c>
      <c r="B1138" s="10">
        <v>2021</v>
      </c>
      <c r="C1138" s="10" t="s">
        <v>15</v>
      </c>
      <c r="D1138" s="10" t="s">
        <v>303</v>
      </c>
      <c r="E1138" s="10" t="s">
        <v>303</v>
      </c>
      <c r="F1138" s="10">
        <v>1</v>
      </c>
    </row>
    <row r="1139" spans="1:6" s="8" customFormat="1">
      <c r="A1139" s="10" t="s">
        <v>304</v>
      </c>
      <c r="B1139" s="10">
        <v>2015</v>
      </c>
      <c r="C1139" s="10" t="s">
        <v>16</v>
      </c>
      <c r="D1139" s="10" t="s">
        <v>303</v>
      </c>
      <c r="E1139" s="10" t="s">
        <v>305</v>
      </c>
      <c r="F1139" s="10">
        <v>82</v>
      </c>
    </row>
    <row r="1140" spans="1:6" s="8" customFormat="1">
      <c r="A1140" s="10" t="s">
        <v>304</v>
      </c>
      <c r="B1140" s="10">
        <v>2016</v>
      </c>
      <c r="C1140" s="10" t="s">
        <v>16</v>
      </c>
      <c r="D1140" s="10" t="s">
        <v>303</v>
      </c>
      <c r="E1140" s="10" t="s">
        <v>305</v>
      </c>
      <c r="F1140" s="10">
        <v>166</v>
      </c>
    </row>
    <row r="1141" spans="1:6" s="8" customFormat="1">
      <c r="A1141" s="10" t="s">
        <v>304</v>
      </c>
      <c r="B1141" s="10">
        <v>2017</v>
      </c>
      <c r="C1141" s="10" t="s">
        <v>16</v>
      </c>
      <c r="D1141" s="10" t="s">
        <v>303</v>
      </c>
      <c r="E1141" s="10" t="s">
        <v>305</v>
      </c>
      <c r="F1141" s="10">
        <v>90</v>
      </c>
    </row>
    <row r="1142" spans="1:6" s="8" customFormat="1">
      <c r="A1142" s="10" t="s">
        <v>304</v>
      </c>
      <c r="B1142" s="10">
        <v>2018</v>
      </c>
      <c r="C1142" s="10" t="s">
        <v>16</v>
      </c>
      <c r="D1142" s="10" t="s">
        <v>303</v>
      </c>
      <c r="E1142" s="10" t="s">
        <v>305</v>
      </c>
      <c r="F1142" s="10">
        <v>116</v>
      </c>
    </row>
    <row r="1143" spans="1:6" s="8" customFormat="1">
      <c r="A1143" s="10" t="s">
        <v>304</v>
      </c>
      <c r="B1143" s="10">
        <v>2019</v>
      </c>
      <c r="C1143" s="10" t="s">
        <v>16</v>
      </c>
      <c r="D1143" s="10" t="s">
        <v>303</v>
      </c>
      <c r="E1143" s="10" t="s">
        <v>305</v>
      </c>
      <c r="F1143" s="10">
        <v>190</v>
      </c>
    </row>
    <row r="1144" spans="1:6" s="8" customFormat="1">
      <c r="A1144" s="10" t="s">
        <v>304</v>
      </c>
      <c r="B1144" s="10">
        <v>2020</v>
      </c>
      <c r="C1144" s="10" t="s">
        <v>16</v>
      </c>
      <c r="D1144" s="10" t="s">
        <v>303</v>
      </c>
      <c r="E1144" s="10" t="s">
        <v>305</v>
      </c>
      <c r="F1144" s="10">
        <v>173</v>
      </c>
    </row>
    <row r="1145" spans="1:6" s="8" customFormat="1">
      <c r="A1145" s="10" t="s">
        <v>304</v>
      </c>
      <c r="B1145" s="10">
        <v>2021</v>
      </c>
      <c r="C1145" s="10" t="s">
        <v>16</v>
      </c>
      <c r="D1145" s="10" t="s">
        <v>303</v>
      </c>
      <c r="E1145" s="10" t="s">
        <v>305</v>
      </c>
      <c r="F1145" s="10">
        <v>186</v>
      </c>
    </row>
    <row r="1146" spans="1:6" s="8" customFormat="1">
      <c r="A1146" s="10" t="s">
        <v>304</v>
      </c>
      <c r="B1146" s="10">
        <v>2019</v>
      </c>
      <c r="C1146" s="10" t="s">
        <v>341</v>
      </c>
      <c r="D1146" s="10" t="s">
        <v>303</v>
      </c>
      <c r="E1146" s="10" t="s">
        <v>305</v>
      </c>
      <c r="F1146" s="10">
        <v>1</v>
      </c>
    </row>
    <row r="1147" spans="1:6" s="8" customFormat="1">
      <c r="A1147" s="10" t="s">
        <v>304</v>
      </c>
      <c r="B1147" s="10">
        <v>2020</v>
      </c>
      <c r="C1147" s="10" t="s">
        <v>341</v>
      </c>
      <c r="D1147" s="10" t="s">
        <v>303</v>
      </c>
      <c r="E1147" s="10" t="s">
        <v>305</v>
      </c>
      <c r="F1147" s="10">
        <v>2</v>
      </c>
    </row>
    <row r="1148" spans="1:6" s="8" customFormat="1">
      <c r="A1148" s="10" t="s">
        <v>306</v>
      </c>
      <c r="B1148" s="10">
        <v>2015</v>
      </c>
      <c r="C1148" s="10" t="s">
        <v>16</v>
      </c>
      <c r="D1148" s="10" t="s">
        <v>303</v>
      </c>
      <c r="E1148" s="10" t="s">
        <v>307</v>
      </c>
      <c r="F1148" s="10">
        <v>11</v>
      </c>
    </row>
    <row r="1149" spans="1:6" s="8" customFormat="1">
      <c r="A1149" s="10" t="s">
        <v>306</v>
      </c>
      <c r="B1149" s="10">
        <v>2016</v>
      </c>
      <c r="C1149" s="10" t="s">
        <v>16</v>
      </c>
      <c r="D1149" s="10" t="s">
        <v>303</v>
      </c>
      <c r="E1149" s="10" t="s">
        <v>307</v>
      </c>
      <c r="F1149" s="10">
        <v>10</v>
      </c>
    </row>
    <row r="1150" spans="1:6" s="8" customFormat="1">
      <c r="A1150" s="10" t="s">
        <v>306</v>
      </c>
      <c r="B1150" s="10">
        <v>2017</v>
      </c>
      <c r="C1150" s="10" t="s">
        <v>16</v>
      </c>
      <c r="D1150" s="10" t="s">
        <v>303</v>
      </c>
      <c r="E1150" s="10" t="s">
        <v>307</v>
      </c>
      <c r="F1150" s="10">
        <v>6</v>
      </c>
    </row>
    <row r="1151" spans="1:6" s="8" customFormat="1">
      <c r="A1151" s="10" t="s">
        <v>306</v>
      </c>
      <c r="B1151" s="10">
        <v>2018</v>
      </c>
      <c r="C1151" s="10" t="s">
        <v>16</v>
      </c>
      <c r="D1151" s="10" t="s">
        <v>303</v>
      </c>
      <c r="E1151" s="10" t="s">
        <v>307</v>
      </c>
      <c r="F1151" s="10">
        <v>8</v>
      </c>
    </row>
    <row r="1152" spans="1:6" s="8" customFormat="1">
      <c r="A1152" s="10" t="s">
        <v>306</v>
      </c>
      <c r="B1152" s="10">
        <v>2019</v>
      </c>
      <c r="C1152" s="10" t="s">
        <v>16</v>
      </c>
      <c r="D1152" s="10" t="s">
        <v>303</v>
      </c>
      <c r="E1152" s="10" t="s">
        <v>307</v>
      </c>
      <c r="F1152" s="10">
        <v>13</v>
      </c>
    </row>
    <row r="1153" spans="1:6" s="8" customFormat="1">
      <c r="A1153" s="10" t="s">
        <v>306</v>
      </c>
      <c r="B1153" s="10">
        <v>2020</v>
      </c>
      <c r="C1153" s="10" t="s">
        <v>16</v>
      </c>
      <c r="D1153" s="10" t="s">
        <v>303</v>
      </c>
      <c r="E1153" s="10" t="s">
        <v>307</v>
      </c>
      <c r="F1153" s="10">
        <v>13</v>
      </c>
    </row>
    <row r="1154" spans="1:6" s="8" customFormat="1">
      <c r="A1154" s="10" t="s">
        <v>306</v>
      </c>
      <c r="B1154" s="10">
        <v>2021</v>
      </c>
      <c r="C1154" s="10" t="s">
        <v>16</v>
      </c>
      <c r="D1154" s="10" t="s">
        <v>303</v>
      </c>
      <c r="E1154" s="10" t="s">
        <v>307</v>
      </c>
      <c r="F1154" s="10">
        <v>18</v>
      </c>
    </row>
    <row r="1155" spans="1:6" s="8" customFormat="1">
      <c r="A1155" s="10" t="s">
        <v>308</v>
      </c>
      <c r="B1155" s="10">
        <v>2015</v>
      </c>
      <c r="C1155" s="10" t="s">
        <v>16</v>
      </c>
      <c r="D1155" s="10" t="s">
        <v>303</v>
      </c>
      <c r="E1155" s="10" t="s">
        <v>309</v>
      </c>
      <c r="F1155" s="10">
        <v>20</v>
      </c>
    </row>
    <row r="1156" spans="1:6" s="8" customFormat="1">
      <c r="A1156" s="10" t="s">
        <v>308</v>
      </c>
      <c r="B1156" s="10">
        <v>2016</v>
      </c>
      <c r="C1156" s="10" t="s">
        <v>16</v>
      </c>
      <c r="D1156" s="10" t="s">
        <v>303</v>
      </c>
      <c r="E1156" s="10" t="s">
        <v>309</v>
      </c>
      <c r="F1156" s="10">
        <v>24</v>
      </c>
    </row>
    <row r="1157" spans="1:6" s="8" customFormat="1">
      <c r="A1157" s="10" t="s">
        <v>308</v>
      </c>
      <c r="B1157" s="10">
        <v>2017</v>
      </c>
      <c r="C1157" s="10" t="s">
        <v>16</v>
      </c>
      <c r="D1157" s="10" t="s">
        <v>303</v>
      </c>
      <c r="E1157" s="10" t="s">
        <v>309</v>
      </c>
      <c r="F1157" s="10">
        <v>15</v>
      </c>
    </row>
    <row r="1158" spans="1:6" s="8" customFormat="1">
      <c r="A1158" s="10" t="s">
        <v>308</v>
      </c>
      <c r="B1158" s="10">
        <v>2018</v>
      </c>
      <c r="C1158" s="10" t="s">
        <v>16</v>
      </c>
      <c r="D1158" s="10" t="s">
        <v>303</v>
      </c>
      <c r="E1158" s="10" t="s">
        <v>309</v>
      </c>
      <c r="F1158" s="10">
        <v>53</v>
      </c>
    </row>
    <row r="1159" spans="1:6" s="8" customFormat="1">
      <c r="A1159" s="10" t="s">
        <v>308</v>
      </c>
      <c r="B1159" s="10">
        <v>2019</v>
      </c>
      <c r="C1159" s="10" t="s">
        <v>16</v>
      </c>
      <c r="D1159" s="10" t="s">
        <v>303</v>
      </c>
      <c r="E1159" s="10" t="s">
        <v>309</v>
      </c>
      <c r="F1159" s="10">
        <v>46</v>
      </c>
    </row>
    <row r="1160" spans="1:6" s="8" customFormat="1">
      <c r="A1160" s="10" t="s">
        <v>308</v>
      </c>
      <c r="B1160" s="10">
        <v>2020</v>
      </c>
      <c r="C1160" s="10" t="s">
        <v>16</v>
      </c>
      <c r="D1160" s="10" t="s">
        <v>303</v>
      </c>
      <c r="E1160" s="10" t="s">
        <v>309</v>
      </c>
      <c r="F1160" s="10">
        <v>59</v>
      </c>
    </row>
    <row r="1161" spans="1:6" s="8" customFormat="1">
      <c r="A1161" s="10" t="s">
        <v>308</v>
      </c>
      <c r="B1161" s="10">
        <v>2021</v>
      </c>
      <c r="C1161" s="10" t="s">
        <v>16</v>
      </c>
      <c r="D1161" s="10" t="s">
        <v>303</v>
      </c>
      <c r="E1161" s="10" t="s">
        <v>309</v>
      </c>
      <c r="F1161" s="10">
        <v>60</v>
      </c>
    </row>
    <row r="1162" spans="1:6" s="8" customFormat="1">
      <c r="A1162" s="10" t="s">
        <v>310</v>
      </c>
      <c r="B1162" s="10">
        <v>2015</v>
      </c>
      <c r="C1162" s="10" t="s">
        <v>16</v>
      </c>
      <c r="D1162" s="10" t="s">
        <v>303</v>
      </c>
      <c r="E1162" s="10" t="s">
        <v>311</v>
      </c>
      <c r="F1162" s="10">
        <v>10</v>
      </c>
    </row>
    <row r="1163" spans="1:6" s="8" customFormat="1">
      <c r="A1163" s="10" t="s">
        <v>310</v>
      </c>
      <c r="B1163" s="10">
        <v>2016</v>
      </c>
      <c r="C1163" s="10" t="s">
        <v>16</v>
      </c>
      <c r="D1163" s="10" t="s">
        <v>303</v>
      </c>
      <c r="E1163" s="10" t="s">
        <v>311</v>
      </c>
      <c r="F1163" s="10">
        <v>12</v>
      </c>
    </row>
    <row r="1164" spans="1:6" s="8" customFormat="1">
      <c r="A1164" s="10" t="s">
        <v>310</v>
      </c>
      <c r="B1164" s="10">
        <v>2017</v>
      </c>
      <c r="C1164" s="10" t="s">
        <v>16</v>
      </c>
      <c r="D1164" s="10" t="s">
        <v>303</v>
      </c>
      <c r="E1164" s="10" t="s">
        <v>311</v>
      </c>
      <c r="F1164" s="10">
        <v>7</v>
      </c>
    </row>
    <row r="1165" spans="1:6" s="8" customFormat="1">
      <c r="A1165" s="10" t="s">
        <v>310</v>
      </c>
      <c r="B1165" s="10">
        <v>2018</v>
      </c>
      <c r="C1165" s="10" t="s">
        <v>16</v>
      </c>
      <c r="D1165" s="10" t="s">
        <v>303</v>
      </c>
      <c r="E1165" s="10" t="s">
        <v>311</v>
      </c>
      <c r="F1165" s="10">
        <v>14</v>
      </c>
    </row>
    <row r="1166" spans="1:6" s="8" customFormat="1">
      <c r="A1166" s="10" t="s">
        <v>310</v>
      </c>
      <c r="B1166" s="10">
        <v>2019</v>
      </c>
      <c r="C1166" s="10" t="s">
        <v>16</v>
      </c>
      <c r="D1166" s="10" t="s">
        <v>303</v>
      </c>
      <c r="E1166" s="10" t="s">
        <v>311</v>
      </c>
      <c r="F1166" s="10">
        <v>15</v>
      </c>
    </row>
    <row r="1167" spans="1:6" s="8" customFormat="1">
      <c r="A1167" s="10" t="s">
        <v>310</v>
      </c>
      <c r="B1167" s="10">
        <v>2020</v>
      </c>
      <c r="C1167" s="10" t="s">
        <v>16</v>
      </c>
      <c r="D1167" s="10" t="s">
        <v>303</v>
      </c>
      <c r="E1167" s="10" t="s">
        <v>311</v>
      </c>
      <c r="F1167" s="10">
        <v>5</v>
      </c>
    </row>
    <row r="1168" spans="1:6" s="8" customFormat="1">
      <c r="A1168" s="10" t="s">
        <v>310</v>
      </c>
      <c r="B1168" s="10">
        <v>2021</v>
      </c>
      <c r="C1168" s="10" t="s">
        <v>16</v>
      </c>
      <c r="D1168" s="10" t="s">
        <v>303</v>
      </c>
      <c r="E1168" s="10" t="s">
        <v>311</v>
      </c>
      <c r="F1168" s="10">
        <v>11</v>
      </c>
    </row>
    <row r="1169" spans="1:6" s="8" customFormat="1">
      <c r="A1169" s="10" t="s">
        <v>312</v>
      </c>
      <c r="B1169" s="10">
        <v>2015</v>
      </c>
      <c r="C1169" s="10" t="s">
        <v>16</v>
      </c>
      <c r="D1169" s="10" t="s">
        <v>303</v>
      </c>
      <c r="E1169" s="10" t="s">
        <v>313</v>
      </c>
      <c r="F1169" s="10">
        <v>140</v>
      </c>
    </row>
    <row r="1170" spans="1:6" s="8" customFormat="1">
      <c r="A1170" s="10" t="s">
        <v>312</v>
      </c>
      <c r="B1170" s="10">
        <v>2016</v>
      </c>
      <c r="C1170" s="10" t="s">
        <v>16</v>
      </c>
      <c r="D1170" s="10" t="s">
        <v>303</v>
      </c>
      <c r="E1170" s="10" t="s">
        <v>313</v>
      </c>
      <c r="F1170" s="10">
        <v>81</v>
      </c>
    </row>
    <row r="1171" spans="1:6" s="8" customFormat="1">
      <c r="A1171" s="10" t="s">
        <v>312</v>
      </c>
      <c r="B1171" s="10">
        <v>2017</v>
      </c>
      <c r="C1171" s="10" t="s">
        <v>16</v>
      </c>
      <c r="D1171" s="10" t="s">
        <v>303</v>
      </c>
      <c r="E1171" s="10" t="s">
        <v>313</v>
      </c>
      <c r="F1171" s="10">
        <v>135</v>
      </c>
    </row>
    <row r="1172" spans="1:6" s="8" customFormat="1">
      <c r="A1172" s="10" t="s">
        <v>312</v>
      </c>
      <c r="B1172" s="10">
        <v>2018</v>
      </c>
      <c r="C1172" s="10" t="s">
        <v>16</v>
      </c>
      <c r="D1172" s="10" t="s">
        <v>303</v>
      </c>
      <c r="E1172" s="10" t="s">
        <v>313</v>
      </c>
      <c r="F1172" s="10">
        <v>267</v>
      </c>
    </row>
    <row r="1173" spans="1:6" s="8" customFormat="1">
      <c r="A1173" s="10" t="s">
        <v>312</v>
      </c>
      <c r="B1173" s="10">
        <v>2019</v>
      </c>
      <c r="C1173" s="10" t="s">
        <v>16</v>
      </c>
      <c r="D1173" s="10" t="s">
        <v>303</v>
      </c>
      <c r="E1173" s="10" t="s">
        <v>313</v>
      </c>
      <c r="F1173" s="10">
        <v>411</v>
      </c>
    </row>
    <row r="1174" spans="1:6" s="8" customFormat="1">
      <c r="A1174" s="10" t="s">
        <v>312</v>
      </c>
      <c r="B1174" s="10">
        <v>2020</v>
      </c>
      <c r="C1174" s="10" t="s">
        <v>16</v>
      </c>
      <c r="D1174" s="10" t="s">
        <v>303</v>
      </c>
      <c r="E1174" s="10" t="s">
        <v>313</v>
      </c>
      <c r="F1174" s="10">
        <v>339</v>
      </c>
    </row>
    <row r="1175" spans="1:6" s="8" customFormat="1">
      <c r="A1175" s="10" t="s">
        <v>312</v>
      </c>
      <c r="B1175" s="10">
        <v>2021</v>
      </c>
      <c r="C1175" s="10" t="s">
        <v>16</v>
      </c>
      <c r="D1175" s="10" t="s">
        <v>303</v>
      </c>
      <c r="E1175" s="10" t="s">
        <v>313</v>
      </c>
      <c r="F1175" s="10">
        <v>373</v>
      </c>
    </row>
    <row r="1176" spans="1:6" s="8" customFormat="1">
      <c r="A1176" s="10" t="s">
        <v>312</v>
      </c>
      <c r="B1176" s="10">
        <v>2015</v>
      </c>
      <c r="C1176" s="10" t="s">
        <v>341</v>
      </c>
      <c r="D1176" s="10" t="s">
        <v>303</v>
      </c>
      <c r="E1176" s="10" t="s">
        <v>313</v>
      </c>
      <c r="F1176" s="10">
        <v>1</v>
      </c>
    </row>
    <row r="1177" spans="1:6" s="8" customFormat="1">
      <c r="A1177" s="10" t="s">
        <v>312</v>
      </c>
      <c r="B1177" s="10">
        <v>2016</v>
      </c>
      <c r="C1177" s="10" t="s">
        <v>341</v>
      </c>
      <c r="D1177" s="10" t="s">
        <v>303</v>
      </c>
      <c r="E1177" s="10" t="s">
        <v>313</v>
      </c>
      <c r="F1177" s="10">
        <v>1</v>
      </c>
    </row>
    <row r="1178" spans="1:6" s="8" customFormat="1">
      <c r="A1178" s="10" t="s">
        <v>312</v>
      </c>
      <c r="B1178" s="10">
        <v>2018</v>
      </c>
      <c r="C1178" s="10" t="s">
        <v>341</v>
      </c>
      <c r="D1178" s="10" t="s">
        <v>303</v>
      </c>
      <c r="E1178" s="10" t="s">
        <v>313</v>
      </c>
      <c r="F1178" s="10">
        <v>1</v>
      </c>
    </row>
    <row r="1179" spans="1:6" s="8" customFormat="1">
      <c r="A1179" s="10" t="s">
        <v>312</v>
      </c>
      <c r="B1179" s="10">
        <v>2019</v>
      </c>
      <c r="C1179" s="10" t="s">
        <v>341</v>
      </c>
      <c r="D1179" s="10" t="s">
        <v>303</v>
      </c>
      <c r="E1179" s="10" t="s">
        <v>313</v>
      </c>
      <c r="F1179" s="10">
        <v>1</v>
      </c>
    </row>
    <row r="1180" spans="1:6" s="8" customFormat="1">
      <c r="A1180" s="10" t="s">
        <v>312</v>
      </c>
      <c r="B1180" s="10">
        <v>2020</v>
      </c>
      <c r="C1180" s="10" t="s">
        <v>341</v>
      </c>
      <c r="D1180" s="10" t="s">
        <v>303</v>
      </c>
      <c r="E1180" s="10" t="s">
        <v>313</v>
      </c>
      <c r="F1180" s="10">
        <v>2</v>
      </c>
    </row>
    <row r="1181" spans="1:6" s="8" customFormat="1">
      <c r="A1181" s="10" t="s">
        <v>312</v>
      </c>
      <c r="B1181" s="10">
        <v>2021</v>
      </c>
      <c r="C1181" s="10" t="s">
        <v>341</v>
      </c>
      <c r="D1181" s="10" t="s">
        <v>303</v>
      </c>
      <c r="E1181" s="10" t="s">
        <v>313</v>
      </c>
      <c r="F1181" s="10">
        <v>4</v>
      </c>
    </row>
    <row r="1182" spans="1:6" s="8" customFormat="1">
      <c r="A1182" s="10" t="s">
        <v>314</v>
      </c>
      <c r="B1182" s="10">
        <v>2015</v>
      </c>
      <c r="C1182" s="10" t="s">
        <v>16</v>
      </c>
      <c r="D1182" s="10" t="s">
        <v>303</v>
      </c>
      <c r="E1182" s="10" t="s">
        <v>315</v>
      </c>
      <c r="F1182" s="10">
        <v>88</v>
      </c>
    </row>
    <row r="1183" spans="1:6" s="8" customFormat="1">
      <c r="A1183" s="10" t="s">
        <v>314</v>
      </c>
      <c r="B1183" s="10">
        <v>2016</v>
      </c>
      <c r="C1183" s="10" t="s">
        <v>16</v>
      </c>
      <c r="D1183" s="10" t="s">
        <v>303</v>
      </c>
      <c r="E1183" s="10" t="s">
        <v>315</v>
      </c>
      <c r="F1183" s="10">
        <v>154</v>
      </c>
    </row>
    <row r="1184" spans="1:6" s="8" customFormat="1">
      <c r="A1184" s="10" t="s">
        <v>314</v>
      </c>
      <c r="B1184" s="10">
        <v>2017</v>
      </c>
      <c r="C1184" s="10" t="s">
        <v>16</v>
      </c>
      <c r="D1184" s="10" t="s">
        <v>303</v>
      </c>
      <c r="E1184" s="10" t="s">
        <v>315</v>
      </c>
      <c r="F1184" s="10">
        <v>113</v>
      </c>
    </row>
    <row r="1185" spans="1:6" s="8" customFormat="1">
      <c r="A1185" s="10" t="s">
        <v>314</v>
      </c>
      <c r="B1185" s="10">
        <v>2018</v>
      </c>
      <c r="C1185" s="10" t="s">
        <v>16</v>
      </c>
      <c r="D1185" s="10" t="s">
        <v>303</v>
      </c>
      <c r="E1185" s="10" t="s">
        <v>315</v>
      </c>
      <c r="F1185" s="10">
        <v>190</v>
      </c>
    </row>
    <row r="1186" spans="1:6" s="8" customFormat="1">
      <c r="A1186" s="10" t="s">
        <v>314</v>
      </c>
      <c r="B1186" s="10">
        <v>2019</v>
      </c>
      <c r="C1186" s="10" t="s">
        <v>16</v>
      </c>
      <c r="D1186" s="10" t="s">
        <v>303</v>
      </c>
      <c r="E1186" s="10" t="s">
        <v>315</v>
      </c>
      <c r="F1186" s="10">
        <v>277</v>
      </c>
    </row>
    <row r="1187" spans="1:6" s="8" customFormat="1">
      <c r="A1187" s="10" t="s">
        <v>314</v>
      </c>
      <c r="B1187" s="10">
        <v>2020</v>
      </c>
      <c r="C1187" s="10" t="s">
        <v>16</v>
      </c>
      <c r="D1187" s="10" t="s">
        <v>303</v>
      </c>
      <c r="E1187" s="10" t="s">
        <v>315</v>
      </c>
      <c r="F1187" s="10">
        <v>297</v>
      </c>
    </row>
    <row r="1188" spans="1:6" s="8" customFormat="1">
      <c r="A1188" s="10" t="s">
        <v>314</v>
      </c>
      <c r="B1188" s="10">
        <v>2021</v>
      </c>
      <c r="C1188" s="10" t="s">
        <v>16</v>
      </c>
      <c r="D1188" s="10" t="s">
        <v>303</v>
      </c>
      <c r="E1188" s="10" t="s">
        <v>315</v>
      </c>
      <c r="F1188" s="10">
        <v>256</v>
      </c>
    </row>
    <row r="1189" spans="1:6" s="8" customFormat="1">
      <c r="A1189" s="10" t="s">
        <v>314</v>
      </c>
      <c r="B1189" s="10">
        <v>2015</v>
      </c>
      <c r="C1189" s="10" t="s">
        <v>341</v>
      </c>
      <c r="D1189" s="10" t="s">
        <v>303</v>
      </c>
      <c r="E1189" s="10" t="s">
        <v>315</v>
      </c>
      <c r="F1189" s="10">
        <v>2</v>
      </c>
    </row>
    <row r="1190" spans="1:6" s="8" customFormat="1">
      <c r="A1190" s="10" t="s">
        <v>314</v>
      </c>
      <c r="B1190" s="10">
        <v>2017</v>
      </c>
      <c r="C1190" s="10" t="s">
        <v>341</v>
      </c>
      <c r="D1190" s="10" t="s">
        <v>303</v>
      </c>
      <c r="E1190" s="10" t="s">
        <v>315</v>
      </c>
      <c r="F1190" s="10">
        <v>2</v>
      </c>
    </row>
    <row r="1191" spans="1:6" s="8" customFormat="1">
      <c r="A1191" s="10" t="s">
        <v>314</v>
      </c>
      <c r="B1191" s="10">
        <v>2018</v>
      </c>
      <c r="C1191" s="10" t="s">
        <v>341</v>
      </c>
      <c r="D1191" s="10" t="s">
        <v>303</v>
      </c>
      <c r="E1191" s="10" t="s">
        <v>315</v>
      </c>
      <c r="F1191" s="10">
        <v>2</v>
      </c>
    </row>
    <row r="1192" spans="1:6" s="8" customFormat="1">
      <c r="A1192" s="10" t="s">
        <v>314</v>
      </c>
      <c r="B1192" s="10">
        <v>2019</v>
      </c>
      <c r="C1192" s="10" t="s">
        <v>341</v>
      </c>
      <c r="D1192" s="10" t="s">
        <v>303</v>
      </c>
      <c r="E1192" s="10" t="s">
        <v>315</v>
      </c>
      <c r="F1192" s="10">
        <v>1</v>
      </c>
    </row>
    <row r="1193" spans="1:6" s="8" customFormat="1">
      <c r="A1193" s="10" t="s">
        <v>314</v>
      </c>
      <c r="B1193" s="10">
        <v>2020</v>
      </c>
      <c r="C1193" s="10" t="s">
        <v>341</v>
      </c>
      <c r="D1193" s="10" t="s">
        <v>303</v>
      </c>
      <c r="E1193" s="10" t="s">
        <v>315</v>
      </c>
      <c r="F1193" s="10">
        <v>1</v>
      </c>
    </row>
    <row r="1194" spans="1:6" s="8" customFormat="1">
      <c r="A1194" s="10" t="s">
        <v>316</v>
      </c>
      <c r="B1194" s="10">
        <v>2015</v>
      </c>
      <c r="C1194" s="10" t="s">
        <v>16</v>
      </c>
      <c r="D1194" s="10" t="s">
        <v>317</v>
      </c>
      <c r="E1194" s="10" t="s">
        <v>318</v>
      </c>
      <c r="F1194" s="10">
        <v>271</v>
      </c>
    </row>
    <row r="1195" spans="1:6" s="8" customFormat="1">
      <c r="A1195" s="10" t="s">
        <v>316</v>
      </c>
      <c r="B1195" s="10">
        <v>2016</v>
      </c>
      <c r="C1195" s="10" t="s">
        <v>16</v>
      </c>
      <c r="D1195" s="10" t="s">
        <v>317</v>
      </c>
      <c r="E1195" s="10" t="s">
        <v>318</v>
      </c>
      <c r="F1195" s="10">
        <v>273</v>
      </c>
    </row>
    <row r="1196" spans="1:6" s="8" customFormat="1">
      <c r="A1196" s="10" t="s">
        <v>316</v>
      </c>
      <c r="B1196" s="10">
        <v>2017</v>
      </c>
      <c r="C1196" s="10" t="s">
        <v>16</v>
      </c>
      <c r="D1196" s="10" t="s">
        <v>317</v>
      </c>
      <c r="E1196" s="10" t="s">
        <v>318</v>
      </c>
      <c r="F1196" s="10">
        <v>308</v>
      </c>
    </row>
    <row r="1197" spans="1:6" s="8" customFormat="1">
      <c r="A1197" s="10" t="s">
        <v>316</v>
      </c>
      <c r="B1197" s="10">
        <v>2018</v>
      </c>
      <c r="C1197" s="10" t="s">
        <v>16</v>
      </c>
      <c r="D1197" s="10" t="s">
        <v>317</v>
      </c>
      <c r="E1197" s="10" t="s">
        <v>318</v>
      </c>
      <c r="F1197" s="10">
        <v>272</v>
      </c>
    </row>
    <row r="1198" spans="1:6" s="8" customFormat="1">
      <c r="A1198" s="10" t="s">
        <v>316</v>
      </c>
      <c r="B1198" s="10">
        <v>2019</v>
      </c>
      <c r="C1198" s="10" t="s">
        <v>16</v>
      </c>
      <c r="D1198" s="10" t="s">
        <v>317</v>
      </c>
      <c r="E1198" s="10" t="s">
        <v>318</v>
      </c>
      <c r="F1198" s="10">
        <v>328</v>
      </c>
    </row>
    <row r="1199" spans="1:6" s="8" customFormat="1">
      <c r="A1199" s="10" t="s">
        <v>316</v>
      </c>
      <c r="B1199" s="10">
        <v>2020</v>
      </c>
      <c r="C1199" s="10" t="s">
        <v>16</v>
      </c>
      <c r="D1199" s="10" t="s">
        <v>317</v>
      </c>
      <c r="E1199" s="10" t="s">
        <v>318</v>
      </c>
      <c r="F1199" s="10">
        <v>283</v>
      </c>
    </row>
    <row r="1200" spans="1:6" s="8" customFormat="1">
      <c r="A1200" s="10" t="s">
        <v>316</v>
      </c>
      <c r="B1200" s="10">
        <v>2021</v>
      </c>
      <c r="C1200" s="10" t="s">
        <v>16</v>
      </c>
      <c r="D1200" s="10" t="s">
        <v>317</v>
      </c>
      <c r="E1200" s="10" t="s">
        <v>318</v>
      </c>
      <c r="F1200" s="10">
        <v>281</v>
      </c>
    </row>
    <row r="1201" spans="1:6" s="8" customFormat="1">
      <c r="A1201" s="10" t="s">
        <v>316</v>
      </c>
      <c r="B1201" s="10">
        <v>2015</v>
      </c>
      <c r="C1201" s="10" t="s">
        <v>341</v>
      </c>
      <c r="D1201" s="10" t="s">
        <v>317</v>
      </c>
      <c r="E1201" s="10" t="s">
        <v>318</v>
      </c>
      <c r="F1201" s="10">
        <v>1</v>
      </c>
    </row>
    <row r="1202" spans="1:6" s="8" customFormat="1">
      <c r="A1202" s="10" t="s">
        <v>316</v>
      </c>
      <c r="B1202" s="10">
        <v>2016</v>
      </c>
      <c r="C1202" s="10" t="s">
        <v>341</v>
      </c>
      <c r="D1202" s="10" t="s">
        <v>317</v>
      </c>
      <c r="E1202" s="10" t="s">
        <v>318</v>
      </c>
      <c r="F1202" s="10">
        <v>4</v>
      </c>
    </row>
    <row r="1203" spans="1:6" s="8" customFormat="1">
      <c r="A1203" s="10" t="s">
        <v>316</v>
      </c>
      <c r="B1203" s="10">
        <v>2017</v>
      </c>
      <c r="C1203" s="10" t="s">
        <v>341</v>
      </c>
      <c r="D1203" s="10" t="s">
        <v>317</v>
      </c>
      <c r="E1203" s="10" t="s">
        <v>318</v>
      </c>
      <c r="F1203" s="10">
        <v>2</v>
      </c>
    </row>
    <row r="1204" spans="1:6" s="8" customFormat="1">
      <c r="A1204" s="10" t="s">
        <v>316</v>
      </c>
      <c r="B1204" s="10">
        <v>2018</v>
      </c>
      <c r="C1204" s="10" t="s">
        <v>341</v>
      </c>
      <c r="D1204" s="10" t="s">
        <v>317</v>
      </c>
      <c r="E1204" s="10" t="s">
        <v>318</v>
      </c>
      <c r="F1204" s="10">
        <v>4</v>
      </c>
    </row>
    <row r="1205" spans="1:6" s="8" customFormat="1">
      <c r="A1205" s="10" t="s">
        <v>316</v>
      </c>
      <c r="B1205" s="10">
        <v>2019</v>
      </c>
      <c r="C1205" s="10" t="s">
        <v>341</v>
      </c>
      <c r="D1205" s="10" t="s">
        <v>317</v>
      </c>
      <c r="E1205" s="10" t="s">
        <v>318</v>
      </c>
      <c r="F1205" s="10">
        <v>4</v>
      </c>
    </row>
    <row r="1206" spans="1:6" s="8" customFormat="1">
      <c r="A1206" s="10" t="s">
        <v>316</v>
      </c>
      <c r="B1206" s="10">
        <v>2020</v>
      </c>
      <c r="C1206" s="10" t="s">
        <v>341</v>
      </c>
      <c r="D1206" s="10" t="s">
        <v>317</v>
      </c>
      <c r="E1206" s="10" t="s">
        <v>318</v>
      </c>
      <c r="F1206" s="10">
        <v>1</v>
      </c>
    </row>
    <row r="1207" spans="1:6" s="8" customFormat="1">
      <c r="A1207" s="10" t="s">
        <v>316</v>
      </c>
      <c r="B1207" s="10">
        <v>2021</v>
      </c>
      <c r="C1207" s="10" t="s">
        <v>341</v>
      </c>
      <c r="D1207" s="10" t="s">
        <v>317</v>
      </c>
      <c r="E1207" s="10" t="s">
        <v>318</v>
      </c>
      <c r="F1207" s="10">
        <v>4</v>
      </c>
    </row>
    <row r="1208" spans="1:6" s="8" customFormat="1">
      <c r="A1208" s="10" t="s">
        <v>316</v>
      </c>
      <c r="B1208" s="10">
        <v>2018</v>
      </c>
      <c r="C1208" s="10" t="s">
        <v>15</v>
      </c>
      <c r="D1208" s="10" t="s">
        <v>317</v>
      </c>
      <c r="E1208" s="10" t="s">
        <v>318</v>
      </c>
      <c r="F1208" s="10">
        <v>1</v>
      </c>
    </row>
    <row r="1209" spans="1:6" s="8" customFormat="1">
      <c r="A1209" s="10" t="s">
        <v>316</v>
      </c>
      <c r="B1209" s="10">
        <v>2019</v>
      </c>
      <c r="C1209" s="10" t="s">
        <v>15</v>
      </c>
      <c r="D1209" s="10" t="s">
        <v>317</v>
      </c>
      <c r="E1209" s="10" t="s">
        <v>318</v>
      </c>
      <c r="F1209" s="10">
        <v>1</v>
      </c>
    </row>
    <row r="1210" spans="1:6" s="8" customFormat="1">
      <c r="A1210" s="10" t="s">
        <v>316</v>
      </c>
      <c r="B1210" s="10">
        <v>2020</v>
      </c>
      <c r="C1210" s="10" t="s">
        <v>15</v>
      </c>
      <c r="D1210" s="10" t="s">
        <v>317</v>
      </c>
      <c r="E1210" s="10" t="s">
        <v>318</v>
      </c>
      <c r="F1210" s="10">
        <v>1</v>
      </c>
    </row>
    <row r="1211" spans="1:6" s="8" customFormat="1">
      <c r="A1211" s="10" t="s">
        <v>316</v>
      </c>
      <c r="B1211" s="10">
        <v>2015</v>
      </c>
      <c r="C1211" s="10" t="s">
        <v>14</v>
      </c>
      <c r="D1211" s="10" t="s">
        <v>317</v>
      </c>
      <c r="E1211" s="10" t="s">
        <v>318</v>
      </c>
      <c r="F1211" s="10">
        <v>1</v>
      </c>
    </row>
    <row r="1212" spans="1:6" s="8" customFormat="1">
      <c r="A1212" s="10" t="s">
        <v>319</v>
      </c>
      <c r="B1212" s="10">
        <v>2015</v>
      </c>
      <c r="C1212" s="10" t="s">
        <v>16</v>
      </c>
      <c r="D1212" s="10" t="s">
        <v>317</v>
      </c>
      <c r="E1212" s="10" t="s">
        <v>114</v>
      </c>
      <c r="F1212" s="10">
        <v>13</v>
      </c>
    </row>
    <row r="1213" spans="1:6" s="8" customFormat="1">
      <c r="A1213" s="10" t="s">
        <v>319</v>
      </c>
      <c r="B1213" s="10">
        <v>2016</v>
      </c>
      <c r="C1213" s="10" t="s">
        <v>16</v>
      </c>
      <c r="D1213" s="10" t="s">
        <v>317</v>
      </c>
      <c r="E1213" s="10" t="s">
        <v>114</v>
      </c>
      <c r="F1213" s="10">
        <v>22</v>
      </c>
    </row>
    <row r="1214" spans="1:6" s="8" customFormat="1">
      <c r="A1214" s="10" t="s">
        <v>319</v>
      </c>
      <c r="B1214" s="10">
        <v>2017</v>
      </c>
      <c r="C1214" s="10" t="s">
        <v>16</v>
      </c>
      <c r="D1214" s="10" t="s">
        <v>317</v>
      </c>
      <c r="E1214" s="10" t="s">
        <v>114</v>
      </c>
      <c r="F1214" s="10">
        <v>13</v>
      </c>
    </row>
    <row r="1215" spans="1:6" s="8" customFormat="1">
      <c r="A1215" s="10" t="s">
        <v>319</v>
      </c>
      <c r="B1215" s="10">
        <v>2018</v>
      </c>
      <c r="C1215" s="10" t="s">
        <v>16</v>
      </c>
      <c r="D1215" s="10" t="s">
        <v>317</v>
      </c>
      <c r="E1215" s="10" t="s">
        <v>114</v>
      </c>
      <c r="F1215" s="10">
        <v>11</v>
      </c>
    </row>
    <row r="1216" spans="1:6" s="8" customFormat="1">
      <c r="A1216" s="10" t="s">
        <v>319</v>
      </c>
      <c r="B1216" s="10">
        <v>2019</v>
      </c>
      <c r="C1216" s="10" t="s">
        <v>16</v>
      </c>
      <c r="D1216" s="10" t="s">
        <v>317</v>
      </c>
      <c r="E1216" s="10" t="s">
        <v>114</v>
      </c>
      <c r="F1216" s="10">
        <v>19</v>
      </c>
    </row>
    <row r="1217" spans="1:6" s="8" customFormat="1">
      <c r="A1217" s="10" t="s">
        <v>319</v>
      </c>
      <c r="B1217" s="10">
        <v>2020</v>
      </c>
      <c r="C1217" s="10" t="s">
        <v>16</v>
      </c>
      <c r="D1217" s="10" t="s">
        <v>317</v>
      </c>
      <c r="E1217" s="10" t="s">
        <v>114</v>
      </c>
      <c r="F1217" s="10">
        <v>15</v>
      </c>
    </row>
    <row r="1218" spans="1:6" s="8" customFormat="1">
      <c r="A1218" s="10" t="s">
        <v>319</v>
      </c>
      <c r="B1218" s="10">
        <v>2021</v>
      </c>
      <c r="C1218" s="10" t="s">
        <v>16</v>
      </c>
      <c r="D1218" s="10" t="s">
        <v>317</v>
      </c>
      <c r="E1218" s="10" t="s">
        <v>114</v>
      </c>
      <c r="F1218" s="10">
        <v>13</v>
      </c>
    </row>
    <row r="1219" spans="1:6" s="8" customFormat="1">
      <c r="A1219" s="10" t="s">
        <v>319</v>
      </c>
      <c r="B1219" s="10">
        <v>2017</v>
      </c>
      <c r="C1219" s="10" t="s">
        <v>341</v>
      </c>
      <c r="D1219" s="10" t="s">
        <v>317</v>
      </c>
      <c r="E1219" s="10" t="s">
        <v>114</v>
      </c>
      <c r="F1219" s="10">
        <v>1</v>
      </c>
    </row>
    <row r="1220" spans="1:6" s="8" customFormat="1">
      <c r="A1220" s="10" t="s">
        <v>320</v>
      </c>
      <c r="B1220" s="10">
        <v>2015</v>
      </c>
      <c r="C1220" s="10" t="s">
        <v>16</v>
      </c>
      <c r="D1220" s="10" t="s">
        <v>317</v>
      </c>
      <c r="E1220" s="10" t="s">
        <v>321</v>
      </c>
      <c r="F1220" s="10">
        <v>175</v>
      </c>
    </row>
    <row r="1221" spans="1:6" s="8" customFormat="1">
      <c r="A1221" s="10" t="s">
        <v>320</v>
      </c>
      <c r="B1221" s="10">
        <v>2016</v>
      </c>
      <c r="C1221" s="10" t="s">
        <v>16</v>
      </c>
      <c r="D1221" s="10" t="s">
        <v>317</v>
      </c>
      <c r="E1221" s="10" t="s">
        <v>321</v>
      </c>
      <c r="F1221" s="10">
        <v>239</v>
      </c>
    </row>
    <row r="1222" spans="1:6" s="8" customFormat="1">
      <c r="A1222" s="10" t="s">
        <v>320</v>
      </c>
      <c r="B1222" s="10">
        <v>2017</v>
      </c>
      <c r="C1222" s="10" t="s">
        <v>16</v>
      </c>
      <c r="D1222" s="10" t="s">
        <v>317</v>
      </c>
      <c r="E1222" s="10" t="s">
        <v>321</v>
      </c>
      <c r="F1222" s="10">
        <v>204</v>
      </c>
    </row>
    <row r="1223" spans="1:6" s="8" customFormat="1">
      <c r="A1223" s="10" t="s">
        <v>320</v>
      </c>
      <c r="B1223" s="10">
        <v>2018</v>
      </c>
      <c r="C1223" s="10" t="s">
        <v>16</v>
      </c>
      <c r="D1223" s="10" t="s">
        <v>317</v>
      </c>
      <c r="E1223" s="10" t="s">
        <v>321</v>
      </c>
      <c r="F1223" s="10">
        <v>192</v>
      </c>
    </row>
    <row r="1224" spans="1:6" s="8" customFormat="1">
      <c r="A1224" s="10" t="s">
        <v>320</v>
      </c>
      <c r="B1224" s="10">
        <v>2019</v>
      </c>
      <c r="C1224" s="10" t="s">
        <v>16</v>
      </c>
      <c r="D1224" s="10" t="s">
        <v>317</v>
      </c>
      <c r="E1224" s="10" t="s">
        <v>321</v>
      </c>
      <c r="F1224" s="10">
        <v>178</v>
      </c>
    </row>
    <row r="1225" spans="1:6" s="8" customFormat="1">
      <c r="A1225" s="10" t="s">
        <v>320</v>
      </c>
      <c r="B1225" s="10">
        <v>2020</v>
      </c>
      <c r="C1225" s="10" t="s">
        <v>16</v>
      </c>
      <c r="D1225" s="10" t="s">
        <v>317</v>
      </c>
      <c r="E1225" s="10" t="s">
        <v>321</v>
      </c>
      <c r="F1225" s="10">
        <v>136</v>
      </c>
    </row>
    <row r="1226" spans="1:6" s="8" customFormat="1">
      <c r="A1226" s="10" t="s">
        <v>320</v>
      </c>
      <c r="B1226" s="10">
        <v>2021</v>
      </c>
      <c r="C1226" s="10" t="s">
        <v>16</v>
      </c>
      <c r="D1226" s="10" t="s">
        <v>317</v>
      </c>
      <c r="E1226" s="10" t="s">
        <v>321</v>
      </c>
      <c r="F1226" s="10">
        <v>104</v>
      </c>
    </row>
    <row r="1227" spans="1:6" s="8" customFormat="1">
      <c r="A1227" s="10" t="s">
        <v>320</v>
      </c>
      <c r="B1227" s="10">
        <v>2016</v>
      </c>
      <c r="C1227" s="10" t="s">
        <v>341</v>
      </c>
      <c r="D1227" s="10" t="s">
        <v>317</v>
      </c>
      <c r="E1227" s="10" t="s">
        <v>321</v>
      </c>
      <c r="F1227" s="10">
        <v>1</v>
      </c>
    </row>
    <row r="1228" spans="1:6" s="8" customFormat="1">
      <c r="A1228" s="10" t="s">
        <v>320</v>
      </c>
      <c r="B1228" s="10">
        <v>2018</v>
      </c>
      <c r="C1228" s="10" t="s">
        <v>341</v>
      </c>
      <c r="D1228" s="10" t="s">
        <v>317</v>
      </c>
      <c r="E1228" s="10" t="s">
        <v>321</v>
      </c>
      <c r="F1228" s="10">
        <v>1</v>
      </c>
    </row>
    <row r="1229" spans="1:6" s="8" customFormat="1">
      <c r="A1229" s="10" t="s">
        <v>320</v>
      </c>
      <c r="B1229" s="10">
        <v>2021</v>
      </c>
      <c r="C1229" s="10" t="s">
        <v>341</v>
      </c>
      <c r="D1229" s="10" t="s">
        <v>317</v>
      </c>
      <c r="E1229" s="10" t="s">
        <v>321</v>
      </c>
      <c r="F1229" s="10">
        <v>1</v>
      </c>
    </row>
    <row r="1230" spans="1:6" s="8" customFormat="1">
      <c r="A1230" s="10" t="s">
        <v>322</v>
      </c>
      <c r="B1230" s="10">
        <v>2015</v>
      </c>
      <c r="C1230" s="10" t="s">
        <v>16</v>
      </c>
      <c r="D1230" s="10" t="s">
        <v>317</v>
      </c>
      <c r="E1230" s="10" t="s">
        <v>323</v>
      </c>
      <c r="F1230" s="10">
        <v>325</v>
      </c>
    </row>
    <row r="1231" spans="1:6" s="8" customFormat="1">
      <c r="A1231" s="10" t="s">
        <v>322</v>
      </c>
      <c r="B1231" s="10">
        <v>2016</v>
      </c>
      <c r="C1231" s="10" t="s">
        <v>16</v>
      </c>
      <c r="D1231" s="10" t="s">
        <v>317</v>
      </c>
      <c r="E1231" s="10" t="s">
        <v>323</v>
      </c>
      <c r="F1231" s="10">
        <v>276</v>
      </c>
    </row>
    <row r="1232" spans="1:6" s="8" customFormat="1">
      <c r="A1232" s="10" t="s">
        <v>322</v>
      </c>
      <c r="B1232" s="10">
        <v>2017</v>
      </c>
      <c r="C1232" s="10" t="s">
        <v>16</v>
      </c>
      <c r="D1232" s="10" t="s">
        <v>317</v>
      </c>
      <c r="E1232" s="10" t="s">
        <v>323</v>
      </c>
      <c r="F1232" s="10">
        <v>304</v>
      </c>
    </row>
    <row r="1233" spans="1:6" s="8" customFormat="1">
      <c r="A1233" s="10" t="s">
        <v>322</v>
      </c>
      <c r="B1233" s="10">
        <v>2018</v>
      </c>
      <c r="C1233" s="10" t="s">
        <v>16</v>
      </c>
      <c r="D1233" s="10" t="s">
        <v>317</v>
      </c>
      <c r="E1233" s="10" t="s">
        <v>323</v>
      </c>
      <c r="F1233" s="10">
        <v>270</v>
      </c>
    </row>
    <row r="1234" spans="1:6" s="8" customFormat="1">
      <c r="A1234" s="10" t="s">
        <v>322</v>
      </c>
      <c r="B1234" s="10">
        <v>2019</v>
      </c>
      <c r="C1234" s="10" t="s">
        <v>16</v>
      </c>
      <c r="D1234" s="10" t="s">
        <v>317</v>
      </c>
      <c r="E1234" s="10" t="s">
        <v>323</v>
      </c>
      <c r="F1234" s="10">
        <v>312</v>
      </c>
    </row>
    <row r="1235" spans="1:6" s="8" customFormat="1">
      <c r="A1235" s="10" t="s">
        <v>322</v>
      </c>
      <c r="B1235" s="10">
        <v>2020</v>
      </c>
      <c r="C1235" s="10" t="s">
        <v>16</v>
      </c>
      <c r="D1235" s="10" t="s">
        <v>317</v>
      </c>
      <c r="E1235" s="10" t="s">
        <v>323</v>
      </c>
      <c r="F1235" s="10">
        <v>293</v>
      </c>
    </row>
    <row r="1236" spans="1:6" s="8" customFormat="1">
      <c r="A1236" s="10" t="s">
        <v>322</v>
      </c>
      <c r="B1236" s="10">
        <v>2021</v>
      </c>
      <c r="C1236" s="10" t="s">
        <v>16</v>
      </c>
      <c r="D1236" s="10" t="s">
        <v>317</v>
      </c>
      <c r="E1236" s="10" t="s">
        <v>323</v>
      </c>
      <c r="F1236" s="10">
        <v>319</v>
      </c>
    </row>
    <row r="1237" spans="1:6" s="8" customFormat="1">
      <c r="A1237" s="10" t="s">
        <v>322</v>
      </c>
      <c r="B1237" s="10">
        <v>2015</v>
      </c>
      <c r="C1237" s="10" t="s">
        <v>341</v>
      </c>
      <c r="D1237" s="10" t="s">
        <v>317</v>
      </c>
      <c r="E1237" s="10" t="s">
        <v>323</v>
      </c>
      <c r="F1237" s="10">
        <v>1</v>
      </c>
    </row>
    <row r="1238" spans="1:6" s="8" customFormat="1">
      <c r="A1238" s="10" t="s">
        <v>322</v>
      </c>
      <c r="B1238" s="10">
        <v>2016</v>
      </c>
      <c r="C1238" s="10" t="s">
        <v>341</v>
      </c>
      <c r="D1238" s="10" t="s">
        <v>317</v>
      </c>
      <c r="E1238" s="10" t="s">
        <v>323</v>
      </c>
      <c r="F1238" s="10">
        <v>1</v>
      </c>
    </row>
    <row r="1239" spans="1:6" s="8" customFormat="1">
      <c r="A1239" s="10" t="s">
        <v>322</v>
      </c>
      <c r="B1239" s="10">
        <v>2017</v>
      </c>
      <c r="C1239" s="10" t="s">
        <v>341</v>
      </c>
      <c r="D1239" s="10" t="s">
        <v>317</v>
      </c>
      <c r="E1239" s="10" t="s">
        <v>323</v>
      </c>
      <c r="F1239" s="10">
        <v>1</v>
      </c>
    </row>
    <row r="1240" spans="1:6" s="8" customFormat="1">
      <c r="A1240" s="10" t="s">
        <v>322</v>
      </c>
      <c r="B1240" s="10">
        <v>2018</v>
      </c>
      <c r="C1240" s="10" t="s">
        <v>341</v>
      </c>
      <c r="D1240" s="10" t="s">
        <v>317</v>
      </c>
      <c r="E1240" s="10" t="s">
        <v>323</v>
      </c>
      <c r="F1240" s="10">
        <v>1</v>
      </c>
    </row>
    <row r="1241" spans="1:6" s="8" customFormat="1">
      <c r="A1241" s="10" t="s">
        <v>322</v>
      </c>
      <c r="B1241" s="10">
        <v>2019</v>
      </c>
      <c r="C1241" s="10" t="s">
        <v>341</v>
      </c>
      <c r="D1241" s="10" t="s">
        <v>317</v>
      </c>
      <c r="E1241" s="10" t="s">
        <v>323</v>
      </c>
      <c r="F1241" s="10">
        <v>1</v>
      </c>
    </row>
    <row r="1242" spans="1:6" s="8" customFormat="1">
      <c r="A1242" s="10" t="s">
        <v>324</v>
      </c>
      <c r="B1242" s="10">
        <v>2015</v>
      </c>
      <c r="C1242" s="10" t="s">
        <v>16</v>
      </c>
      <c r="D1242" s="10" t="s">
        <v>317</v>
      </c>
      <c r="E1242" s="10" t="s">
        <v>325</v>
      </c>
      <c r="F1242" s="10">
        <v>34</v>
      </c>
    </row>
    <row r="1243" spans="1:6" s="8" customFormat="1">
      <c r="A1243" s="10" t="s">
        <v>324</v>
      </c>
      <c r="B1243" s="10">
        <v>2016</v>
      </c>
      <c r="C1243" s="10" t="s">
        <v>16</v>
      </c>
      <c r="D1243" s="10" t="s">
        <v>317</v>
      </c>
      <c r="E1243" s="10" t="s">
        <v>325</v>
      </c>
      <c r="F1243" s="10">
        <v>27</v>
      </c>
    </row>
    <row r="1244" spans="1:6" s="8" customFormat="1">
      <c r="A1244" s="10" t="s">
        <v>324</v>
      </c>
      <c r="B1244" s="10">
        <v>2017</v>
      </c>
      <c r="C1244" s="10" t="s">
        <v>16</v>
      </c>
      <c r="D1244" s="10" t="s">
        <v>317</v>
      </c>
      <c r="E1244" s="10" t="s">
        <v>325</v>
      </c>
      <c r="F1244" s="10">
        <v>44</v>
      </c>
    </row>
    <row r="1245" spans="1:6" s="8" customFormat="1">
      <c r="A1245" s="10" t="s">
        <v>324</v>
      </c>
      <c r="B1245" s="10">
        <v>2018</v>
      </c>
      <c r="C1245" s="10" t="s">
        <v>16</v>
      </c>
      <c r="D1245" s="10" t="s">
        <v>317</v>
      </c>
      <c r="E1245" s="10" t="s">
        <v>325</v>
      </c>
      <c r="F1245" s="10">
        <v>37</v>
      </c>
    </row>
    <row r="1246" spans="1:6" s="8" customFormat="1">
      <c r="A1246" s="10" t="s">
        <v>324</v>
      </c>
      <c r="B1246" s="10">
        <v>2019</v>
      </c>
      <c r="C1246" s="10" t="s">
        <v>16</v>
      </c>
      <c r="D1246" s="10" t="s">
        <v>317</v>
      </c>
      <c r="E1246" s="10" t="s">
        <v>325</v>
      </c>
      <c r="F1246" s="10">
        <v>29</v>
      </c>
    </row>
    <row r="1247" spans="1:6" s="8" customFormat="1">
      <c r="A1247" s="10" t="s">
        <v>324</v>
      </c>
      <c r="B1247" s="10">
        <v>2020</v>
      </c>
      <c r="C1247" s="10" t="s">
        <v>16</v>
      </c>
      <c r="D1247" s="10" t="s">
        <v>317</v>
      </c>
      <c r="E1247" s="10" t="s">
        <v>325</v>
      </c>
      <c r="F1247" s="10">
        <v>33</v>
      </c>
    </row>
    <row r="1248" spans="1:6" s="8" customFormat="1">
      <c r="A1248" s="10" t="s">
        <v>324</v>
      </c>
      <c r="B1248" s="10">
        <v>2021</v>
      </c>
      <c r="C1248" s="10" t="s">
        <v>16</v>
      </c>
      <c r="D1248" s="10" t="s">
        <v>317</v>
      </c>
      <c r="E1248" s="10" t="s">
        <v>325</v>
      </c>
      <c r="F1248" s="10">
        <v>22</v>
      </c>
    </row>
    <row r="1249" spans="1:6" s="8" customFormat="1">
      <c r="A1249" s="10" t="s">
        <v>326</v>
      </c>
      <c r="B1249" s="10">
        <v>2015</v>
      </c>
      <c r="C1249" s="10" t="s">
        <v>16</v>
      </c>
      <c r="D1249" s="10" t="s">
        <v>317</v>
      </c>
      <c r="E1249" s="10" t="s">
        <v>327</v>
      </c>
      <c r="F1249" s="10">
        <v>48</v>
      </c>
    </row>
    <row r="1250" spans="1:6" s="8" customFormat="1">
      <c r="A1250" s="10" t="s">
        <v>326</v>
      </c>
      <c r="B1250" s="10">
        <v>2016</v>
      </c>
      <c r="C1250" s="10" t="s">
        <v>16</v>
      </c>
      <c r="D1250" s="10" t="s">
        <v>317</v>
      </c>
      <c r="E1250" s="10" t="s">
        <v>327</v>
      </c>
      <c r="F1250" s="10">
        <v>41</v>
      </c>
    </row>
    <row r="1251" spans="1:6" s="8" customFormat="1">
      <c r="A1251" s="10" t="s">
        <v>326</v>
      </c>
      <c r="B1251" s="10">
        <v>2017</v>
      </c>
      <c r="C1251" s="10" t="s">
        <v>16</v>
      </c>
      <c r="D1251" s="10" t="s">
        <v>317</v>
      </c>
      <c r="E1251" s="10" t="s">
        <v>327</v>
      </c>
      <c r="F1251" s="10">
        <v>31</v>
      </c>
    </row>
    <row r="1252" spans="1:6" s="8" customFormat="1">
      <c r="A1252" s="10" t="s">
        <v>326</v>
      </c>
      <c r="B1252" s="10">
        <v>2018</v>
      </c>
      <c r="C1252" s="10" t="s">
        <v>16</v>
      </c>
      <c r="D1252" s="10" t="s">
        <v>317</v>
      </c>
      <c r="E1252" s="10" t="s">
        <v>327</v>
      </c>
      <c r="F1252" s="10">
        <v>27</v>
      </c>
    </row>
    <row r="1253" spans="1:6" s="8" customFormat="1">
      <c r="A1253" s="10" t="s">
        <v>326</v>
      </c>
      <c r="B1253" s="10">
        <v>2019</v>
      </c>
      <c r="C1253" s="10" t="s">
        <v>16</v>
      </c>
      <c r="D1253" s="10" t="s">
        <v>317</v>
      </c>
      <c r="E1253" s="10" t="s">
        <v>327</v>
      </c>
      <c r="F1253" s="10">
        <v>27</v>
      </c>
    </row>
    <row r="1254" spans="1:6" s="8" customFormat="1">
      <c r="A1254" s="10" t="s">
        <v>326</v>
      </c>
      <c r="B1254" s="10">
        <v>2020</v>
      </c>
      <c r="C1254" s="10" t="s">
        <v>16</v>
      </c>
      <c r="D1254" s="10" t="s">
        <v>317</v>
      </c>
      <c r="E1254" s="10" t="s">
        <v>327</v>
      </c>
      <c r="F1254" s="10">
        <v>27</v>
      </c>
    </row>
    <row r="1255" spans="1:6" s="8" customFormat="1">
      <c r="A1255" s="10" t="s">
        <v>326</v>
      </c>
      <c r="B1255" s="10">
        <v>2021</v>
      </c>
      <c r="C1255" s="10" t="s">
        <v>16</v>
      </c>
      <c r="D1255" s="10" t="s">
        <v>317</v>
      </c>
      <c r="E1255" s="10" t="s">
        <v>327</v>
      </c>
      <c r="F1255" s="10">
        <v>17</v>
      </c>
    </row>
    <row r="1256" spans="1:6" s="8" customFormat="1">
      <c r="A1256" s="10" t="s">
        <v>328</v>
      </c>
      <c r="B1256" s="10">
        <v>2015</v>
      </c>
      <c r="C1256" s="10" t="s">
        <v>16</v>
      </c>
      <c r="D1256" s="10" t="s">
        <v>317</v>
      </c>
      <c r="E1256" s="10" t="s">
        <v>329</v>
      </c>
      <c r="F1256" s="10">
        <v>54</v>
      </c>
    </row>
    <row r="1257" spans="1:6" s="8" customFormat="1">
      <c r="A1257" s="10" t="s">
        <v>328</v>
      </c>
      <c r="B1257" s="10">
        <v>2016</v>
      </c>
      <c r="C1257" s="10" t="s">
        <v>16</v>
      </c>
      <c r="D1257" s="10" t="s">
        <v>317</v>
      </c>
      <c r="E1257" s="10" t="s">
        <v>329</v>
      </c>
      <c r="F1257" s="10">
        <v>68</v>
      </c>
    </row>
    <row r="1258" spans="1:6" s="8" customFormat="1">
      <c r="A1258" s="10" t="s">
        <v>328</v>
      </c>
      <c r="B1258" s="10">
        <v>2017</v>
      </c>
      <c r="C1258" s="10" t="s">
        <v>16</v>
      </c>
      <c r="D1258" s="10" t="s">
        <v>317</v>
      </c>
      <c r="E1258" s="10" t="s">
        <v>329</v>
      </c>
      <c r="F1258" s="10">
        <v>83</v>
      </c>
    </row>
    <row r="1259" spans="1:6" s="8" customFormat="1">
      <c r="A1259" s="10" t="s">
        <v>328</v>
      </c>
      <c r="B1259" s="10">
        <v>2018</v>
      </c>
      <c r="C1259" s="10" t="s">
        <v>16</v>
      </c>
      <c r="D1259" s="10" t="s">
        <v>317</v>
      </c>
      <c r="E1259" s="10" t="s">
        <v>329</v>
      </c>
      <c r="F1259" s="10">
        <v>73</v>
      </c>
    </row>
    <row r="1260" spans="1:6" s="8" customFormat="1">
      <c r="A1260" s="10" t="s">
        <v>328</v>
      </c>
      <c r="B1260" s="10">
        <v>2019</v>
      </c>
      <c r="C1260" s="10" t="s">
        <v>16</v>
      </c>
      <c r="D1260" s="10" t="s">
        <v>317</v>
      </c>
      <c r="E1260" s="10" t="s">
        <v>329</v>
      </c>
      <c r="F1260" s="10">
        <v>73</v>
      </c>
    </row>
    <row r="1261" spans="1:6" s="8" customFormat="1">
      <c r="A1261" s="10" t="s">
        <v>328</v>
      </c>
      <c r="B1261" s="10">
        <v>2020</v>
      </c>
      <c r="C1261" s="10" t="s">
        <v>16</v>
      </c>
      <c r="D1261" s="10" t="s">
        <v>317</v>
      </c>
      <c r="E1261" s="10" t="s">
        <v>329</v>
      </c>
      <c r="F1261" s="10">
        <v>59</v>
      </c>
    </row>
    <row r="1262" spans="1:6" s="8" customFormat="1">
      <c r="A1262" s="10" t="s">
        <v>328</v>
      </c>
      <c r="B1262" s="10">
        <v>2021</v>
      </c>
      <c r="C1262" s="10" t="s">
        <v>16</v>
      </c>
      <c r="D1262" s="10" t="s">
        <v>317</v>
      </c>
      <c r="E1262" s="10" t="s">
        <v>329</v>
      </c>
      <c r="F1262" s="10">
        <v>69</v>
      </c>
    </row>
    <row r="1263" spans="1:6" s="8" customFormat="1">
      <c r="A1263" s="10" t="s">
        <v>328</v>
      </c>
      <c r="B1263" s="10">
        <v>2021</v>
      </c>
      <c r="C1263" s="10" t="s">
        <v>341</v>
      </c>
      <c r="D1263" s="10" t="s">
        <v>317</v>
      </c>
      <c r="E1263" s="10" t="s">
        <v>329</v>
      </c>
      <c r="F1263" s="10">
        <v>1</v>
      </c>
    </row>
    <row r="1264" spans="1:6" s="8" customFormat="1">
      <c r="A1264" s="10" t="s">
        <v>330</v>
      </c>
      <c r="B1264" s="10">
        <v>2015</v>
      </c>
      <c r="C1264" s="10" t="s">
        <v>16</v>
      </c>
      <c r="D1264" s="10" t="s">
        <v>317</v>
      </c>
      <c r="E1264" s="10" t="s">
        <v>331</v>
      </c>
      <c r="F1264" s="10">
        <v>45</v>
      </c>
    </row>
    <row r="1265" spans="1:6" s="8" customFormat="1">
      <c r="A1265" s="10" t="s">
        <v>330</v>
      </c>
      <c r="B1265" s="10">
        <v>2016</v>
      </c>
      <c r="C1265" s="10" t="s">
        <v>16</v>
      </c>
      <c r="D1265" s="10" t="s">
        <v>317</v>
      </c>
      <c r="E1265" s="10" t="s">
        <v>331</v>
      </c>
      <c r="F1265" s="10">
        <v>64</v>
      </c>
    </row>
    <row r="1266" spans="1:6" s="8" customFormat="1">
      <c r="A1266" s="10" t="s">
        <v>330</v>
      </c>
      <c r="B1266" s="10">
        <v>2017</v>
      </c>
      <c r="C1266" s="10" t="s">
        <v>16</v>
      </c>
      <c r="D1266" s="10" t="s">
        <v>317</v>
      </c>
      <c r="E1266" s="10" t="s">
        <v>331</v>
      </c>
      <c r="F1266" s="10">
        <v>72</v>
      </c>
    </row>
    <row r="1267" spans="1:6" s="8" customFormat="1">
      <c r="A1267" s="10" t="s">
        <v>330</v>
      </c>
      <c r="B1267" s="10">
        <v>2018</v>
      </c>
      <c r="C1267" s="10" t="s">
        <v>16</v>
      </c>
      <c r="D1267" s="10" t="s">
        <v>317</v>
      </c>
      <c r="E1267" s="10" t="s">
        <v>331</v>
      </c>
      <c r="F1267" s="10">
        <v>67</v>
      </c>
    </row>
    <row r="1268" spans="1:6" s="8" customFormat="1">
      <c r="A1268" s="10" t="s">
        <v>330</v>
      </c>
      <c r="B1268" s="10">
        <v>2019</v>
      </c>
      <c r="C1268" s="10" t="s">
        <v>16</v>
      </c>
      <c r="D1268" s="10" t="s">
        <v>317</v>
      </c>
      <c r="E1268" s="10" t="s">
        <v>331</v>
      </c>
      <c r="F1268" s="10">
        <v>83</v>
      </c>
    </row>
    <row r="1269" spans="1:6" s="8" customFormat="1">
      <c r="A1269" s="10" t="s">
        <v>330</v>
      </c>
      <c r="B1269" s="10">
        <v>2020</v>
      </c>
      <c r="C1269" s="10" t="s">
        <v>16</v>
      </c>
      <c r="D1269" s="10" t="s">
        <v>317</v>
      </c>
      <c r="E1269" s="10" t="s">
        <v>331</v>
      </c>
      <c r="F1269" s="10">
        <v>55</v>
      </c>
    </row>
    <row r="1270" spans="1:6" s="8" customFormat="1">
      <c r="A1270" s="10" t="s">
        <v>330</v>
      </c>
      <c r="B1270" s="10">
        <v>2021</v>
      </c>
      <c r="C1270" s="10" t="s">
        <v>16</v>
      </c>
      <c r="D1270" s="10" t="s">
        <v>317</v>
      </c>
      <c r="E1270" s="10" t="s">
        <v>331</v>
      </c>
      <c r="F1270" s="10">
        <v>45</v>
      </c>
    </row>
    <row r="1271" spans="1:6" s="8" customFormat="1">
      <c r="A1271" s="10" t="s">
        <v>332</v>
      </c>
      <c r="B1271" s="10">
        <v>2015</v>
      </c>
      <c r="C1271" s="10" t="s">
        <v>16</v>
      </c>
      <c r="D1271" s="10" t="s">
        <v>317</v>
      </c>
      <c r="E1271" s="10" t="s">
        <v>333</v>
      </c>
      <c r="F1271" s="10">
        <v>15</v>
      </c>
    </row>
    <row r="1272" spans="1:6" s="8" customFormat="1">
      <c r="A1272" s="10" t="s">
        <v>332</v>
      </c>
      <c r="B1272" s="10">
        <v>2016</v>
      </c>
      <c r="C1272" s="10" t="s">
        <v>16</v>
      </c>
      <c r="D1272" s="10" t="s">
        <v>317</v>
      </c>
      <c r="E1272" s="10" t="s">
        <v>333</v>
      </c>
      <c r="F1272" s="10">
        <v>16</v>
      </c>
    </row>
    <row r="1273" spans="1:6" s="8" customFormat="1">
      <c r="A1273" s="10" t="s">
        <v>332</v>
      </c>
      <c r="B1273" s="10">
        <v>2017</v>
      </c>
      <c r="C1273" s="10" t="s">
        <v>16</v>
      </c>
      <c r="D1273" s="10" t="s">
        <v>317</v>
      </c>
      <c r="E1273" s="10" t="s">
        <v>333</v>
      </c>
      <c r="F1273" s="10">
        <v>26</v>
      </c>
    </row>
    <row r="1274" spans="1:6" s="8" customFormat="1">
      <c r="A1274" s="10" t="s">
        <v>332</v>
      </c>
      <c r="B1274" s="10">
        <v>2018</v>
      </c>
      <c r="C1274" s="10" t="s">
        <v>16</v>
      </c>
      <c r="D1274" s="10" t="s">
        <v>317</v>
      </c>
      <c r="E1274" s="10" t="s">
        <v>333</v>
      </c>
      <c r="F1274" s="10">
        <v>15</v>
      </c>
    </row>
    <row r="1275" spans="1:6" s="8" customFormat="1">
      <c r="A1275" s="10" t="s">
        <v>332</v>
      </c>
      <c r="B1275" s="10">
        <v>2019</v>
      </c>
      <c r="C1275" s="10" t="s">
        <v>16</v>
      </c>
      <c r="D1275" s="10" t="s">
        <v>317</v>
      </c>
      <c r="E1275" s="10" t="s">
        <v>333</v>
      </c>
      <c r="F1275" s="10">
        <v>16</v>
      </c>
    </row>
    <row r="1276" spans="1:6" s="8" customFormat="1">
      <c r="A1276" s="10" t="s">
        <v>332</v>
      </c>
      <c r="B1276" s="10">
        <v>2020</v>
      </c>
      <c r="C1276" s="10" t="s">
        <v>16</v>
      </c>
      <c r="D1276" s="10" t="s">
        <v>317</v>
      </c>
      <c r="E1276" s="10" t="s">
        <v>333</v>
      </c>
      <c r="F1276" s="10">
        <v>15</v>
      </c>
    </row>
    <row r="1277" spans="1:6" s="8" customFormat="1">
      <c r="A1277" s="10" t="s">
        <v>332</v>
      </c>
      <c r="B1277" s="10">
        <v>2021</v>
      </c>
      <c r="C1277" s="10" t="s">
        <v>16</v>
      </c>
      <c r="D1277" s="10" t="s">
        <v>317</v>
      </c>
      <c r="E1277" s="10" t="s">
        <v>333</v>
      </c>
      <c r="F1277" s="10">
        <v>15</v>
      </c>
    </row>
    <row r="1278" spans="1:6" s="8" customFormat="1">
      <c r="A1278" s="10" t="s">
        <v>339</v>
      </c>
      <c r="B1278" s="10">
        <v>2015</v>
      </c>
      <c r="C1278" s="10" t="s">
        <v>16</v>
      </c>
      <c r="D1278" s="10" t="s">
        <v>317</v>
      </c>
      <c r="E1278" s="10" t="s">
        <v>340</v>
      </c>
      <c r="F1278" s="10">
        <v>5</v>
      </c>
    </row>
    <row r="1279" spans="1:6" s="8" customFormat="1">
      <c r="A1279" s="10" t="s">
        <v>339</v>
      </c>
      <c r="B1279" s="10">
        <v>2016</v>
      </c>
      <c r="C1279" s="10" t="s">
        <v>16</v>
      </c>
      <c r="D1279" s="10" t="s">
        <v>317</v>
      </c>
      <c r="E1279" s="10" t="s">
        <v>340</v>
      </c>
      <c r="F1279" s="10">
        <v>22</v>
      </c>
    </row>
    <row r="1280" spans="1:6" s="8" customFormat="1">
      <c r="A1280" s="10" t="s">
        <v>339</v>
      </c>
      <c r="B1280" s="10">
        <v>2017</v>
      </c>
      <c r="C1280" s="10" t="s">
        <v>16</v>
      </c>
      <c r="D1280" s="10" t="s">
        <v>317</v>
      </c>
      <c r="E1280" s="10" t="s">
        <v>340</v>
      </c>
      <c r="F1280" s="10">
        <v>37</v>
      </c>
    </row>
    <row r="1281" spans="1:6" s="8" customFormat="1">
      <c r="A1281" s="10" t="s">
        <v>339</v>
      </c>
      <c r="B1281" s="10">
        <v>2018</v>
      </c>
      <c r="C1281" s="10" t="s">
        <v>16</v>
      </c>
      <c r="D1281" s="10" t="s">
        <v>317</v>
      </c>
      <c r="E1281" s="10" t="s">
        <v>340</v>
      </c>
      <c r="F1281" s="10">
        <v>39</v>
      </c>
    </row>
    <row r="1282" spans="1:6" s="8" customFormat="1">
      <c r="A1282" s="10" t="s">
        <v>339</v>
      </c>
      <c r="B1282" s="10">
        <v>2019</v>
      </c>
      <c r="C1282" s="10" t="s">
        <v>16</v>
      </c>
      <c r="D1282" s="10" t="s">
        <v>317</v>
      </c>
      <c r="E1282" s="10" t="s">
        <v>340</v>
      </c>
      <c r="F1282" s="10">
        <v>44</v>
      </c>
    </row>
    <row r="1283" spans="1:6" s="8" customFormat="1">
      <c r="A1283" s="10" t="s">
        <v>339</v>
      </c>
      <c r="B1283" s="10">
        <v>2020</v>
      </c>
      <c r="C1283" s="10" t="s">
        <v>16</v>
      </c>
      <c r="D1283" s="10" t="s">
        <v>317</v>
      </c>
      <c r="E1283" s="10" t="s">
        <v>340</v>
      </c>
      <c r="F1283" s="10">
        <v>59</v>
      </c>
    </row>
    <row r="1284" spans="1:6" s="8" customFormat="1">
      <c r="A1284" s="10" t="s">
        <v>339</v>
      </c>
      <c r="B1284" s="10">
        <v>2021</v>
      </c>
      <c r="C1284" s="10" t="s">
        <v>16</v>
      </c>
      <c r="D1284" s="10" t="s">
        <v>317</v>
      </c>
      <c r="E1284" s="10" t="s">
        <v>340</v>
      </c>
      <c r="F1284" s="10">
        <v>42</v>
      </c>
    </row>
    <row r="1285" spans="1:6" s="8" customFormat="1">
      <c r="A1285" s="10" t="s">
        <v>339</v>
      </c>
      <c r="B1285" s="10">
        <v>2021</v>
      </c>
      <c r="C1285" s="10" t="s">
        <v>341</v>
      </c>
      <c r="D1285" s="10" t="s">
        <v>317</v>
      </c>
      <c r="E1285" s="10" t="s">
        <v>340</v>
      </c>
      <c r="F1285" s="10">
        <v>1</v>
      </c>
    </row>
    <row r="1286" spans="1:6" s="8" customFormat="1">
      <c r="A1286" s="10" t="s">
        <v>334</v>
      </c>
      <c r="B1286" s="10">
        <v>2015</v>
      </c>
      <c r="C1286" s="10" t="s">
        <v>16</v>
      </c>
      <c r="D1286" s="10" t="s">
        <v>317</v>
      </c>
      <c r="E1286" s="10" t="s">
        <v>287</v>
      </c>
      <c r="F1286" s="10">
        <v>17</v>
      </c>
    </row>
    <row r="1287" spans="1:6" s="8" customFormat="1">
      <c r="A1287" s="10" t="s">
        <v>334</v>
      </c>
      <c r="B1287" s="10">
        <v>2016</v>
      </c>
      <c r="C1287" s="10" t="s">
        <v>16</v>
      </c>
      <c r="D1287" s="10" t="s">
        <v>317</v>
      </c>
      <c r="E1287" s="10" t="s">
        <v>287</v>
      </c>
      <c r="F1287" s="10">
        <v>30</v>
      </c>
    </row>
    <row r="1288" spans="1:6" s="8" customFormat="1">
      <c r="A1288" s="10" t="s">
        <v>334</v>
      </c>
      <c r="B1288" s="10">
        <v>2017</v>
      </c>
      <c r="C1288" s="10" t="s">
        <v>16</v>
      </c>
      <c r="D1288" s="10" t="s">
        <v>317</v>
      </c>
      <c r="E1288" s="10" t="s">
        <v>287</v>
      </c>
      <c r="F1288" s="10">
        <v>13</v>
      </c>
    </row>
    <row r="1289" spans="1:6" s="8" customFormat="1">
      <c r="A1289" s="10" t="s">
        <v>334</v>
      </c>
      <c r="B1289" s="10">
        <v>2018</v>
      </c>
      <c r="C1289" s="10" t="s">
        <v>16</v>
      </c>
      <c r="D1289" s="10" t="s">
        <v>317</v>
      </c>
      <c r="E1289" s="10" t="s">
        <v>287</v>
      </c>
      <c r="F1289" s="10">
        <v>26</v>
      </c>
    </row>
    <row r="1290" spans="1:6" s="8" customFormat="1">
      <c r="A1290" s="10" t="s">
        <v>334</v>
      </c>
      <c r="B1290" s="10">
        <v>2019</v>
      </c>
      <c r="C1290" s="10" t="s">
        <v>16</v>
      </c>
      <c r="D1290" s="10" t="s">
        <v>317</v>
      </c>
      <c r="E1290" s="10" t="s">
        <v>287</v>
      </c>
      <c r="F1290" s="10">
        <v>15</v>
      </c>
    </row>
    <row r="1291" spans="1:6" s="8" customFormat="1">
      <c r="A1291" s="10" t="s">
        <v>334</v>
      </c>
      <c r="B1291" s="10">
        <v>2020</v>
      </c>
      <c r="C1291" s="10" t="s">
        <v>16</v>
      </c>
      <c r="D1291" s="10" t="s">
        <v>317</v>
      </c>
      <c r="E1291" s="10" t="s">
        <v>287</v>
      </c>
      <c r="F1291" s="10">
        <v>19</v>
      </c>
    </row>
    <row r="1292" spans="1:6" s="8" customFormat="1">
      <c r="A1292" s="10" t="s">
        <v>334</v>
      </c>
      <c r="B1292" s="10">
        <v>2021</v>
      </c>
      <c r="C1292" s="10" t="s">
        <v>16</v>
      </c>
      <c r="D1292" s="10" t="s">
        <v>317</v>
      </c>
      <c r="E1292" s="10" t="s">
        <v>287</v>
      </c>
      <c r="F1292" s="10">
        <v>13</v>
      </c>
    </row>
    <row r="1293" spans="1:6" s="8" customFormat="1">
      <c r="A1293" s="10" t="s">
        <v>335</v>
      </c>
      <c r="B1293" s="10">
        <v>2015</v>
      </c>
      <c r="C1293" s="10" t="s">
        <v>16</v>
      </c>
      <c r="D1293" s="10" t="s">
        <v>317</v>
      </c>
      <c r="E1293" s="10" t="s">
        <v>336</v>
      </c>
      <c r="F1293" s="10">
        <v>120</v>
      </c>
    </row>
    <row r="1294" spans="1:6" s="8" customFormat="1">
      <c r="A1294" s="10" t="s">
        <v>335</v>
      </c>
      <c r="B1294" s="10">
        <v>2016</v>
      </c>
      <c r="C1294" s="10" t="s">
        <v>16</v>
      </c>
      <c r="D1294" s="10" t="s">
        <v>317</v>
      </c>
      <c r="E1294" s="10" t="s">
        <v>336</v>
      </c>
      <c r="F1294" s="10">
        <v>126</v>
      </c>
    </row>
    <row r="1295" spans="1:6" s="8" customFormat="1">
      <c r="A1295" s="10" t="s">
        <v>335</v>
      </c>
      <c r="B1295" s="10">
        <v>2017</v>
      </c>
      <c r="C1295" s="10" t="s">
        <v>16</v>
      </c>
      <c r="D1295" s="10" t="s">
        <v>317</v>
      </c>
      <c r="E1295" s="10" t="s">
        <v>336</v>
      </c>
      <c r="F1295" s="10">
        <v>133</v>
      </c>
    </row>
    <row r="1296" spans="1:6" s="8" customFormat="1">
      <c r="A1296" s="10" t="s">
        <v>335</v>
      </c>
      <c r="B1296" s="10">
        <v>2018</v>
      </c>
      <c r="C1296" s="10" t="s">
        <v>16</v>
      </c>
      <c r="D1296" s="10" t="s">
        <v>317</v>
      </c>
      <c r="E1296" s="10" t="s">
        <v>336</v>
      </c>
      <c r="F1296" s="10">
        <v>141</v>
      </c>
    </row>
    <row r="1297" spans="1:6" s="8" customFormat="1">
      <c r="A1297" s="10" t="s">
        <v>335</v>
      </c>
      <c r="B1297" s="10">
        <v>2019</v>
      </c>
      <c r="C1297" s="10" t="s">
        <v>16</v>
      </c>
      <c r="D1297" s="10" t="s">
        <v>317</v>
      </c>
      <c r="E1297" s="10" t="s">
        <v>336</v>
      </c>
      <c r="F1297" s="10">
        <v>126</v>
      </c>
    </row>
    <row r="1298" spans="1:6" s="8" customFormat="1">
      <c r="A1298" s="10" t="s">
        <v>335</v>
      </c>
      <c r="B1298" s="10">
        <v>2020</v>
      </c>
      <c r="C1298" s="10" t="s">
        <v>16</v>
      </c>
      <c r="D1298" s="10" t="s">
        <v>317</v>
      </c>
      <c r="E1298" s="10" t="s">
        <v>336</v>
      </c>
      <c r="F1298" s="10">
        <v>116</v>
      </c>
    </row>
    <row r="1299" spans="1:6" s="8" customFormat="1">
      <c r="A1299" s="10" t="s">
        <v>335</v>
      </c>
      <c r="B1299" s="10">
        <v>2021</v>
      </c>
      <c r="C1299" s="10" t="s">
        <v>16</v>
      </c>
      <c r="D1299" s="10" t="s">
        <v>317</v>
      </c>
      <c r="E1299" s="10" t="s">
        <v>336</v>
      </c>
      <c r="F1299" s="10">
        <v>132</v>
      </c>
    </row>
    <row r="1300" spans="1:6" s="8" customFormat="1">
      <c r="A1300" s="10" t="s">
        <v>335</v>
      </c>
      <c r="B1300" s="10">
        <v>2016</v>
      </c>
      <c r="C1300" s="10" t="s">
        <v>341</v>
      </c>
      <c r="D1300" s="10" t="s">
        <v>317</v>
      </c>
      <c r="E1300" s="10" t="s">
        <v>336</v>
      </c>
      <c r="F1300" s="10">
        <v>1</v>
      </c>
    </row>
    <row r="1301" spans="1:6" s="8" customFormat="1">
      <c r="A1301" s="10" t="s">
        <v>335</v>
      </c>
      <c r="B1301" s="10">
        <v>2018</v>
      </c>
      <c r="C1301" s="10" t="s">
        <v>341</v>
      </c>
      <c r="D1301" s="10" t="s">
        <v>317</v>
      </c>
      <c r="E1301" s="10" t="s">
        <v>336</v>
      </c>
      <c r="F1301" s="10">
        <v>1</v>
      </c>
    </row>
    <row r="1302" spans="1:6" s="8" customFormat="1">
      <c r="A1302" s="10" t="s">
        <v>335</v>
      </c>
      <c r="B1302" s="10">
        <v>2019</v>
      </c>
      <c r="C1302" s="10" t="s">
        <v>341</v>
      </c>
      <c r="D1302" s="10" t="s">
        <v>317</v>
      </c>
      <c r="E1302" s="10" t="s">
        <v>336</v>
      </c>
      <c r="F1302" s="10">
        <v>1</v>
      </c>
    </row>
    <row r="1303" spans="1:6" s="8" customFormat="1">
      <c r="A1303" s="10" t="s">
        <v>337</v>
      </c>
      <c r="B1303" s="10">
        <v>2015</v>
      </c>
      <c r="C1303" s="10" t="s">
        <v>16</v>
      </c>
      <c r="D1303" s="10" t="s">
        <v>317</v>
      </c>
      <c r="E1303" s="10" t="s">
        <v>338</v>
      </c>
      <c r="F1303" s="10">
        <v>82</v>
      </c>
    </row>
    <row r="1304" spans="1:6" s="8" customFormat="1">
      <c r="A1304" s="10" t="s">
        <v>337</v>
      </c>
      <c r="B1304" s="10">
        <v>2016</v>
      </c>
      <c r="C1304" s="10" t="s">
        <v>16</v>
      </c>
      <c r="D1304" s="10" t="s">
        <v>317</v>
      </c>
      <c r="E1304" s="10" t="s">
        <v>338</v>
      </c>
      <c r="F1304" s="10">
        <v>89</v>
      </c>
    </row>
    <row r="1305" spans="1:6" s="8" customFormat="1">
      <c r="A1305" s="10" t="s">
        <v>337</v>
      </c>
      <c r="B1305" s="10">
        <v>2017</v>
      </c>
      <c r="C1305" s="10" t="s">
        <v>16</v>
      </c>
      <c r="D1305" s="10" t="s">
        <v>317</v>
      </c>
      <c r="E1305" s="10" t="s">
        <v>338</v>
      </c>
      <c r="F1305" s="10">
        <v>107</v>
      </c>
    </row>
    <row r="1306" spans="1:6" s="8" customFormat="1">
      <c r="A1306" s="10" t="s">
        <v>337</v>
      </c>
      <c r="B1306" s="10">
        <v>2018</v>
      </c>
      <c r="C1306" s="10" t="s">
        <v>16</v>
      </c>
      <c r="D1306" s="10" t="s">
        <v>317</v>
      </c>
      <c r="E1306" s="10" t="s">
        <v>338</v>
      </c>
      <c r="F1306" s="10">
        <v>113</v>
      </c>
    </row>
    <row r="1307" spans="1:6" s="8" customFormat="1">
      <c r="A1307" s="10" t="s">
        <v>337</v>
      </c>
      <c r="B1307" s="10">
        <v>2019</v>
      </c>
      <c r="C1307" s="10" t="s">
        <v>16</v>
      </c>
      <c r="D1307" s="10" t="s">
        <v>317</v>
      </c>
      <c r="E1307" s="10" t="s">
        <v>338</v>
      </c>
      <c r="F1307" s="10">
        <v>123</v>
      </c>
    </row>
    <row r="1308" spans="1:6" s="8" customFormat="1">
      <c r="A1308" s="10" t="s">
        <v>337</v>
      </c>
      <c r="B1308" s="10">
        <v>2020</v>
      </c>
      <c r="C1308" s="10" t="s">
        <v>16</v>
      </c>
      <c r="D1308" s="10" t="s">
        <v>317</v>
      </c>
      <c r="E1308" s="10" t="s">
        <v>338</v>
      </c>
      <c r="F1308" s="10">
        <v>108</v>
      </c>
    </row>
    <row r="1309" spans="1:6" s="8" customFormat="1">
      <c r="A1309" s="10" t="s">
        <v>337</v>
      </c>
      <c r="B1309" s="10">
        <v>2021</v>
      </c>
      <c r="C1309" s="10" t="s">
        <v>16</v>
      </c>
      <c r="D1309" s="10" t="s">
        <v>317</v>
      </c>
      <c r="E1309" s="10" t="s">
        <v>338</v>
      </c>
      <c r="F1309" s="10">
        <v>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showGridLines="0" workbookViewId="0"/>
  </sheetViews>
  <sheetFormatPr baseColWidth="10" defaultRowHeight="13.5"/>
  <cols>
    <col min="1" max="1" width="22.85546875" style="13" customWidth="1"/>
    <col min="2" max="14" width="7" style="13" bestFit="1" customWidth="1"/>
    <col min="15" max="15" width="7.7109375" style="13" bestFit="1" customWidth="1"/>
    <col min="16" max="16" width="9.140625" style="13" bestFit="1" customWidth="1"/>
    <col min="17" max="16384" width="11.42578125" style="13"/>
  </cols>
  <sheetData>
    <row r="1" spans="1:16" ht="16.5">
      <c r="A1" s="12" t="s">
        <v>346</v>
      </c>
    </row>
    <row r="2" spans="1:16" ht="15">
      <c r="A2" s="14" t="s">
        <v>347</v>
      </c>
    </row>
    <row r="3" spans="1:16">
      <c r="A3" s="15"/>
    </row>
    <row r="4" spans="1:16" ht="15.75">
      <c r="A4" s="16" t="s">
        <v>348</v>
      </c>
      <c r="B4" s="16">
        <v>2006</v>
      </c>
      <c r="C4" s="16">
        <v>2007</v>
      </c>
      <c r="D4" s="16">
        <v>2008</v>
      </c>
      <c r="E4" s="16">
        <v>2009</v>
      </c>
      <c r="F4" s="16">
        <v>2010</v>
      </c>
      <c r="G4" s="16">
        <v>2011</v>
      </c>
      <c r="H4" s="16">
        <v>2012</v>
      </c>
      <c r="I4" s="16">
        <v>2013</v>
      </c>
      <c r="J4" s="16">
        <v>2014</v>
      </c>
      <c r="K4" s="16">
        <v>2015</v>
      </c>
      <c r="L4" s="16">
        <v>2016</v>
      </c>
      <c r="M4" s="16">
        <v>2017</v>
      </c>
      <c r="N4" s="16">
        <v>2018</v>
      </c>
      <c r="O4" s="16" t="s">
        <v>349</v>
      </c>
      <c r="P4" s="16" t="s">
        <v>350</v>
      </c>
    </row>
    <row r="5" spans="1:16" ht="15">
      <c r="A5" s="17" t="s">
        <v>303</v>
      </c>
      <c r="B5" s="18">
        <v>1.143544989467344</v>
      </c>
      <c r="C5" s="18">
        <v>8.5391252603391763</v>
      </c>
      <c r="D5" s="18">
        <v>4.3585526315789309</v>
      </c>
      <c r="E5" s="18">
        <v>-0.18387181507748096</v>
      </c>
      <c r="F5" s="18">
        <v>-8.3947368421052602</v>
      </c>
      <c r="G5" s="18">
        <v>-3.9069232979028925</v>
      </c>
      <c r="H5" s="18">
        <v>-5.0822122571001387</v>
      </c>
      <c r="I5" s="18">
        <v>-3.0551181102362222</v>
      </c>
      <c r="J5" s="18">
        <v>-7.764782326185852</v>
      </c>
      <c r="K5" s="18">
        <v>5.2107788039371457</v>
      </c>
      <c r="L5" s="18">
        <v>-5.784445133557</v>
      </c>
      <c r="M5" s="18">
        <v>-2.4390901225429218</v>
      </c>
      <c r="N5" s="18">
        <v>3.0162238423911276</v>
      </c>
      <c r="O5" s="18">
        <v>7.053155276247395</v>
      </c>
      <c r="P5" s="18">
        <v>-0.42345524757052999</v>
      </c>
    </row>
    <row r="6" spans="1:16" ht="15">
      <c r="A6" s="17" t="s">
        <v>351</v>
      </c>
      <c r="B6" s="18">
        <v>0.23437500000001421</v>
      </c>
      <c r="C6" s="18">
        <v>2.0265003897116145</v>
      </c>
      <c r="D6" s="18">
        <v>5.5767761650114664</v>
      </c>
      <c r="E6" s="18">
        <v>14.761215629522439</v>
      </c>
      <c r="F6" s="18">
        <v>20.996216897856243</v>
      </c>
      <c r="G6" s="18">
        <v>6.2532569046378228</v>
      </c>
      <c r="H6" s="18">
        <v>-3.8254046101029928</v>
      </c>
      <c r="I6" s="18">
        <v>-8.5160632330443633</v>
      </c>
      <c r="J6" s="18">
        <v>-2.1181716833890647</v>
      </c>
      <c r="K6" s="18">
        <v>2.850943584221838</v>
      </c>
      <c r="L6" s="18">
        <v>5.4497271639104525</v>
      </c>
      <c r="M6" s="18">
        <v>-7.5114463429002285</v>
      </c>
      <c r="N6" s="18">
        <v>-8.0558910082630319</v>
      </c>
      <c r="O6" s="18">
        <v>4.4684489971375427</v>
      </c>
      <c r="P6" s="18">
        <v>-1.6006358758502586</v>
      </c>
    </row>
    <row r="7" spans="1:16" ht="15">
      <c r="A7" s="17" t="s">
        <v>352</v>
      </c>
      <c r="B7" s="18">
        <v>7.8898462578138151</v>
      </c>
      <c r="C7" s="18">
        <v>5.8252427184466029</v>
      </c>
      <c r="D7" s="18">
        <v>1.6868896123113331</v>
      </c>
      <c r="E7" s="18">
        <v>-4.5983701979045435</v>
      </c>
      <c r="F7" s="18">
        <v>2.4100061012812546</v>
      </c>
      <c r="G7" s="18">
        <v>0.19362526064938379</v>
      </c>
      <c r="H7" s="18">
        <v>0.75813884346662519</v>
      </c>
      <c r="I7" s="18">
        <v>6.3588079079374324</v>
      </c>
      <c r="J7" s="18">
        <v>5.6179775280898809</v>
      </c>
      <c r="K7" s="18">
        <v>3.3632410478530659</v>
      </c>
      <c r="L7" s="18">
        <v>2.4578814575606316</v>
      </c>
      <c r="M7" s="18">
        <v>1.7336925505175884</v>
      </c>
      <c r="N7" s="18">
        <v>2.694221943330561</v>
      </c>
      <c r="O7" s="18">
        <v>2.9432328573519584</v>
      </c>
      <c r="P7" s="18">
        <v>-4.3664765950445172</v>
      </c>
    </row>
    <row r="8" spans="1:16" ht="15">
      <c r="A8" s="17" t="s">
        <v>97</v>
      </c>
      <c r="B8" s="18">
        <v>10.420199736197475</v>
      </c>
      <c r="C8" s="18">
        <v>4.0955631399317411</v>
      </c>
      <c r="D8" s="18">
        <v>-6.5573770491809569E-2</v>
      </c>
      <c r="E8" s="18">
        <v>2.2965879265092042</v>
      </c>
      <c r="F8" s="18">
        <v>0.22450288646570016</v>
      </c>
      <c r="G8" s="18">
        <v>6.1439999999999912</v>
      </c>
      <c r="H8" s="18">
        <v>5.5773289116671805</v>
      </c>
      <c r="I8" s="18">
        <v>6.3677898343803605</v>
      </c>
      <c r="J8" s="18">
        <v>4.8187919463087212</v>
      </c>
      <c r="K8" s="18">
        <v>5.7105987923422532</v>
      </c>
      <c r="L8" s="18">
        <v>4.3367938708175728</v>
      </c>
      <c r="M8" s="18">
        <v>-2.4985980678655153</v>
      </c>
      <c r="N8" s="18">
        <v>1.6179256601938903</v>
      </c>
      <c r="O8" s="18">
        <v>3.3920071434914547</v>
      </c>
      <c r="P8" s="18">
        <v>-4.5843339071230389</v>
      </c>
    </row>
    <row r="9" spans="1:16" ht="15">
      <c r="A9" s="17" t="s">
        <v>353</v>
      </c>
      <c r="B9" s="18">
        <v>5.3571428571428612</v>
      </c>
      <c r="C9" s="18">
        <v>9.3220338983050794</v>
      </c>
      <c r="D9" s="18">
        <v>3.1007751937984551</v>
      </c>
      <c r="E9" s="18">
        <v>2.6315789473684248</v>
      </c>
      <c r="F9" s="18">
        <v>0.73260073260073</v>
      </c>
      <c r="G9" s="18">
        <v>-9.4545454545454533</v>
      </c>
      <c r="H9" s="18">
        <v>4.0160642570281198</v>
      </c>
      <c r="I9" s="18">
        <v>7.3359073359073363</v>
      </c>
      <c r="J9" s="18">
        <v>0.35971223021581977</v>
      </c>
      <c r="K9" s="18">
        <v>8.0257863780519756</v>
      </c>
      <c r="L9" s="18">
        <v>-0.10346053434346913</v>
      </c>
      <c r="M9" s="18">
        <v>2.3823737281786492</v>
      </c>
      <c r="N9" s="18">
        <v>2.7670765960700265</v>
      </c>
      <c r="O9" s="18">
        <v>4.3841140437797606</v>
      </c>
      <c r="P9" s="18">
        <v>-4.874813369787006</v>
      </c>
    </row>
    <row r="10" spans="1:16" ht="15">
      <c r="A10" s="17" t="s">
        <v>354</v>
      </c>
      <c r="B10" s="18">
        <v>0.38816108685104211</v>
      </c>
      <c r="C10" s="18">
        <v>5.5743515385854749</v>
      </c>
      <c r="D10" s="18">
        <v>4.990080878986717</v>
      </c>
      <c r="E10" s="18">
        <v>1.4389534883720785</v>
      </c>
      <c r="F10" s="18">
        <v>5.5738644504943409</v>
      </c>
      <c r="G10" s="18">
        <v>6.6503800217155202</v>
      </c>
      <c r="H10" s="18">
        <v>2.125222702977851</v>
      </c>
      <c r="I10" s="18">
        <v>4.2367601246105835</v>
      </c>
      <c r="J10" s="18">
        <v>4.542737597130909</v>
      </c>
      <c r="K10" s="18">
        <v>-0.78862795380048567</v>
      </c>
      <c r="L10" s="18">
        <v>-1.2276972070780232</v>
      </c>
      <c r="M10" s="18">
        <v>-3.1109406840689076</v>
      </c>
      <c r="N10" s="18">
        <v>1.1922200010011892</v>
      </c>
      <c r="O10" s="18">
        <v>3.0395404524933696</v>
      </c>
      <c r="P10" s="18">
        <v>-4.9997871180236473</v>
      </c>
    </row>
    <row r="11" spans="1:16" ht="15">
      <c r="A11" s="17" t="s">
        <v>355</v>
      </c>
      <c r="B11" s="18">
        <v>4.7619047619047734</v>
      </c>
      <c r="C11" s="18">
        <v>8.7878787878787818</v>
      </c>
      <c r="D11" s="18">
        <v>-3.8997214484679574</v>
      </c>
      <c r="E11" s="18">
        <v>-2.8985507246376869</v>
      </c>
      <c r="F11" s="18">
        <v>-1.4925373134328339</v>
      </c>
      <c r="G11" s="18">
        <v>2.4242424242424221</v>
      </c>
      <c r="H11" s="18">
        <v>3.5502958579881607</v>
      </c>
      <c r="I11" s="18">
        <v>4.857142857142847</v>
      </c>
      <c r="J11" s="18">
        <v>6.2670299727520415</v>
      </c>
      <c r="K11" s="18">
        <v>4.6588801222618343</v>
      </c>
      <c r="L11" s="18">
        <v>-0.22429557360297281</v>
      </c>
      <c r="M11" s="18">
        <v>2.4565203602153787</v>
      </c>
      <c r="N11" s="18">
        <v>0.1339659561935207</v>
      </c>
      <c r="O11" s="18">
        <v>2.7049746840635436</v>
      </c>
      <c r="P11" s="18">
        <v>-5.2037270894453229</v>
      </c>
    </row>
    <row r="12" spans="1:16" ht="15">
      <c r="A12" s="17" t="s">
        <v>356</v>
      </c>
      <c r="B12" s="18">
        <v>8.879651280274814</v>
      </c>
      <c r="C12" s="18">
        <v>8.2005461728133184</v>
      </c>
      <c r="D12" s="18">
        <v>2.2249448664543081</v>
      </c>
      <c r="E12" s="18">
        <v>0.72151109832685734</v>
      </c>
      <c r="F12" s="18">
        <v>1.5730978842904335</v>
      </c>
      <c r="G12" s="18">
        <v>4.4892221180880938</v>
      </c>
      <c r="H12" s="18">
        <v>3.7963046013095294</v>
      </c>
      <c r="I12" s="18">
        <v>4.4006135366933847</v>
      </c>
      <c r="J12" s="18">
        <v>5.0593883209866277</v>
      </c>
      <c r="K12" s="18">
        <v>2.8633543481599872</v>
      </c>
      <c r="L12" s="18">
        <v>2.4942402523885789</v>
      </c>
      <c r="M12" s="18">
        <v>1.7810467079742125</v>
      </c>
      <c r="N12" s="18">
        <v>3.346277957159387</v>
      </c>
      <c r="O12" s="18">
        <v>3.4733445926308946</v>
      </c>
      <c r="P12" s="18">
        <v>-5.2830770826482052</v>
      </c>
    </row>
    <row r="13" spans="1:16" ht="15">
      <c r="A13" s="17" t="s">
        <v>120</v>
      </c>
      <c r="B13" s="18">
        <v>4.3678160919540261</v>
      </c>
      <c r="C13" s="18">
        <v>8.3838105726872243</v>
      </c>
      <c r="D13" s="18">
        <v>-5.2203734281722376</v>
      </c>
      <c r="E13" s="18">
        <v>2.5998391852050275</v>
      </c>
      <c r="F13" s="18">
        <v>2.0245559038662577</v>
      </c>
      <c r="G13" s="18">
        <v>-0.52490078094993464</v>
      </c>
      <c r="H13" s="18">
        <v>9.8455598455598334</v>
      </c>
      <c r="I13" s="18">
        <v>3.608670181605163</v>
      </c>
      <c r="J13" s="18">
        <v>4.1275585208639427</v>
      </c>
      <c r="K13" s="18">
        <v>-0.19886113266937855</v>
      </c>
      <c r="L13" s="18">
        <v>0.54798934163329704</v>
      </c>
      <c r="M13" s="18">
        <v>1.3756125388639191</v>
      </c>
      <c r="N13" s="18">
        <v>1.977275116961124</v>
      </c>
      <c r="O13" s="18">
        <v>3.9433943495183854</v>
      </c>
      <c r="P13" s="18">
        <v>-5.2937742744457665</v>
      </c>
    </row>
    <row r="14" spans="1:16" ht="15">
      <c r="A14" s="17" t="s">
        <v>357</v>
      </c>
      <c r="B14" s="18">
        <v>7.1712221705884787</v>
      </c>
      <c r="C14" s="18">
        <v>7.0185466227802067</v>
      </c>
      <c r="D14" s="18">
        <v>1.6888283178017787</v>
      </c>
      <c r="E14" s="18">
        <v>-0.64475233179389591</v>
      </c>
      <c r="F14" s="18">
        <v>3.3066588891521747</v>
      </c>
      <c r="G14" s="18">
        <v>8.2049653274045795</v>
      </c>
      <c r="H14" s="18">
        <v>4.0474210328914211</v>
      </c>
      <c r="I14" s="18">
        <v>4.399341744377395</v>
      </c>
      <c r="J14" s="18">
        <v>6.8426109409716105</v>
      </c>
      <c r="K14" s="18">
        <v>3.8849543826521113</v>
      </c>
      <c r="L14" s="18">
        <v>3.1184442230910889</v>
      </c>
      <c r="M14" s="18">
        <v>1.6185980614311006</v>
      </c>
      <c r="N14" s="18">
        <v>3.4715853259365588</v>
      </c>
      <c r="O14" s="18">
        <v>3.6319358489587046</v>
      </c>
      <c r="P14" s="18">
        <v>-5.454360906434033</v>
      </c>
    </row>
    <row r="15" spans="1:16" ht="15">
      <c r="A15" s="17" t="s">
        <v>358</v>
      </c>
      <c r="B15" s="18">
        <v>8.8600756347920111</v>
      </c>
      <c r="C15" s="18">
        <v>1.7700578990901477</v>
      </c>
      <c r="D15" s="18">
        <v>1.9668400520155984</v>
      </c>
      <c r="E15" s="18">
        <v>0.6217120994739247</v>
      </c>
      <c r="F15" s="18">
        <v>1.6159695817490558</v>
      </c>
      <c r="G15" s="18">
        <v>1.543498596819461</v>
      </c>
      <c r="H15" s="18">
        <v>2.9325963457699942</v>
      </c>
      <c r="I15" s="18">
        <v>7.6223150357995308</v>
      </c>
      <c r="J15" s="18">
        <v>4.6708246708246719</v>
      </c>
      <c r="K15" s="18">
        <v>2.3383523079438078</v>
      </c>
      <c r="L15" s="18">
        <v>2.9357991392194407</v>
      </c>
      <c r="M15" s="18">
        <v>1.3428552795829347</v>
      </c>
      <c r="N15" s="18">
        <v>2.6455910562867473</v>
      </c>
      <c r="O15" s="18">
        <v>3.264994094490163</v>
      </c>
      <c r="P15" s="18">
        <v>-5.4623590920969178</v>
      </c>
    </row>
    <row r="16" spans="1:16" ht="15">
      <c r="A16" s="17" t="s">
        <v>359</v>
      </c>
      <c r="B16" s="18">
        <v>4.7297680485453526</v>
      </c>
      <c r="C16" s="18">
        <v>8.2958791357556692</v>
      </c>
      <c r="D16" s="18">
        <v>6.6403320166008371</v>
      </c>
      <c r="E16" s="18">
        <v>0.30008908894826902</v>
      </c>
      <c r="F16" s="18">
        <v>5.2638960310410994</v>
      </c>
      <c r="G16" s="18">
        <v>8.8022383088333385</v>
      </c>
      <c r="H16" s="18">
        <v>3.6409649373443784</v>
      </c>
      <c r="I16" s="18">
        <v>4.0447402622976654</v>
      </c>
      <c r="J16" s="18">
        <v>3.247785600726786</v>
      </c>
      <c r="K16" s="18">
        <v>3.9469628224307911</v>
      </c>
      <c r="L16" s="18">
        <v>3.2161026325056952</v>
      </c>
      <c r="M16" s="18">
        <v>1.6291795370380271</v>
      </c>
      <c r="N16" s="18">
        <v>2.2668050940954743</v>
      </c>
      <c r="O16" s="18">
        <v>2.8601852720199048</v>
      </c>
      <c r="P16" s="18">
        <v>-5.5800875728481287</v>
      </c>
    </row>
    <row r="17" spans="1:16" ht="15">
      <c r="A17" s="17" t="s">
        <v>360</v>
      </c>
      <c r="B17" s="18">
        <v>4.0513166779203118</v>
      </c>
      <c r="C17" s="18">
        <v>7.5275794938351765</v>
      </c>
      <c r="D17" s="18">
        <v>5.3108026554013321</v>
      </c>
      <c r="E17" s="18">
        <v>3.3810888252149027</v>
      </c>
      <c r="F17" s="18">
        <v>1.1640798226164151</v>
      </c>
      <c r="G17" s="18">
        <v>3.5068493150684787</v>
      </c>
      <c r="H17" s="18">
        <v>11.964002117522512</v>
      </c>
      <c r="I17" s="18">
        <v>5.8156028368794352</v>
      </c>
      <c r="J17" s="18">
        <v>5.3172475424486265</v>
      </c>
      <c r="K17" s="18">
        <v>0.7949436062982187</v>
      </c>
      <c r="L17" s="18">
        <v>2.2968677994398945</v>
      </c>
      <c r="M17" s="18">
        <v>0.79046100213611226</v>
      </c>
      <c r="N17" s="18">
        <v>2.0619890280027136</v>
      </c>
      <c r="O17" s="18">
        <v>2.1534814492008678</v>
      </c>
      <c r="P17" s="18">
        <v>-5.7774145251117233</v>
      </c>
    </row>
    <row r="18" spans="1:16" ht="15">
      <c r="A18" s="17" t="s">
        <v>361</v>
      </c>
      <c r="B18" s="18">
        <v>7.868757259001157</v>
      </c>
      <c r="C18" s="18">
        <v>9.4010767160161492</v>
      </c>
      <c r="D18" s="18">
        <v>2.4604785630805139</v>
      </c>
      <c r="E18" s="18">
        <v>-4.8027856156579674E-2</v>
      </c>
      <c r="F18" s="18">
        <v>-0.38440747192024105</v>
      </c>
      <c r="G18" s="18">
        <v>5.6074766355140184</v>
      </c>
      <c r="H18" s="18">
        <v>6.8969454753068788</v>
      </c>
      <c r="I18" s="18">
        <v>5.3143192864391295</v>
      </c>
      <c r="J18" s="18">
        <v>6.658890353991282</v>
      </c>
      <c r="K18" s="18">
        <v>5.7562102659509264</v>
      </c>
      <c r="L18" s="18">
        <v>1.7669368089947568</v>
      </c>
      <c r="M18" s="18">
        <v>1.1883236716811751</v>
      </c>
      <c r="N18" s="18">
        <v>2.2576321108485331</v>
      </c>
      <c r="O18" s="18">
        <v>3.1648211987466368</v>
      </c>
      <c r="P18" s="18">
        <v>-5.7810042385259095</v>
      </c>
    </row>
    <row r="19" spans="1:16" ht="15">
      <c r="A19" s="17" t="s">
        <v>222</v>
      </c>
      <c r="B19" s="18">
        <v>11.566617862371899</v>
      </c>
      <c r="C19" s="18">
        <v>7.5787401574803255</v>
      </c>
      <c r="D19" s="18">
        <v>6.4806343397377333</v>
      </c>
      <c r="E19" s="18">
        <v>2.9070600028640854</v>
      </c>
      <c r="F19" s="18">
        <v>1.1271917617589793</v>
      </c>
      <c r="G19" s="18">
        <v>2.2430163753956407</v>
      </c>
      <c r="H19" s="18">
        <v>1.5612382234185844</v>
      </c>
      <c r="I19" s="18">
        <v>5.2080572488735584</v>
      </c>
      <c r="J19" s="18">
        <v>4.7613049502456306</v>
      </c>
      <c r="K19" s="18">
        <v>2.2901309324964387</v>
      </c>
      <c r="L19" s="18">
        <v>4.0466563853336623</v>
      </c>
      <c r="M19" s="18">
        <v>-0.77610331675937516</v>
      </c>
      <c r="N19" s="18">
        <v>3.1479125334374487</v>
      </c>
      <c r="O19" s="18">
        <v>1.935917181291174</v>
      </c>
      <c r="P19" s="18">
        <v>-5.8173672995586685</v>
      </c>
    </row>
    <row r="20" spans="1:16" ht="15">
      <c r="A20" s="17" t="s">
        <v>362</v>
      </c>
      <c r="B20" s="18">
        <v>9.3131548311990713</v>
      </c>
      <c r="C20" s="18">
        <v>7.7387291444799473</v>
      </c>
      <c r="D20" s="18">
        <v>3.3607907742998293</v>
      </c>
      <c r="E20" s="18">
        <v>5.8973541600255004</v>
      </c>
      <c r="F20" s="18">
        <v>0.12040939193256861</v>
      </c>
      <c r="G20" s="18">
        <v>6.6746843054720415</v>
      </c>
      <c r="H20" s="18">
        <v>5.4396843291995509</v>
      </c>
      <c r="I20" s="18">
        <v>4.7580860732424384</v>
      </c>
      <c r="J20" s="18">
        <v>5.4605766777239069</v>
      </c>
      <c r="K20" s="18">
        <v>1.6777537423495517</v>
      </c>
      <c r="L20" s="18">
        <v>3.4942379271226258</v>
      </c>
      <c r="M20" s="18">
        <v>2.5673410451371552</v>
      </c>
      <c r="N20" s="18">
        <v>1.8080175180356974</v>
      </c>
      <c r="O20" s="18">
        <v>3.7089431282518888</v>
      </c>
      <c r="P20" s="18">
        <v>-5.9995773771899081</v>
      </c>
    </row>
    <row r="21" spans="1:16" ht="15">
      <c r="A21" s="17" t="s">
        <v>363</v>
      </c>
      <c r="B21" s="18">
        <v>12.638835695135953</v>
      </c>
      <c r="C21" s="18">
        <v>4.4202652159129485</v>
      </c>
      <c r="D21" s="18">
        <v>0.81406707912732656</v>
      </c>
      <c r="E21" s="18">
        <v>-1.0658914728682163</v>
      </c>
      <c r="F21" s="18">
        <v>3.4606594841658449</v>
      </c>
      <c r="G21" s="18">
        <v>6.9106973808772381</v>
      </c>
      <c r="H21" s="18">
        <v>7.5560802833530119</v>
      </c>
      <c r="I21" s="18">
        <v>1.0976948408342366</v>
      </c>
      <c r="J21" s="18">
        <v>2.8773072747014083</v>
      </c>
      <c r="K21" s="18">
        <v>4.5374731110090778</v>
      </c>
      <c r="L21" s="18">
        <v>3.8141840718249398</v>
      </c>
      <c r="M21" s="18">
        <v>1.6888802166261883</v>
      </c>
      <c r="N21" s="18">
        <v>0.84341572586477298</v>
      </c>
      <c r="O21" s="18">
        <v>2.7801513351519276</v>
      </c>
      <c r="P21" s="18">
        <v>-6.1477374942210474</v>
      </c>
    </row>
    <row r="22" spans="1:16" ht="15">
      <c r="A22" s="17" t="s">
        <v>364</v>
      </c>
      <c r="B22" s="18">
        <v>2.4024685915803303</v>
      </c>
      <c r="C22" s="18">
        <v>5.0365906155833073</v>
      </c>
      <c r="D22" s="18">
        <v>9.4262295081967125</v>
      </c>
      <c r="E22" s="18">
        <v>6.2734082397003732</v>
      </c>
      <c r="F22" s="18">
        <v>3.4537444933920654</v>
      </c>
      <c r="G22" s="18">
        <v>1.9247146993697868</v>
      </c>
      <c r="H22" s="18">
        <v>4.3783422459893018</v>
      </c>
      <c r="I22" s="18">
        <v>5.3154018571885899</v>
      </c>
      <c r="J22" s="18">
        <v>-1.0793554271815111</v>
      </c>
      <c r="K22" s="18">
        <v>3.8046140187437061</v>
      </c>
      <c r="L22" s="18">
        <v>3.3802793901573267</v>
      </c>
      <c r="M22" s="18">
        <v>1.1131403424598432</v>
      </c>
      <c r="N22" s="18">
        <v>2.3511125646159741</v>
      </c>
      <c r="O22" s="18">
        <v>2.6950964701160558</v>
      </c>
      <c r="P22" s="18">
        <v>-6.2659018566284601</v>
      </c>
    </row>
    <row r="23" spans="1:16" ht="15">
      <c r="A23" s="17" t="s">
        <v>365</v>
      </c>
      <c r="B23" s="18">
        <v>6.6016909865560081</v>
      </c>
      <c r="C23" s="18">
        <v>6.3253916482879333</v>
      </c>
      <c r="D23" s="18">
        <v>3.2847070738547757</v>
      </c>
      <c r="E23" s="18">
        <v>2.0950207899227848</v>
      </c>
      <c r="F23" s="18">
        <v>3.5887443088942916</v>
      </c>
      <c r="G23" s="18">
        <v>5.6512940295447009</v>
      </c>
      <c r="H23" s="18">
        <v>3.5246565632699856</v>
      </c>
      <c r="I23" s="18">
        <v>3.8537718547499793</v>
      </c>
      <c r="J23" s="18">
        <v>4.6463076766107179</v>
      </c>
      <c r="K23" s="18">
        <v>3.7602911627571842</v>
      </c>
      <c r="L23" s="18">
        <v>2.0363194568625715</v>
      </c>
      <c r="M23" s="18">
        <v>1.8040001711904239</v>
      </c>
      <c r="N23" s="18">
        <v>3.3421180422914034</v>
      </c>
      <c r="O23" s="18">
        <v>3.5462673737795001</v>
      </c>
      <c r="P23" s="18">
        <v>-6.364542452144434</v>
      </c>
    </row>
    <row r="24" spans="1:16" ht="15">
      <c r="A24" s="17" t="s">
        <v>366</v>
      </c>
      <c r="B24" s="18">
        <v>6.2947799385875101</v>
      </c>
      <c r="C24" s="18">
        <v>9.9662975445353936</v>
      </c>
      <c r="D24" s="18">
        <v>1.7950963222416902</v>
      </c>
      <c r="E24" s="18">
        <v>-0.31182795698924792</v>
      </c>
      <c r="F24" s="18">
        <v>2.1572645885029829E-2</v>
      </c>
      <c r="G24" s="18">
        <v>3.3214709371292912</v>
      </c>
      <c r="H24" s="18">
        <v>3.3816929339317312</v>
      </c>
      <c r="I24" s="18">
        <v>4.9671882887430456</v>
      </c>
      <c r="J24" s="18">
        <v>3.4048283158603567</v>
      </c>
      <c r="K24" s="18">
        <v>1.1560473618079499</v>
      </c>
      <c r="L24" s="18">
        <v>1.8808386800410801</v>
      </c>
      <c r="M24" s="18">
        <v>1.2874434846077349</v>
      </c>
      <c r="N24" s="18">
        <v>1.0268716608926383</v>
      </c>
      <c r="O24" s="18">
        <v>2.3938676174867908</v>
      </c>
      <c r="P24" s="18">
        <v>-6.4283957355806933</v>
      </c>
    </row>
    <row r="25" spans="1:16" ht="15">
      <c r="A25" s="17" t="s">
        <v>367</v>
      </c>
      <c r="B25" s="18">
        <v>6.0858945654386503</v>
      </c>
      <c r="C25" s="18">
        <v>5.2954719877206458</v>
      </c>
      <c r="D25" s="18">
        <v>6.4504373177842496</v>
      </c>
      <c r="E25" s="18">
        <v>0.3423485107839781</v>
      </c>
      <c r="F25" s="18">
        <v>6.9941999317639159</v>
      </c>
      <c r="G25" s="18">
        <v>3.7627551020408276</v>
      </c>
      <c r="H25" s="18">
        <v>9.0350338045482488</v>
      </c>
      <c r="I25" s="18">
        <v>11.583990980834272</v>
      </c>
      <c r="J25" s="18">
        <v>4.5718615812073722</v>
      </c>
      <c r="K25" s="18">
        <v>5.2054509720199889</v>
      </c>
      <c r="L25" s="18">
        <v>2.4167229427201704</v>
      </c>
      <c r="M25" s="18">
        <v>-0.66154956888480854</v>
      </c>
      <c r="N25" s="18">
        <v>1.7661370736523594</v>
      </c>
      <c r="O25" s="18">
        <v>3.1960541882584721</v>
      </c>
      <c r="P25" s="18">
        <v>-6.4895390805878606</v>
      </c>
    </row>
    <row r="26" spans="1:16" ht="15">
      <c r="A26" s="17" t="s">
        <v>368</v>
      </c>
      <c r="B26" s="18">
        <v>6.7168686984440171</v>
      </c>
      <c r="C26" s="18">
        <v>6.7381946909097508</v>
      </c>
      <c r="D26" s="18">
        <v>3.2834461861654063</v>
      </c>
      <c r="E26" s="18">
        <v>1.1396486454806194</v>
      </c>
      <c r="F26" s="18">
        <v>4.4946589707092244</v>
      </c>
      <c r="G26" s="18">
        <v>6.9478919817355518</v>
      </c>
      <c r="H26" s="18">
        <v>3.9126357671611487</v>
      </c>
      <c r="I26" s="18">
        <v>5.1339935199567179</v>
      </c>
      <c r="J26" s="18">
        <v>4.4990300011097162</v>
      </c>
      <c r="K26" s="18">
        <v>2.9559013752752321</v>
      </c>
      <c r="L26" s="18">
        <v>2.0873825016279426</v>
      </c>
      <c r="M26" s="18">
        <v>1.3593608678874602</v>
      </c>
      <c r="N26" s="18">
        <v>2.5643242827770365</v>
      </c>
      <c r="O26" s="18">
        <v>3.2811168045264338</v>
      </c>
      <c r="P26" s="18">
        <v>-6.7957581069364181</v>
      </c>
    </row>
    <row r="27" spans="1:16" ht="15">
      <c r="A27" s="17" t="s">
        <v>369</v>
      </c>
      <c r="B27" s="18">
        <v>4.7815617475060179</v>
      </c>
      <c r="C27" s="18">
        <v>12.945940030641268</v>
      </c>
      <c r="D27" s="18">
        <v>7.1504699157058553</v>
      </c>
      <c r="E27" s="18">
        <v>0.92232570756848986</v>
      </c>
      <c r="F27" s="18">
        <v>3.7093450407669621</v>
      </c>
      <c r="G27" s="18">
        <v>9.3563714902807646</v>
      </c>
      <c r="H27" s="18">
        <v>3.096855743403367</v>
      </c>
      <c r="I27" s="18">
        <v>2.9195402298850581</v>
      </c>
      <c r="J27" s="18">
        <v>4.2662497207951731</v>
      </c>
      <c r="K27" s="18">
        <v>5.6162301322610659</v>
      </c>
      <c r="L27" s="18">
        <v>0.79658746919810142</v>
      </c>
      <c r="M27" s="18">
        <v>1.0437727049139625</v>
      </c>
      <c r="N27" s="18">
        <v>2.9337233155902709</v>
      </c>
      <c r="O27" s="18">
        <v>2.3636050255592806</v>
      </c>
      <c r="P27" s="18">
        <v>-7.3147454601763542</v>
      </c>
    </row>
    <row r="28" spans="1:16" ht="15">
      <c r="A28" s="17" t="s">
        <v>370</v>
      </c>
      <c r="B28" s="18">
        <v>6.818181818181813</v>
      </c>
      <c r="C28" s="18">
        <v>14.893617021276611</v>
      </c>
      <c r="D28" s="18">
        <v>5.5555555555555571</v>
      </c>
      <c r="E28" s="18">
        <v>3.5087719298245759</v>
      </c>
      <c r="F28" s="18">
        <v>3.3898305084745743</v>
      </c>
      <c r="G28" s="18">
        <v>5.7377049180327759</v>
      </c>
      <c r="H28" s="18">
        <v>0</v>
      </c>
      <c r="I28" s="18">
        <v>7.7519379844961094</v>
      </c>
      <c r="J28" s="18">
        <v>3.5971223021582688</v>
      </c>
      <c r="K28" s="18">
        <v>3.8667828739752395</v>
      </c>
      <c r="L28" s="18">
        <v>0.94727880215255311</v>
      </c>
      <c r="M28" s="18">
        <v>1.581567764959658</v>
      </c>
      <c r="N28" s="18">
        <v>3.6503283925543286</v>
      </c>
      <c r="O28" s="18">
        <v>3.4721254620371695</v>
      </c>
      <c r="P28" s="18">
        <v>-8.0404967073133946</v>
      </c>
    </row>
    <row r="29" spans="1:16" ht="15">
      <c r="A29" s="17" t="s">
        <v>371</v>
      </c>
      <c r="B29" s="18">
        <v>11.870985010706647</v>
      </c>
      <c r="C29" s="18">
        <v>5.67053475296089</v>
      </c>
      <c r="D29" s="18">
        <v>19.812068379938879</v>
      </c>
      <c r="E29" s="18">
        <v>21.458943588774446</v>
      </c>
      <c r="F29" s="18">
        <v>25.175042788237121</v>
      </c>
      <c r="G29" s="18">
        <v>21.460534493474199</v>
      </c>
      <c r="H29" s="18">
        <v>7.6497978815944379</v>
      </c>
      <c r="I29" s="18">
        <v>10.818518870615065</v>
      </c>
      <c r="J29" s="18">
        <v>-3.0539589945955186</v>
      </c>
      <c r="K29" s="18">
        <v>2.7914688250846496</v>
      </c>
      <c r="L29" s="18">
        <v>-5.8864215050917608</v>
      </c>
      <c r="M29" s="18">
        <v>0.40680632296606234</v>
      </c>
      <c r="N29" s="18">
        <v>1.3152870437722868</v>
      </c>
      <c r="O29" s="18">
        <v>4.6058269371007441</v>
      </c>
      <c r="P29" s="18">
        <v>-8.1376912038912224</v>
      </c>
    </row>
    <row r="30" spans="1:16" ht="15">
      <c r="A30" s="17" t="s">
        <v>372</v>
      </c>
      <c r="B30" s="18">
        <v>6.6969893870478643</v>
      </c>
      <c r="C30" s="18">
        <v>7.2104258860785251</v>
      </c>
      <c r="D30" s="18">
        <v>5.5212633013973544</v>
      </c>
      <c r="E30" s="18">
        <v>-0.63879418625514006</v>
      </c>
      <c r="F30" s="18">
        <v>6.4001155777079362</v>
      </c>
      <c r="G30" s="18">
        <v>4.4400692487864433</v>
      </c>
      <c r="H30" s="18">
        <v>2.5871875710989087</v>
      </c>
      <c r="I30" s="18">
        <v>4.0110255679118012</v>
      </c>
      <c r="J30" s="18">
        <v>9.3423497517438818</v>
      </c>
      <c r="K30" s="18">
        <v>-0.25976963817005583</v>
      </c>
      <c r="L30" s="18">
        <v>2.2618668925453704</v>
      </c>
      <c r="M30" s="18">
        <v>1.6737908044740095</v>
      </c>
      <c r="N30" s="18">
        <v>1.6219351031739677</v>
      </c>
      <c r="O30" s="18">
        <v>3.0034868779385846</v>
      </c>
      <c r="P30" s="18">
        <v>-8.324328469886197</v>
      </c>
    </row>
    <row r="31" spans="1:16" ht="15">
      <c r="A31" s="17" t="s">
        <v>373</v>
      </c>
      <c r="B31" s="18">
        <v>4.7244094488188892</v>
      </c>
      <c r="C31" s="18">
        <v>2.2556390977443499</v>
      </c>
      <c r="D31" s="18">
        <v>3.308823529411768</v>
      </c>
      <c r="E31" s="18">
        <v>2.8469750889679659</v>
      </c>
      <c r="F31" s="18">
        <v>3.460207612456756</v>
      </c>
      <c r="G31" s="18">
        <v>3.0100334448160453</v>
      </c>
      <c r="H31" s="18">
        <v>3.896103896103881</v>
      </c>
      <c r="I31" s="18">
        <v>4.0624999999999858</v>
      </c>
      <c r="J31" s="18">
        <v>3.9039039039038954</v>
      </c>
      <c r="K31" s="18">
        <v>5.4681248790805768</v>
      </c>
      <c r="L31" s="18">
        <v>3.4152172555605773</v>
      </c>
      <c r="M31" s="18">
        <v>2.6248554728276048</v>
      </c>
      <c r="N31" s="18">
        <v>2.955694503053337</v>
      </c>
      <c r="O31" s="18">
        <v>2.4552941275175755</v>
      </c>
      <c r="P31" s="18">
        <v>-8.395283413490688</v>
      </c>
    </row>
    <row r="32" spans="1:16" ht="15">
      <c r="A32" s="17" t="s">
        <v>374</v>
      </c>
      <c r="B32" s="18">
        <v>-5.7788207685538282</v>
      </c>
      <c r="C32" s="18">
        <v>-6.0554171855541767</v>
      </c>
      <c r="D32" s="18">
        <v>1.42502071251036</v>
      </c>
      <c r="E32" s="18">
        <v>3.1204051625551443</v>
      </c>
      <c r="F32" s="18">
        <v>5.6083650190114014</v>
      </c>
      <c r="G32" s="18">
        <v>15.286528652865286</v>
      </c>
      <c r="H32" s="18">
        <v>6.3500325309043575</v>
      </c>
      <c r="I32" s="18">
        <v>5.6282882662425067</v>
      </c>
      <c r="J32" s="18">
        <v>6.0233985868180184</v>
      </c>
      <c r="K32" s="18">
        <v>-0.92794577884528451</v>
      </c>
      <c r="L32" s="18">
        <v>-2.7590345551668065</v>
      </c>
      <c r="M32" s="18">
        <v>0.17349862312656228</v>
      </c>
      <c r="N32" s="18">
        <v>2.5481368070517902</v>
      </c>
      <c r="O32" s="18">
        <v>1.4775088497075188</v>
      </c>
      <c r="P32" s="18">
        <v>-10.296369767692653</v>
      </c>
    </row>
    <row r="33" spans="1:16" ht="15">
      <c r="A33" s="17" t="s">
        <v>375</v>
      </c>
      <c r="B33" s="18">
        <v>6.939541870071352</v>
      </c>
      <c r="C33" s="18">
        <v>8.244961022543734</v>
      </c>
      <c r="D33" s="18">
        <v>1.3300460650100661</v>
      </c>
      <c r="E33" s="18">
        <v>-0.2048917915225843</v>
      </c>
      <c r="F33" s="18">
        <v>4.3885538303605927</v>
      </c>
      <c r="G33" s="18">
        <v>9.0227412415488715</v>
      </c>
      <c r="H33" s="18">
        <v>2.4861878453038742</v>
      </c>
      <c r="I33" s="18">
        <v>9.9345398536773217</v>
      </c>
      <c r="J33" s="18">
        <v>-1.9514635976982788</v>
      </c>
      <c r="K33" s="18">
        <v>1.1238867961620258</v>
      </c>
      <c r="L33" s="18">
        <v>4.1965527521543748</v>
      </c>
      <c r="M33" s="18">
        <v>3.3687568632218046</v>
      </c>
      <c r="N33" s="18">
        <v>1.7604128743327578</v>
      </c>
      <c r="O33" s="18">
        <v>3.9211278575300952</v>
      </c>
      <c r="P33" s="18">
        <v>-10.838152298154995</v>
      </c>
    </row>
    <row r="34" spans="1:16" ht="15">
      <c r="A34" s="17" t="s">
        <v>376</v>
      </c>
      <c r="B34" s="18">
        <v>13.274336283185846</v>
      </c>
      <c r="C34" s="18">
        <v>-5.46875</v>
      </c>
      <c r="D34" s="18">
        <v>8.2644628099173474</v>
      </c>
      <c r="E34" s="18">
        <v>1.5267175572519136</v>
      </c>
      <c r="F34" s="18">
        <v>3.0075187969924855</v>
      </c>
      <c r="G34" s="18">
        <v>0.72992700729928117</v>
      </c>
      <c r="H34" s="18">
        <v>7.2463768115942173</v>
      </c>
      <c r="I34" s="18">
        <v>6.0810810810810807</v>
      </c>
      <c r="J34" s="18">
        <v>0.63694267515923286</v>
      </c>
      <c r="K34" s="18">
        <v>5.2832986502829868</v>
      </c>
      <c r="L34" s="18">
        <v>-0.25320490247675309</v>
      </c>
      <c r="M34" s="18">
        <v>-0.73844397511672355</v>
      </c>
      <c r="N34" s="18">
        <v>2.9375858723210087</v>
      </c>
      <c r="O34" s="18">
        <v>2.8113455702160053</v>
      </c>
      <c r="P34" s="18">
        <v>-10.887869447863892</v>
      </c>
    </row>
    <row r="35" spans="1:16" ht="15">
      <c r="A35" s="17" t="s">
        <v>317</v>
      </c>
      <c r="B35" s="18">
        <v>9.0643274853801046</v>
      </c>
      <c r="C35" s="18">
        <v>12.153708668453973</v>
      </c>
      <c r="D35" s="18">
        <v>11.474103585657375</v>
      </c>
      <c r="E35" s="18">
        <v>22.015725518227299</v>
      </c>
      <c r="F35" s="18">
        <v>13.591095489162257</v>
      </c>
      <c r="G35" s="18">
        <v>3.8164002062919025</v>
      </c>
      <c r="H35" s="18">
        <v>-0.7451564828614039</v>
      </c>
      <c r="I35" s="18">
        <v>23.923923923923923</v>
      </c>
      <c r="J35" s="18">
        <v>5.0080775444264987</v>
      </c>
      <c r="K35" s="18">
        <v>-7.910470024791195</v>
      </c>
      <c r="L35" s="18">
        <v>-0.91548326439495042</v>
      </c>
      <c r="M35" s="18">
        <v>-1.8462538808556985</v>
      </c>
      <c r="N35" s="18">
        <v>0.20708622156988099</v>
      </c>
      <c r="O35" s="18">
        <v>-3.0661987386548333</v>
      </c>
      <c r="P35" s="18">
        <v>-14.204409694357636</v>
      </c>
    </row>
    <row r="36" spans="1:16" ht="15">
      <c r="A36" s="17" t="s">
        <v>12</v>
      </c>
      <c r="B36" s="18">
        <v>8.2508777529524338</v>
      </c>
      <c r="C36" s="18">
        <v>6.3246351172047781</v>
      </c>
      <c r="D36" s="18">
        <v>3.9378813089295619</v>
      </c>
      <c r="E36" s="18">
        <v>2.548025613660613</v>
      </c>
      <c r="F36" s="18">
        <v>3.8116300247170471</v>
      </c>
      <c r="G36" s="18">
        <v>11.365914786967423</v>
      </c>
      <c r="H36" s="18">
        <v>6.4026105547428926</v>
      </c>
      <c r="I36" s="18">
        <v>-0.79314720812182316</v>
      </c>
      <c r="J36" s="18">
        <v>5.9055537789148218</v>
      </c>
      <c r="K36" s="18">
        <v>1.248567007338039</v>
      </c>
      <c r="L36" s="18">
        <v>7.5901770740339032</v>
      </c>
      <c r="M36" s="18">
        <v>2.8468992440667193</v>
      </c>
      <c r="N36" s="18">
        <v>-0.20081109483911064</v>
      </c>
      <c r="O36" s="18">
        <v>3.4439828234057188</v>
      </c>
      <c r="P36" s="18">
        <v>-16.874259735228591</v>
      </c>
    </row>
    <row r="37" spans="1:16" ht="15">
      <c r="A37" s="17" t="s">
        <v>377</v>
      </c>
      <c r="B37" s="18">
        <v>7.2124756335282711</v>
      </c>
      <c r="C37" s="18">
        <v>8.1818181818181728</v>
      </c>
      <c r="D37" s="18">
        <v>-0.16806722689075571</v>
      </c>
      <c r="E37" s="18">
        <v>2.861952861952858</v>
      </c>
      <c r="F37" s="18">
        <v>1.6366612111292795</v>
      </c>
      <c r="G37" s="18">
        <v>5.3140096618357546</v>
      </c>
      <c r="H37" s="18">
        <v>3.9755351681957052</v>
      </c>
      <c r="I37" s="18">
        <v>6.470588235294116</v>
      </c>
      <c r="J37" s="18">
        <v>4.4198895027624445</v>
      </c>
      <c r="K37" s="18">
        <v>4.5393875298579189</v>
      </c>
      <c r="L37" s="18">
        <v>4.1304497977427275</v>
      </c>
      <c r="M37" s="18">
        <v>2.9008006024298112</v>
      </c>
      <c r="N37" s="18">
        <v>2.245535244538857</v>
      </c>
      <c r="O37" s="18">
        <v>3.2494576199038789</v>
      </c>
      <c r="P37" s="18">
        <v>-22.324221503314661</v>
      </c>
    </row>
    <row r="38" spans="1:16" ht="15">
      <c r="A38" s="17" t="s">
        <v>67</v>
      </c>
      <c r="B38" s="18">
        <v>6.9940476190476204</v>
      </c>
      <c r="C38" s="18">
        <v>5.4010199350950359</v>
      </c>
      <c r="D38" s="18">
        <v>5.2782054101605524</v>
      </c>
      <c r="E38" s="18">
        <v>1.4205138917902786</v>
      </c>
      <c r="F38" s="18">
        <v>1.2152420185375945</v>
      </c>
      <c r="G38" s="18">
        <v>6.2067562067562108</v>
      </c>
      <c r="H38" s="18">
        <v>5.4033339720252798</v>
      </c>
      <c r="I38" s="18">
        <v>0.49081985093619096</v>
      </c>
      <c r="J38" s="18">
        <v>2.8400868306801783</v>
      </c>
      <c r="K38" s="18">
        <v>-0.6283925378260875</v>
      </c>
      <c r="L38" s="18">
        <v>2.6024888714008227</v>
      </c>
      <c r="M38" s="18">
        <v>1.1794868946361845</v>
      </c>
      <c r="N38" s="18">
        <v>-0.21195298840062549</v>
      </c>
      <c r="O38" s="18">
        <v>-1.3680762573205811</v>
      </c>
      <c r="P38" s="18">
        <v>-26.915511292438993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>
      <selection activeCell="A2" sqref="A2"/>
    </sheetView>
  </sheetViews>
  <sheetFormatPr baseColWidth="10" defaultRowHeight="15"/>
  <cols>
    <col min="1" max="1" width="36" style="20" customWidth="1"/>
    <col min="2" max="2" width="7.5703125" style="20" bestFit="1" customWidth="1"/>
    <col min="3" max="6" width="6.42578125" style="20" bestFit="1" customWidth="1"/>
    <col min="7" max="7" width="6.7109375" style="20" bestFit="1" customWidth="1"/>
    <col min="8" max="8" width="6.5703125" style="20" bestFit="1" customWidth="1"/>
    <col min="9" max="10" width="6.42578125" style="20" bestFit="1" customWidth="1"/>
    <col min="11" max="11" width="6.28515625" style="20" bestFit="1" customWidth="1"/>
    <col min="12" max="12" width="8.28515625" style="20" bestFit="1" customWidth="1"/>
    <col min="13" max="16384" width="11.42578125" style="20"/>
  </cols>
  <sheetData>
    <row r="1" spans="1:12" ht="15.75">
      <c r="A1" s="19" t="s">
        <v>378</v>
      </c>
    </row>
    <row r="2" spans="1:12" ht="15.75">
      <c r="A2" s="21" t="s">
        <v>379</v>
      </c>
      <c r="B2" s="22"/>
    </row>
    <row r="3" spans="1:12">
      <c r="A3" s="14" t="s">
        <v>347</v>
      </c>
      <c r="B3" s="22"/>
    </row>
    <row r="4" spans="1:12" ht="15.75">
      <c r="A4" s="21"/>
      <c r="B4" s="22"/>
    </row>
    <row r="5" spans="1:12">
      <c r="A5" s="23" t="s">
        <v>348</v>
      </c>
      <c r="B5" s="23">
        <v>2010</v>
      </c>
      <c r="C5" s="23">
        <v>2011</v>
      </c>
      <c r="D5" s="23">
        <v>2012</v>
      </c>
      <c r="E5" s="23">
        <v>2013</v>
      </c>
      <c r="F5" s="23">
        <v>2014</v>
      </c>
      <c r="G5" s="23">
        <v>2015</v>
      </c>
      <c r="H5" s="23">
        <v>2016</v>
      </c>
      <c r="I5" s="23">
        <v>2017</v>
      </c>
      <c r="J5" s="23">
        <v>2018</v>
      </c>
      <c r="K5" s="23" t="s">
        <v>349</v>
      </c>
      <c r="L5" s="23" t="s">
        <v>350</v>
      </c>
    </row>
    <row r="6" spans="1:12">
      <c r="A6" s="17" t="s">
        <v>377</v>
      </c>
      <c r="B6" s="18">
        <v>0</v>
      </c>
      <c r="C6" s="18">
        <v>0</v>
      </c>
      <c r="D6" s="18">
        <v>0</v>
      </c>
      <c r="E6" s="18">
        <v>9.0909090909090793</v>
      </c>
      <c r="F6" s="18">
        <v>-8.3333333333333286</v>
      </c>
      <c r="G6" s="18">
        <v>-2.2764752139386388</v>
      </c>
      <c r="H6" s="18">
        <v>0.86309231440584711</v>
      </c>
      <c r="I6" s="18">
        <v>-6.2723716836009373</v>
      </c>
      <c r="J6" s="18">
        <v>7.9978493039124743</v>
      </c>
      <c r="K6" s="18">
        <v>2.2724954588173603</v>
      </c>
      <c r="L6" s="18">
        <v>18.036810239152572</v>
      </c>
    </row>
    <row r="7" spans="1:12">
      <c r="A7" s="17" t="s">
        <v>373</v>
      </c>
      <c r="B7" s="18">
        <v>8.3333333333333286</v>
      </c>
      <c r="C7" s="18">
        <v>-5.1282051282051384</v>
      </c>
      <c r="D7" s="18">
        <v>-2.7027027027026946</v>
      </c>
      <c r="E7" s="18">
        <v>0</v>
      </c>
      <c r="F7" s="18">
        <v>-5.5555555555555571</v>
      </c>
      <c r="G7" s="18">
        <v>3.6938268489500956</v>
      </c>
      <c r="H7" s="18">
        <v>-2.0085318538663017</v>
      </c>
      <c r="I7" s="18">
        <v>3.9568911483843721</v>
      </c>
      <c r="J7" s="18">
        <v>4.8070540279028933</v>
      </c>
      <c r="K7" s="18">
        <v>1.524396879176777</v>
      </c>
      <c r="L7" s="18">
        <v>9.8472933370020002</v>
      </c>
    </row>
    <row r="8" spans="1:12">
      <c r="A8" s="17" t="s">
        <v>375</v>
      </c>
      <c r="B8" s="18">
        <v>-9.139213602550484</v>
      </c>
      <c r="C8" s="18">
        <v>2.5730994152046662</v>
      </c>
      <c r="D8" s="18">
        <v>6.9555302166476594</v>
      </c>
      <c r="E8" s="18">
        <v>5.8635394456290015</v>
      </c>
      <c r="F8" s="18">
        <v>2.719033232628405</v>
      </c>
      <c r="G8" s="18">
        <v>3.3145148165947091</v>
      </c>
      <c r="H8" s="18">
        <v>1.8226299350886421</v>
      </c>
      <c r="I8" s="18">
        <v>5.0940319480019269</v>
      </c>
      <c r="J8" s="18">
        <v>4.3156482664195295</v>
      </c>
      <c r="K8" s="18">
        <v>2.4644637687805755</v>
      </c>
      <c r="L8" s="18">
        <v>4.8015370479642883</v>
      </c>
    </row>
    <row r="9" spans="1:12">
      <c r="A9" s="17" t="s">
        <v>376</v>
      </c>
      <c r="B9" s="18">
        <v>11.111111111111114</v>
      </c>
      <c r="C9" s="18">
        <v>0</v>
      </c>
      <c r="D9" s="18">
        <v>0</v>
      </c>
      <c r="E9" s="18">
        <v>0</v>
      </c>
      <c r="F9" s="18">
        <v>0</v>
      </c>
      <c r="G9" s="18">
        <v>-4.4009205947445054</v>
      </c>
      <c r="H9" s="18">
        <v>5.1570420168422118</v>
      </c>
      <c r="I9" s="18">
        <v>9.5294227721637128</v>
      </c>
      <c r="J9" s="18">
        <v>3.2403845486076222</v>
      </c>
      <c r="K9" s="18">
        <v>1.1919374623357015</v>
      </c>
      <c r="L9" s="18">
        <v>4.5460662907377554</v>
      </c>
    </row>
    <row r="10" spans="1:12">
      <c r="A10" s="17" t="s">
        <v>362</v>
      </c>
      <c r="B10" s="18">
        <v>-14.341846758349718</v>
      </c>
      <c r="C10" s="18">
        <v>6.8807339449541161</v>
      </c>
      <c r="D10" s="18">
        <v>7.2961373390557895</v>
      </c>
      <c r="E10" s="18">
        <v>3.4000000000000057</v>
      </c>
      <c r="F10" s="18">
        <v>-0.58027079303676032</v>
      </c>
      <c r="G10" s="18">
        <v>6.2212350096373399</v>
      </c>
      <c r="H10" s="18">
        <v>11.277896887332702</v>
      </c>
      <c r="I10" s="18">
        <v>5.9214691499554561</v>
      </c>
      <c r="J10" s="18">
        <v>-0.11949763408119907</v>
      </c>
      <c r="K10" s="18">
        <v>0.93783653364343422</v>
      </c>
      <c r="L10" s="18">
        <v>4.1581556177684433</v>
      </c>
    </row>
    <row r="11" spans="1:12">
      <c r="A11" s="17" t="s">
        <v>356</v>
      </c>
      <c r="B11" s="18">
        <v>-3.0405405405405332</v>
      </c>
      <c r="C11" s="18">
        <v>2.9181184668989602</v>
      </c>
      <c r="D11" s="18">
        <v>-1.1426153195091047</v>
      </c>
      <c r="E11" s="18">
        <v>5.3082191780821972</v>
      </c>
      <c r="F11" s="18">
        <v>7.6422764227642261</v>
      </c>
      <c r="G11" s="18">
        <v>1.7742384717327297</v>
      </c>
      <c r="H11" s="18">
        <v>1.4948317207884969</v>
      </c>
      <c r="I11" s="18">
        <v>0.50602025395424732</v>
      </c>
      <c r="J11" s="18">
        <v>3.203287544142924</v>
      </c>
      <c r="K11" s="18">
        <v>2.1766787754864367</v>
      </c>
      <c r="L11" s="18">
        <v>3.7915189133930483</v>
      </c>
    </row>
    <row r="12" spans="1:12" s="22" customFormat="1" ht="15.75">
      <c r="A12" s="24" t="s">
        <v>97</v>
      </c>
      <c r="B12" s="25">
        <v>1.6489988221436818</v>
      </c>
      <c r="C12" s="25">
        <v>6.6048667439165598</v>
      </c>
      <c r="D12" s="25">
        <v>8.4782608695652186</v>
      </c>
      <c r="E12" s="25">
        <v>9.9198396793587165</v>
      </c>
      <c r="F12" s="25">
        <v>0</v>
      </c>
      <c r="G12" s="25">
        <v>2.3526448235912767</v>
      </c>
      <c r="H12" s="25">
        <v>-2.1402685417652805</v>
      </c>
      <c r="I12" s="25">
        <v>6.4437287627938815</v>
      </c>
      <c r="J12" s="25">
        <v>2.5009312749851347</v>
      </c>
      <c r="K12" s="25">
        <v>1.3250083547565907</v>
      </c>
      <c r="L12" s="25">
        <v>3.5515531182853692</v>
      </c>
    </row>
    <row r="13" spans="1:12">
      <c r="A13" s="17" t="s">
        <v>120</v>
      </c>
      <c r="B13" s="18">
        <v>-1.0218978102189737</v>
      </c>
      <c r="C13" s="18">
        <v>0.1474926253687272</v>
      </c>
      <c r="D13" s="18">
        <v>-3.2400589101620056</v>
      </c>
      <c r="E13" s="18">
        <v>1.4459665144596698</v>
      </c>
      <c r="F13" s="18">
        <v>3.6009002250562645</v>
      </c>
      <c r="G13" s="18">
        <v>1.0190938626025883</v>
      </c>
      <c r="H13" s="18">
        <v>-4.1647251646786998</v>
      </c>
      <c r="I13" s="18">
        <v>1.1719777137066529</v>
      </c>
      <c r="J13" s="18">
        <v>2.2146058441874459</v>
      </c>
      <c r="K13" s="18">
        <v>1.0743930510383137</v>
      </c>
      <c r="L13" s="18">
        <v>2.9773165533990067</v>
      </c>
    </row>
    <row r="14" spans="1:12">
      <c r="A14" s="17" t="s">
        <v>354</v>
      </c>
      <c r="B14" s="18">
        <v>9.4496365524402819</v>
      </c>
      <c r="C14" s="18">
        <v>0.18975332068310991</v>
      </c>
      <c r="D14" s="18">
        <v>-3.2196969696969688</v>
      </c>
      <c r="E14" s="18">
        <v>13.307240704500984</v>
      </c>
      <c r="F14" s="18">
        <v>9.5854922279792589</v>
      </c>
      <c r="G14" s="18">
        <v>4.7554073604689933</v>
      </c>
      <c r="H14" s="18">
        <v>7.2513361409286574</v>
      </c>
      <c r="I14" s="18">
        <v>0.43563015506661884</v>
      </c>
      <c r="J14" s="18">
        <v>1.9048819395178356</v>
      </c>
      <c r="K14" s="18">
        <v>1.7791497936139535</v>
      </c>
      <c r="L14" s="18">
        <v>2.9432303820275081</v>
      </c>
    </row>
    <row r="15" spans="1:12">
      <c r="A15" s="17" t="s">
        <v>351</v>
      </c>
      <c r="B15" s="18">
        <v>-7.9422382671480136</v>
      </c>
      <c r="C15" s="18">
        <v>10.980392156862749</v>
      </c>
      <c r="D15" s="18">
        <v>1.0600706713780994</v>
      </c>
      <c r="E15" s="18">
        <v>4.5454545454545467</v>
      </c>
      <c r="F15" s="18">
        <v>6.0200668896321048</v>
      </c>
      <c r="G15" s="18">
        <v>5.1690873943965698</v>
      </c>
      <c r="H15" s="18">
        <v>6.4686090664871188</v>
      </c>
      <c r="I15" s="18">
        <v>5.1689035379154831</v>
      </c>
      <c r="J15" s="18">
        <v>-2.1796367417483964</v>
      </c>
      <c r="K15" s="18">
        <v>4.6233275589160598</v>
      </c>
      <c r="L15" s="18">
        <v>2.7262845780298761</v>
      </c>
    </row>
    <row r="16" spans="1:12">
      <c r="A16" s="17" t="s">
        <v>358</v>
      </c>
      <c r="B16" s="18">
        <v>0.67453625632379044</v>
      </c>
      <c r="C16" s="18">
        <v>-2.8475711892797335</v>
      </c>
      <c r="D16" s="18">
        <v>2.0689655172413808</v>
      </c>
      <c r="E16" s="18">
        <v>10.13513513513513</v>
      </c>
      <c r="F16" s="18">
        <v>6.4417177914110511</v>
      </c>
      <c r="G16" s="18">
        <v>5.5755324865345557</v>
      </c>
      <c r="H16" s="18">
        <v>-2.01320298920254</v>
      </c>
      <c r="I16" s="18">
        <v>1.3368772980312684</v>
      </c>
      <c r="J16" s="18">
        <v>1.2108233221578217</v>
      </c>
      <c r="K16" s="18">
        <v>4.0825792429197207</v>
      </c>
      <c r="L16" s="18">
        <v>2.6548696775212619</v>
      </c>
    </row>
    <row r="17" spans="1:12">
      <c r="A17" s="17" t="s">
        <v>371</v>
      </c>
      <c r="B17" s="18">
        <v>6.3891569317338082</v>
      </c>
      <c r="C17" s="18">
        <v>8.1486776268763492</v>
      </c>
      <c r="D17" s="18">
        <v>4.0317250495703831</v>
      </c>
      <c r="E17" s="18">
        <v>10.228716645489186</v>
      </c>
      <c r="F17" s="18">
        <v>-0.92219020172910859</v>
      </c>
      <c r="G17" s="18">
        <v>15.432328028183619</v>
      </c>
      <c r="H17" s="18">
        <v>4.3326377240109366</v>
      </c>
      <c r="I17" s="18">
        <v>23.808072767129488</v>
      </c>
      <c r="J17" s="18">
        <v>8.3755228956519545E-2</v>
      </c>
      <c r="K17" s="18">
        <v>2.1206126618916272</v>
      </c>
      <c r="L17" s="18">
        <v>2.6360025007100489</v>
      </c>
    </row>
    <row r="18" spans="1:12">
      <c r="A18" s="17" t="s">
        <v>360</v>
      </c>
      <c r="B18" s="18">
        <v>-5.7432432432432421</v>
      </c>
      <c r="C18" s="18">
        <v>11.111111111111114</v>
      </c>
      <c r="D18" s="18">
        <v>7.7419354838709609</v>
      </c>
      <c r="E18" s="18">
        <v>-2.3952095808383262</v>
      </c>
      <c r="F18" s="18">
        <v>-0.30674846625767316</v>
      </c>
      <c r="G18" s="18">
        <v>3.5742555294834517</v>
      </c>
      <c r="H18" s="18">
        <v>8.300519025597012</v>
      </c>
      <c r="I18" s="18">
        <v>2.3128759240043735</v>
      </c>
      <c r="J18" s="18">
        <v>-1.1251741191393876</v>
      </c>
      <c r="K18" s="18">
        <v>4.3530569703378319</v>
      </c>
      <c r="L18" s="18">
        <v>2.6096164957252483</v>
      </c>
    </row>
    <row r="19" spans="1:12">
      <c r="A19" s="17" t="s">
        <v>369</v>
      </c>
      <c r="B19" s="18">
        <v>-2.2833723653395737</v>
      </c>
      <c r="C19" s="18">
        <v>1.737567405632106</v>
      </c>
      <c r="D19" s="18">
        <v>7.4793875147232143</v>
      </c>
      <c r="E19" s="18">
        <v>8.2191780821917888</v>
      </c>
      <c r="F19" s="18">
        <v>-2.1772151898734222</v>
      </c>
      <c r="G19" s="18">
        <v>-1.9939878766697632</v>
      </c>
      <c r="H19" s="18">
        <v>2.0300354284227495</v>
      </c>
      <c r="I19" s="18">
        <v>9.976969938965226</v>
      </c>
      <c r="J19" s="18">
        <v>1.865177856344431</v>
      </c>
      <c r="K19" s="18">
        <v>2.9536144893719438</v>
      </c>
      <c r="L19" s="18">
        <v>2.5895366297042699</v>
      </c>
    </row>
    <row r="20" spans="1:12" s="22" customFormat="1" ht="15.75">
      <c r="A20" s="24" t="s">
        <v>368</v>
      </c>
      <c r="B20" s="25">
        <v>0.30385214203204214</v>
      </c>
      <c r="C20" s="25">
        <v>1.9102220664446889</v>
      </c>
      <c r="D20" s="25">
        <v>2.5033164644032695</v>
      </c>
      <c r="E20" s="25">
        <v>7.453565008987411</v>
      </c>
      <c r="F20" s="25">
        <v>2.9106724657075915</v>
      </c>
      <c r="G20" s="25">
        <v>4.2999566536627611</v>
      </c>
      <c r="H20" s="25">
        <v>2.7366802427063419</v>
      </c>
      <c r="I20" s="25">
        <v>5.5763435205598739</v>
      </c>
      <c r="J20" s="25">
        <v>1.5939308019464278</v>
      </c>
      <c r="K20" s="25">
        <v>2.3439562511785823</v>
      </c>
      <c r="L20" s="25">
        <v>2.5588360947012632</v>
      </c>
    </row>
    <row r="21" spans="1:12">
      <c r="A21" s="17" t="s">
        <v>366</v>
      </c>
      <c r="B21" s="18">
        <v>0.97159940209267859</v>
      </c>
      <c r="C21" s="18">
        <v>4.2190969652109516</v>
      </c>
      <c r="D21" s="18">
        <v>-2.911931818181813</v>
      </c>
      <c r="E21" s="18">
        <v>11.997073884418441</v>
      </c>
      <c r="F21" s="18">
        <v>6.2050947093403011</v>
      </c>
      <c r="G21" s="18">
        <v>5.198089921091281</v>
      </c>
      <c r="H21" s="18">
        <v>0.26524053823899862</v>
      </c>
      <c r="I21" s="18">
        <v>1.1513000265267408</v>
      </c>
      <c r="J21" s="18">
        <v>-1.5222062802017433</v>
      </c>
      <c r="K21" s="18">
        <v>1.0061835168325928</v>
      </c>
      <c r="L21" s="18">
        <v>2.5186164790650452</v>
      </c>
    </row>
    <row r="22" spans="1:12">
      <c r="A22" s="17" t="s">
        <v>357</v>
      </c>
      <c r="B22" s="18">
        <v>1.3694801565120116</v>
      </c>
      <c r="C22" s="18">
        <v>1.1304108078301596</v>
      </c>
      <c r="D22" s="18">
        <v>5.1254089422028386</v>
      </c>
      <c r="E22" s="18">
        <v>6.7946058091286261</v>
      </c>
      <c r="F22" s="18">
        <v>0.4128217581350242</v>
      </c>
      <c r="G22" s="18">
        <v>6.8812166501480903</v>
      </c>
      <c r="H22" s="18">
        <v>3.4038482000822796</v>
      </c>
      <c r="I22" s="18">
        <v>3.2193623135556209</v>
      </c>
      <c r="J22" s="18">
        <v>1.6782255692409791</v>
      </c>
      <c r="K22" s="18">
        <v>2.8725622236270851</v>
      </c>
      <c r="L22" s="18">
        <v>2.4276534798763976</v>
      </c>
    </row>
    <row r="23" spans="1:12" s="22" customFormat="1" ht="15.75">
      <c r="A23" s="24" t="s">
        <v>317</v>
      </c>
      <c r="B23" s="25">
        <v>5.4054054054053893</v>
      </c>
      <c r="C23" s="25">
        <v>5.1282051282051384</v>
      </c>
      <c r="D23" s="25">
        <v>4.8780487804878021</v>
      </c>
      <c r="E23" s="25">
        <v>-4.6511627906976543</v>
      </c>
      <c r="F23" s="25">
        <v>7.3170731707317174</v>
      </c>
      <c r="G23" s="25">
        <v>11.460501647267776</v>
      </c>
      <c r="H23" s="25">
        <v>-0.2280387309444194</v>
      </c>
      <c r="I23" s="25">
        <v>-5.1414542853956107</v>
      </c>
      <c r="J23" s="25">
        <v>2.3991888664783119</v>
      </c>
      <c r="K23" s="25">
        <v>0.66232976846632141</v>
      </c>
      <c r="L23" s="25">
        <v>2.4147480517984263</v>
      </c>
    </row>
    <row r="24" spans="1:12" s="22" customFormat="1" ht="15.75">
      <c r="A24" s="24" t="s">
        <v>222</v>
      </c>
      <c r="B24" s="25">
        <v>-5.5079559363525021</v>
      </c>
      <c r="C24" s="25">
        <v>-1.9430051813471465</v>
      </c>
      <c r="D24" s="25">
        <v>-2.7741083223249774</v>
      </c>
      <c r="E24" s="25">
        <v>9.5108695652173765</v>
      </c>
      <c r="F24" s="25">
        <v>2.2332506203474054</v>
      </c>
      <c r="G24" s="25">
        <v>-5.7084897024158465</v>
      </c>
      <c r="H24" s="25">
        <v>1.8184799615023053</v>
      </c>
      <c r="I24" s="25">
        <v>2.241860521982872</v>
      </c>
      <c r="J24" s="25">
        <v>1.8928152581985387</v>
      </c>
      <c r="K24" s="25">
        <v>1.6257726222086433</v>
      </c>
      <c r="L24" s="25">
        <v>2.391321001091228</v>
      </c>
    </row>
    <row r="25" spans="1:12">
      <c r="A25" s="17" t="s">
        <v>359</v>
      </c>
      <c r="B25" s="18">
        <v>2.6218383713756879</v>
      </c>
      <c r="C25" s="18">
        <v>9.017132551849727E-2</v>
      </c>
      <c r="D25" s="18">
        <v>0.3003003003003073</v>
      </c>
      <c r="E25" s="18">
        <v>5.8383233532934184</v>
      </c>
      <c r="F25" s="18">
        <v>0.93352192362092978</v>
      </c>
      <c r="G25" s="18">
        <v>0.42664713446167468</v>
      </c>
      <c r="H25" s="18">
        <v>4.6344893783469843</v>
      </c>
      <c r="I25" s="18">
        <v>7.8947644121585938</v>
      </c>
      <c r="J25" s="18">
        <v>2.3158188307856165</v>
      </c>
      <c r="K25" s="18">
        <v>2.3752800336043691</v>
      </c>
      <c r="L25" s="18">
        <v>2.3753171007735006</v>
      </c>
    </row>
    <row r="26" spans="1:12">
      <c r="A26" s="17" t="s">
        <v>374</v>
      </c>
      <c r="B26" s="18">
        <v>4.6296296296296333</v>
      </c>
      <c r="C26" s="18">
        <v>10.91445427728614</v>
      </c>
      <c r="D26" s="18">
        <v>15.824468085106375</v>
      </c>
      <c r="E26" s="18">
        <v>7.921928817451203</v>
      </c>
      <c r="F26" s="18">
        <v>-1.1702127659574444</v>
      </c>
      <c r="G26" s="18">
        <v>20.795997003115147</v>
      </c>
      <c r="H26" s="18">
        <v>17.012224910316661</v>
      </c>
      <c r="I26" s="18">
        <v>6.878140170948825</v>
      </c>
      <c r="J26" s="18">
        <v>0.17057697207920341</v>
      </c>
      <c r="K26" s="18">
        <v>1.616742354943554</v>
      </c>
      <c r="L26" s="18">
        <v>2.2921556604473778</v>
      </c>
    </row>
    <row r="27" spans="1:12" s="22" customFormat="1" ht="15.75">
      <c r="A27" s="24" t="s">
        <v>303</v>
      </c>
      <c r="B27" s="25">
        <v>0.96153846153845279</v>
      </c>
      <c r="C27" s="25">
        <v>8.9523809523809632</v>
      </c>
      <c r="D27" s="25">
        <v>16.43356643356644</v>
      </c>
      <c r="E27" s="25">
        <v>-1.3513513513513402</v>
      </c>
      <c r="F27" s="25">
        <v>-0.91324200913241782</v>
      </c>
      <c r="G27" s="25">
        <v>-1.9697892042907768</v>
      </c>
      <c r="H27" s="25">
        <v>2.455165568095623</v>
      </c>
      <c r="I27" s="25">
        <v>9.5368769399591002</v>
      </c>
      <c r="J27" s="25">
        <v>3.1514282589673286</v>
      </c>
      <c r="K27" s="25">
        <v>1.665804270250888</v>
      </c>
      <c r="L27" s="25">
        <v>2.2508198344266361</v>
      </c>
    </row>
    <row r="28" spans="1:12" s="22" customFormat="1" ht="15.75">
      <c r="A28" s="24" t="s">
        <v>67</v>
      </c>
      <c r="B28" s="25">
        <v>-5.1792828685258883</v>
      </c>
      <c r="C28" s="25">
        <v>1.2605042016806749</v>
      </c>
      <c r="D28" s="25">
        <v>4.9792531120332058</v>
      </c>
      <c r="E28" s="25">
        <v>-7.9051383399209527</v>
      </c>
      <c r="F28" s="25">
        <v>-5.5793991416309012</v>
      </c>
      <c r="G28" s="25">
        <v>-1.4607881913228198</v>
      </c>
      <c r="H28" s="25">
        <v>1.6225432670254207</v>
      </c>
      <c r="I28" s="25">
        <v>12.765788474420447</v>
      </c>
      <c r="J28" s="25">
        <v>0.18854002143120852</v>
      </c>
      <c r="K28" s="25">
        <v>3.0487445246430696</v>
      </c>
      <c r="L28" s="25">
        <v>2.0731817173272589</v>
      </c>
    </row>
    <row r="29" spans="1:12">
      <c r="A29" s="17" t="s">
        <v>372</v>
      </c>
      <c r="B29" s="18">
        <v>6.5294117647058698</v>
      </c>
      <c r="C29" s="18">
        <v>2.7056874654886656</v>
      </c>
      <c r="D29" s="18">
        <v>-5.3763440860208789E-2</v>
      </c>
      <c r="E29" s="18">
        <v>3.3351264120494903</v>
      </c>
      <c r="F29" s="18">
        <v>4.7371160853721932</v>
      </c>
      <c r="G29" s="18">
        <v>9.1216198618040636</v>
      </c>
      <c r="H29" s="18">
        <v>3.56809357166415</v>
      </c>
      <c r="I29" s="18">
        <v>6.6752127072782059</v>
      </c>
      <c r="J29" s="18">
        <v>2.6431226539264117</v>
      </c>
      <c r="K29" s="18">
        <v>3.0352229429083479</v>
      </c>
      <c r="L29" s="18">
        <v>1.964882779948951</v>
      </c>
    </row>
    <row r="30" spans="1:12">
      <c r="A30" s="17" t="s">
        <v>353</v>
      </c>
      <c r="B30" s="18">
        <v>2.6218383713756879</v>
      </c>
      <c r="C30" s="18">
        <v>-4.1968466000658253</v>
      </c>
      <c r="D30" s="18">
        <v>-4.8245152936803066</v>
      </c>
      <c r="E30" s="18">
        <v>-1.264056186406421</v>
      </c>
      <c r="F30" s="18">
        <v>0.93352192362092978</v>
      </c>
      <c r="G30" s="18">
        <v>15.938943627583384</v>
      </c>
      <c r="H30" s="18">
        <v>0.27721228614416304</v>
      </c>
      <c r="I30" s="18">
        <v>8.5310397054172427E-3</v>
      </c>
      <c r="J30" s="18">
        <v>2.6989206218833033</v>
      </c>
      <c r="K30" s="18">
        <v>2.138440276094471</v>
      </c>
      <c r="L30" s="18">
        <v>1.9205386455721083</v>
      </c>
    </row>
    <row r="31" spans="1:12">
      <c r="A31" s="17" t="s">
        <v>355</v>
      </c>
      <c r="B31" s="18">
        <v>2.6218383713756879</v>
      </c>
      <c r="C31" s="18">
        <v>9.017132551849727E-2</v>
      </c>
      <c r="D31" s="18">
        <v>0.3003003003003073</v>
      </c>
      <c r="E31" s="18">
        <v>5.8383233532934184</v>
      </c>
      <c r="F31" s="18">
        <v>0.93352192362092978</v>
      </c>
      <c r="G31" s="18">
        <v>6.6331169104562235</v>
      </c>
      <c r="H31" s="18">
        <v>8.4577610628494568</v>
      </c>
      <c r="I31" s="18">
        <v>3.0572267177131636</v>
      </c>
      <c r="J31" s="18">
        <v>1.1110165322535011</v>
      </c>
      <c r="K31" s="18">
        <v>0.84442908380857773</v>
      </c>
      <c r="L31" s="18">
        <v>1.8810627677927698</v>
      </c>
    </row>
    <row r="32" spans="1:12">
      <c r="A32" s="17" t="s">
        <v>364</v>
      </c>
      <c r="B32" s="18">
        <v>-4.5929018789144038</v>
      </c>
      <c r="C32" s="18">
        <v>0.65645514223193402</v>
      </c>
      <c r="D32" s="18">
        <v>5.6521739130434696</v>
      </c>
      <c r="E32" s="18">
        <v>-0.82304526748970375</v>
      </c>
      <c r="F32" s="18">
        <v>2.3858921161825606</v>
      </c>
      <c r="G32" s="18">
        <v>2.0974935879364267</v>
      </c>
      <c r="H32" s="18">
        <v>0.91710814520541817</v>
      </c>
      <c r="I32" s="18">
        <v>7.2421720457777496</v>
      </c>
      <c r="J32" s="18">
        <v>3.7383246719784324E-2</v>
      </c>
      <c r="K32" s="18">
        <v>1.7280811612698557</v>
      </c>
      <c r="L32" s="18">
        <v>1.7965869938626895</v>
      </c>
    </row>
    <row r="33" spans="1:12">
      <c r="A33" s="17" t="s">
        <v>352</v>
      </c>
      <c r="B33" s="18">
        <v>6.7294751009421248</v>
      </c>
      <c r="C33" s="18">
        <v>-4.7919293820933149</v>
      </c>
      <c r="D33" s="18">
        <v>-2.9139072847682144</v>
      </c>
      <c r="E33" s="18">
        <v>11.596180081855394</v>
      </c>
      <c r="F33" s="18">
        <v>11.246943765281173</v>
      </c>
      <c r="G33" s="18">
        <v>4.0729603913883352</v>
      </c>
      <c r="H33" s="18">
        <v>-4.9219065639914277</v>
      </c>
      <c r="I33" s="18">
        <v>4.1689682201082405</v>
      </c>
      <c r="J33" s="18">
        <v>1.5206746819172281</v>
      </c>
      <c r="K33" s="18">
        <v>2.057929655498711</v>
      </c>
      <c r="L33" s="18">
        <v>1.6343247113341164</v>
      </c>
    </row>
    <row r="34" spans="1:12">
      <c r="A34" s="17" t="s">
        <v>380</v>
      </c>
      <c r="B34" s="18">
        <v>-1.608497723823973</v>
      </c>
      <c r="C34" s="18">
        <v>2.6218383713756879</v>
      </c>
      <c r="D34" s="18">
        <v>9.017132551849727E-2</v>
      </c>
      <c r="E34" s="18">
        <v>0.3003003003003073</v>
      </c>
      <c r="F34" s="18">
        <v>5.8383233532934184</v>
      </c>
      <c r="G34" s="18">
        <v>1.8948109977844609</v>
      </c>
      <c r="H34" s="18">
        <v>-6.0203987120933959</v>
      </c>
      <c r="I34" s="18">
        <v>9.1903604487270485</v>
      </c>
      <c r="J34" s="18">
        <v>1.2261022363124709</v>
      </c>
      <c r="K34" s="18">
        <v>0.69959805658056951</v>
      </c>
      <c r="L34" s="18">
        <v>1.6264266869866049</v>
      </c>
    </row>
    <row r="35" spans="1:12">
      <c r="A35" s="17" t="s">
        <v>367</v>
      </c>
      <c r="B35" s="18">
        <v>6.8610634648370592</v>
      </c>
      <c r="C35" s="18">
        <v>2.0866773675762431</v>
      </c>
      <c r="D35" s="18">
        <v>3.9308176100628884</v>
      </c>
      <c r="E35" s="18">
        <v>16.944024205748875</v>
      </c>
      <c r="F35" s="18">
        <v>7.2445019404916025</v>
      </c>
      <c r="G35" s="18">
        <v>8.140144691787853</v>
      </c>
      <c r="H35" s="18">
        <v>4.3486468418950182</v>
      </c>
      <c r="I35" s="18">
        <v>4.8487775995623252</v>
      </c>
      <c r="J35" s="18">
        <v>-1.3710329663001346</v>
      </c>
      <c r="K35" s="18">
        <v>2.7465030686726806</v>
      </c>
      <c r="L35" s="18">
        <v>1.4157031463230823</v>
      </c>
    </row>
    <row r="36" spans="1:12" s="22" customFormat="1" ht="15.75">
      <c r="A36" s="24" t="s">
        <v>12</v>
      </c>
      <c r="B36" s="25">
        <v>-8.1172491544532051</v>
      </c>
      <c r="C36" s="25">
        <v>2.4539877300613568</v>
      </c>
      <c r="D36" s="25">
        <v>4.6706586826347234</v>
      </c>
      <c r="E36" s="25">
        <v>0.22883295194509401</v>
      </c>
      <c r="F36" s="25">
        <v>2.9680365296803615</v>
      </c>
      <c r="G36" s="25">
        <v>0.14901070332062716</v>
      </c>
      <c r="H36" s="25">
        <v>-6.9387884336482699</v>
      </c>
      <c r="I36" s="25">
        <v>6.3175956920293004</v>
      </c>
      <c r="J36" s="25">
        <v>2.6675834330155226</v>
      </c>
      <c r="K36" s="25">
        <v>3.6688301850408891</v>
      </c>
      <c r="L36" s="25">
        <v>1.3612439109731866</v>
      </c>
    </row>
    <row r="37" spans="1:12">
      <c r="A37" s="17" t="s">
        <v>370</v>
      </c>
      <c r="B37" s="18">
        <v>-25</v>
      </c>
      <c r="C37" s="18">
        <v>0</v>
      </c>
      <c r="D37" s="18">
        <v>0</v>
      </c>
      <c r="E37" s="18">
        <v>0</v>
      </c>
      <c r="F37" s="18">
        <v>16.666666666666671</v>
      </c>
      <c r="G37" s="18">
        <v>2.6025889098688424</v>
      </c>
      <c r="H37" s="18">
        <v>8.9012830930318216</v>
      </c>
      <c r="I37" s="18">
        <v>3.2481217540379248E-2</v>
      </c>
      <c r="J37" s="18">
        <v>2.2654692933474507</v>
      </c>
      <c r="K37" s="18">
        <v>-9.815659313478875E-2</v>
      </c>
      <c r="L37" s="18">
        <v>1.3444093656622442</v>
      </c>
    </row>
    <row r="38" spans="1:12">
      <c r="A38" s="17" t="s">
        <v>361</v>
      </c>
      <c r="B38" s="18">
        <v>-1.763224181360215</v>
      </c>
      <c r="C38" s="18">
        <v>-1.2820512820512704</v>
      </c>
      <c r="D38" s="18">
        <v>-0.51948051948052409</v>
      </c>
      <c r="E38" s="18">
        <v>6.7885117493472507</v>
      </c>
      <c r="F38" s="18">
        <v>5.134474327628368</v>
      </c>
      <c r="G38" s="18">
        <v>1.8626994760203957</v>
      </c>
      <c r="H38" s="18">
        <v>7.0372106038508804</v>
      </c>
      <c r="I38" s="18">
        <v>6.2024289198435696</v>
      </c>
      <c r="J38" s="18">
        <v>4.61585034304413</v>
      </c>
      <c r="K38" s="18">
        <v>3.1901132606563891</v>
      </c>
      <c r="L38" s="18">
        <v>1.2890894229534666</v>
      </c>
    </row>
    <row r="39" spans="1:12">
      <c r="A39" s="17" t="s">
        <v>363</v>
      </c>
      <c r="B39" s="18">
        <v>3.4608378870673846</v>
      </c>
      <c r="C39" s="18">
        <v>-6.5140845070422557</v>
      </c>
      <c r="D39" s="18">
        <v>-3.2015065913370933</v>
      </c>
      <c r="E39" s="18">
        <v>4.4747081712062311</v>
      </c>
      <c r="F39" s="18">
        <v>3.9106145251396498</v>
      </c>
      <c r="G39" s="18">
        <v>5.5554498369439784</v>
      </c>
      <c r="H39" s="18">
        <v>4.1497157011897627</v>
      </c>
      <c r="I39" s="18">
        <v>4.5735024484352351</v>
      </c>
      <c r="J39" s="18">
        <v>0.97303353028550532</v>
      </c>
      <c r="K39" s="18">
        <v>2.5712880136684362</v>
      </c>
      <c r="L39" s="18">
        <v>1.0692294861580649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workbookViewId="0"/>
  </sheetViews>
  <sheetFormatPr baseColWidth="10" defaultRowHeight="15"/>
  <cols>
    <col min="1" max="1" width="26.5703125" style="20" customWidth="1"/>
    <col min="2" max="2" width="7.7109375" style="20" bestFit="1" customWidth="1"/>
    <col min="3" max="3" width="7" style="20" bestFit="1" customWidth="1"/>
    <col min="4" max="4" width="6.7109375" style="20" bestFit="1" customWidth="1"/>
    <col min="5" max="5" width="7.5703125" style="20" bestFit="1" customWidth="1"/>
    <col min="6" max="6" width="7.140625" style="20" bestFit="1" customWidth="1"/>
    <col min="7" max="7" width="6.42578125" style="20" bestFit="1" customWidth="1"/>
    <col min="8" max="9" width="6.5703125" style="20" bestFit="1" customWidth="1"/>
    <col min="10" max="10" width="6.42578125" style="20" bestFit="1" customWidth="1"/>
    <col min="11" max="11" width="7" style="20" bestFit="1" customWidth="1"/>
    <col min="12" max="12" width="8.28515625" style="20" bestFit="1" customWidth="1"/>
    <col min="13" max="16384" width="11.42578125" style="20"/>
  </cols>
  <sheetData>
    <row r="1" spans="1:12" ht="15.75">
      <c r="A1" s="19" t="s">
        <v>378</v>
      </c>
    </row>
    <row r="2" spans="1:12" ht="15.75">
      <c r="A2" s="21" t="s">
        <v>383</v>
      </c>
    </row>
    <row r="3" spans="1:12">
      <c r="A3" s="14" t="s">
        <v>347</v>
      </c>
    </row>
    <row r="4" spans="1:12">
      <c r="A4" s="14"/>
    </row>
    <row r="5" spans="1:12">
      <c r="A5" s="27" t="s">
        <v>348</v>
      </c>
      <c r="B5" s="27">
        <v>2010</v>
      </c>
      <c r="C5" s="27">
        <v>2011</v>
      </c>
      <c r="D5" s="27">
        <v>2012</v>
      </c>
      <c r="E5" s="27">
        <v>2013</v>
      </c>
      <c r="F5" s="27">
        <v>2014</v>
      </c>
      <c r="G5" s="27">
        <v>2015</v>
      </c>
      <c r="H5" s="27">
        <v>2016</v>
      </c>
      <c r="I5" s="27">
        <v>2017</v>
      </c>
      <c r="J5" s="27">
        <v>2018</v>
      </c>
      <c r="K5" s="27" t="s">
        <v>349</v>
      </c>
      <c r="L5" s="27" t="s">
        <v>350</v>
      </c>
    </row>
    <row r="6" spans="1:12">
      <c r="A6" s="17" t="s">
        <v>374</v>
      </c>
      <c r="B6" s="18">
        <v>1.1904761904761898</v>
      </c>
      <c r="C6" s="18">
        <v>18.235294117647058</v>
      </c>
      <c r="D6" s="18">
        <v>-3.9800995024875618</v>
      </c>
      <c r="E6" s="18">
        <v>-5.6994818652849659</v>
      </c>
      <c r="F6" s="18">
        <v>0</v>
      </c>
      <c r="G6" s="18">
        <v>-1.8617384376703257</v>
      </c>
      <c r="H6" s="18">
        <v>3.0346436243892612</v>
      </c>
      <c r="I6" s="18">
        <v>3.6152948396884312</v>
      </c>
      <c r="J6" s="18">
        <v>1.5889248097082884</v>
      </c>
      <c r="K6" s="18">
        <v>1.5384518214072642</v>
      </c>
      <c r="L6" s="18">
        <v>0.50613494958211902</v>
      </c>
    </row>
    <row r="7" spans="1:12" s="22" customFormat="1" ht="15.75">
      <c r="A7" s="24" t="s">
        <v>12</v>
      </c>
      <c r="B7" s="25">
        <v>3.2679738562091671</v>
      </c>
      <c r="C7" s="25">
        <v>4.7468354430379804</v>
      </c>
      <c r="D7" s="25">
        <v>1.5105740181268885</v>
      </c>
      <c r="E7" s="25">
        <v>3.8690476190476204</v>
      </c>
      <c r="F7" s="25">
        <v>1.1461318051575944</v>
      </c>
      <c r="G7" s="25">
        <v>4.973152181444803</v>
      </c>
      <c r="H7" s="25">
        <v>-1.1319203303137755</v>
      </c>
      <c r="I7" s="25">
        <v>1.1288193890738256</v>
      </c>
      <c r="J7" s="25">
        <v>0.12145605578552932</v>
      </c>
      <c r="K7" s="25">
        <v>0.48422671794274663</v>
      </c>
      <c r="L7" s="25">
        <v>-0.10110368372751566</v>
      </c>
    </row>
    <row r="8" spans="1:12">
      <c r="A8" s="17" t="s">
        <v>371</v>
      </c>
      <c r="B8" s="18">
        <v>10.13513513513513</v>
      </c>
      <c r="C8" s="18">
        <v>-4.2944785276073532</v>
      </c>
      <c r="D8" s="18">
        <v>17.307692307692307</v>
      </c>
      <c r="E8" s="18">
        <v>-10.928961748633881</v>
      </c>
      <c r="F8" s="18">
        <v>-3.6809815950920211</v>
      </c>
      <c r="G8" s="18">
        <v>3.8921425324583367</v>
      </c>
      <c r="H8" s="18">
        <v>-2.0642728433142423</v>
      </c>
      <c r="I8" s="18">
        <v>5.2910646857341703</v>
      </c>
      <c r="J8" s="18">
        <v>1.5430797468634694</v>
      </c>
      <c r="K8" s="18">
        <v>1.5398490654042547</v>
      </c>
      <c r="L8" s="18">
        <v>-0.66039519737162777</v>
      </c>
    </row>
    <row r="9" spans="1:12">
      <c r="A9" s="17" t="s">
        <v>364</v>
      </c>
      <c r="B9" s="18">
        <v>1.994301994301992</v>
      </c>
      <c r="C9" s="18">
        <v>1.1173184357541999</v>
      </c>
      <c r="D9" s="18">
        <v>-1.1049723756906076</v>
      </c>
      <c r="E9" s="18">
        <v>1.1173184357541999</v>
      </c>
      <c r="F9" s="18">
        <v>2.2099447513812152</v>
      </c>
      <c r="G9" s="18">
        <v>5.2529734519757909</v>
      </c>
      <c r="H9" s="18">
        <v>0.80084086853766223</v>
      </c>
      <c r="I9" s="18">
        <v>-2.0587647454246536</v>
      </c>
      <c r="J9" s="18">
        <v>2.5343922602319111</v>
      </c>
      <c r="K9" s="18">
        <v>0.35220269782578839</v>
      </c>
      <c r="L9" s="18">
        <v>-0.90164036988615237</v>
      </c>
    </row>
    <row r="10" spans="1:12">
      <c r="A10" s="17" t="s">
        <v>354</v>
      </c>
      <c r="B10" s="18">
        <v>-3.2154340836012807</v>
      </c>
      <c r="C10" s="18">
        <v>7.6411960132890329</v>
      </c>
      <c r="D10" s="18">
        <v>3.3950617283950493</v>
      </c>
      <c r="E10" s="18">
        <v>2.3880597014925371</v>
      </c>
      <c r="F10" s="18">
        <v>3.7900874635568442</v>
      </c>
      <c r="G10" s="18">
        <v>2.8734233140958167</v>
      </c>
      <c r="H10" s="18">
        <v>-0.47724484852538751</v>
      </c>
      <c r="I10" s="18">
        <v>0.19561834072736417</v>
      </c>
      <c r="J10" s="18">
        <v>2.2474180193065934</v>
      </c>
      <c r="K10" s="18">
        <v>1.8528471530133857</v>
      </c>
      <c r="L10" s="18">
        <v>-1.1694180997150028</v>
      </c>
    </row>
    <row r="11" spans="1:12" s="22" customFormat="1" ht="15.75">
      <c r="A11" s="24" t="s">
        <v>67</v>
      </c>
      <c r="B11" s="25">
        <v>1.8867924528301927</v>
      </c>
      <c r="C11" s="25">
        <v>0</v>
      </c>
      <c r="D11" s="25">
        <v>3.7037037037036953</v>
      </c>
      <c r="E11" s="25">
        <v>1.7857142857142776</v>
      </c>
      <c r="F11" s="25">
        <v>3.5087719298245759</v>
      </c>
      <c r="G11" s="25">
        <v>-2.6873902864050194</v>
      </c>
      <c r="H11" s="25">
        <v>4.0700560266733419</v>
      </c>
      <c r="I11" s="25">
        <v>-4.0441017542150206</v>
      </c>
      <c r="J11" s="25">
        <v>3.060019857888463</v>
      </c>
      <c r="K11" s="25">
        <v>2.175875787820658</v>
      </c>
      <c r="L11" s="25">
        <v>-1.5959030534662872</v>
      </c>
    </row>
    <row r="12" spans="1:12">
      <c r="A12" s="17" t="s">
        <v>360</v>
      </c>
      <c r="B12" s="18">
        <v>-12</v>
      </c>
      <c r="C12" s="18">
        <v>7.5757575757575637</v>
      </c>
      <c r="D12" s="18">
        <v>4.2253521126760489</v>
      </c>
      <c r="E12" s="18">
        <v>-4.0540540540540633</v>
      </c>
      <c r="F12" s="18">
        <v>2.816901408450704</v>
      </c>
      <c r="G12" s="18">
        <v>-1.5253966125320062</v>
      </c>
      <c r="H12" s="18">
        <v>-0.38585309493988973</v>
      </c>
      <c r="I12" s="18">
        <v>-0.36167659323302814</v>
      </c>
      <c r="J12" s="18">
        <v>2.0245860217002303</v>
      </c>
      <c r="K12" s="18">
        <v>1.2702376077708095</v>
      </c>
      <c r="L12" s="18">
        <v>-1.9788510786078177</v>
      </c>
    </row>
    <row r="13" spans="1:12">
      <c r="A13" s="17" t="s">
        <v>353</v>
      </c>
      <c r="B13" s="18">
        <v>-81.818181818181813</v>
      </c>
      <c r="C13" s="18">
        <v>0</v>
      </c>
      <c r="D13" s="18">
        <v>0</v>
      </c>
      <c r="E13" s="18">
        <v>-25</v>
      </c>
      <c r="F13" s="18">
        <v>0</v>
      </c>
      <c r="G13" s="18">
        <v>6.823362885867752</v>
      </c>
      <c r="H13" s="18">
        <v>6.6956065639758719</v>
      </c>
      <c r="I13" s="18">
        <v>-7.0947733217641655</v>
      </c>
      <c r="J13" s="18">
        <v>1.6598954154813441</v>
      </c>
      <c r="K13" s="18">
        <v>3.2358136271425195</v>
      </c>
      <c r="L13" s="18">
        <v>-1.9909206277155533</v>
      </c>
    </row>
    <row r="14" spans="1:12">
      <c r="A14" s="17" t="s">
        <v>370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v>3.2965234599122226</v>
      </c>
      <c r="H14" s="18">
        <v>3.5843339112046948</v>
      </c>
      <c r="I14" s="18">
        <v>-9.1054254270673596E-2</v>
      </c>
      <c r="J14" s="18">
        <v>-1.0781925945091473</v>
      </c>
      <c r="K14" s="18">
        <v>1.9938294865569048</v>
      </c>
      <c r="L14" s="18">
        <v>-2.1944698949303785</v>
      </c>
    </row>
    <row r="15" spans="1:12">
      <c r="A15" s="17" t="s">
        <v>376</v>
      </c>
      <c r="B15" s="18">
        <v>0</v>
      </c>
      <c r="C15" s="18">
        <v>0</v>
      </c>
      <c r="D15" s="18">
        <v>0</v>
      </c>
      <c r="E15" s="18">
        <v>-25</v>
      </c>
      <c r="F15" s="18">
        <v>0</v>
      </c>
      <c r="G15" s="18">
        <v>1.3186592253124303</v>
      </c>
      <c r="H15" s="18">
        <v>4.9229690600227656</v>
      </c>
      <c r="I15" s="18">
        <v>3.4948483188587147</v>
      </c>
      <c r="J15" s="18">
        <v>2.3924446169980058</v>
      </c>
      <c r="K15" s="18">
        <v>1.458307806711673</v>
      </c>
      <c r="L15" s="18">
        <v>-2.3602765812582902</v>
      </c>
    </row>
    <row r="16" spans="1:12">
      <c r="A16" s="17" t="s">
        <v>355</v>
      </c>
      <c r="B16" s="18">
        <v>25</v>
      </c>
      <c r="C16" s="18">
        <v>0</v>
      </c>
      <c r="D16" s="18">
        <v>0</v>
      </c>
      <c r="E16" s="18">
        <v>0</v>
      </c>
      <c r="F16" s="18">
        <v>10.000000000000014</v>
      </c>
      <c r="G16" s="18">
        <v>-4.3391335510670075</v>
      </c>
      <c r="H16" s="18">
        <v>-2.0830689931833462</v>
      </c>
      <c r="I16" s="18">
        <v>1.5911195634358535</v>
      </c>
      <c r="J16" s="18">
        <v>0.45814391542242561</v>
      </c>
      <c r="K16" s="18">
        <v>1.2384512252863829</v>
      </c>
      <c r="L16" s="18">
        <v>-2.6517721347266985</v>
      </c>
    </row>
    <row r="17" spans="1:12" s="22" customFormat="1" ht="15.75">
      <c r="A17" s="24" t="s">
        <v>317</v>
      </c>
      <c r="B17" s="25">
        <v>7.407407407407419</v>
      </c>
      <c r="C17" s="25">
        <v>-13.793103448275872</v>
      </c>
      <c r="D17" s="25">
        <v>0</v>
      </c>
      <c r="E17" s="25">
        <v>-11.999999999999986</v>
      </c>
      <c r="F17" s="25">
        <v>-13.63636363636364</v>
      </c>
      <c r="G17" s="25">
        <v>3.956892510797914</v>
      </c>
      <c r="H17" s="25">
        <v>0.5566346663957944</v>
      </c>
      <c r="I17" s="25">
        <v>-2.7560743068145541</v>
      </c>
      <c r="J17" s="25">
        <v>4.0510287654808081</v>
      </c>
      <c r="K17" s="25">
        <v>1.3605681747892504</v>
      </c>
      <c r="L17" s="25">
        <v>-2.7282316767670096</v>
      </c>
    </row>
    <row r="18" spans="1:12">
      <c r="A18" s="17" t="s">
        <v>367</v>
      </c>
      <c r="B18" s="18">
        <v>3.5406698564593313</v>
      </c>
      <c r="C18" s="18">
        <v>4.158964879852121</v>
      </c>
      <c r="D18" s="18">
        <v>8.2519964507542056</v>
      </c>
      <c r="E18" s="18">
        <v>7.377049180327873</v>
      </c>
      <c r="F18" s="18">
        <v>2.6717557251908488</v>
      </c>
      <c r="G18" s="18">
        <v>2.825089573259703</v>
      </c>
      <c r="H18" s="18">
        <v>9.7726443907603766E-2</v>
      </c>
      <c r="I18" s="18">
        <v>-0.9948312592283628</v>
      </c>
      <c r="J18" s="18">
        <v>1.0631695905396015</v>
      </c>
      <c r="K18" s="18">
        <v>0.1195340373805891</v>
      </c>
      <c r="L18" s="18">
        <v>-2.7638121419348778</v>
      </c>
    </row>
    <row r="19" spans="1:12">
      <c r="A19" s="17" t="s">
        <v>352</v>
      </c>
      <c r="B19" s="18">
        <v>-3.0150753768844254</v>
      </c>
      <c r="C19" s="18">
        <v>-6.7357512953367831</v>
      </c>
      <c r="D19" s="18">
        <v>-2.3333333333333144</v>
      </c>
      <c r="E19" s="18">
        <v>3.6405005688282017</v>
      </c>
      <c r="F19" s="18">
        <v>4.6103183315038478</v>
      </c>
      <c r="G19" s="18">
        <v>7.4156665154410319</v>
      </c>
      <c r="H19" s="18">
        <v>4.7241275013375912</v>
      </c>
      <c r="I19" s="18">
        <v>2.9582152136009086</v>
      </c>
      <c r="J19" s="18">
        <v>1.0511143655226789</v>
      </c>
      <c r="K19" s="18">
        <v>1.9508498096120661</v>
      </c>
      <c r="L19" s="18">
        <v>-3.1115530828407287</v>
      </c>
    </row>
    <row r="20" spans="1:12">
      <c r="A20" s="17" t="s">
        <v>356</v>
      </c>
      <c r="B20" s="18">
        <v>1.9363166953528292</v>
      </c>
      <c r="C20" s="18">
        <v>3.714647530603628</v>
      </c>
      <c r="D20" s="18">
        <v>4.6805046805046686</v>
      </c>
      <c r="E20" s="18">
        <v>0.19440124416796323</v>
      </c>
      <c r="F20" s="18">
        <v>3.3501487517785478</v>
      </c>
      <c r="G20" s="18">
        <v>4.3450682958293214</v>
      </c>
      <c r="H20" s="18">
        <v>2.0578146666001942</v>
      </c>
      <c r="I20" s="18">
        <v>-2.6059412156160988</v>
      </c>
      <c r="J20" s="18">
        <v>1.389461333872589</v>
      </c>
      <c r="K20" s="18">
        <v>1.8964750227577412</v>
      </c>
      <c r="L20" s="18">
        <v>-3.7184121186870698</v>
      </c>
    </row>
    <row r="21" spans="1:12">
      <c r="A21" s="17" t="s">
        <v>377</v>
      </c>
      <c r="B21" s="18">
        <v>0</v>
      </c>
      <c r="C21" s="18">
        <v>10.000000000000014</v>
      </c>
      <c r="D21" s="18">
        <v>-18.181818181818173</v>
      </c>
      <c r="E21" s="18">
        <v>22.222222222222229</v>
      </c>
      <c r="F21" s="18">
        <v>9.0909090909090793</v>
      </c>
      <c r="G21" s="18">
        <v>2.5922281681359323</v>
      </c>
      <c r="H21" s="18">
        <v>4.2960928916998569</v>
      </c>
      <c r="I21" s="18">
        <v>-1.8902937645300426</v>
      </c>
      <c r="J21" s="18">
        <v>1.4586134531206625</v>
      </c>
      <c r="K21" s="18">
        <v>0.16396373627833327</v>
      </c>
      <c r="L21" s="18">
        <v>-4.0612293336978382</v>
      </c>
    </row>
    <row r="22" spans="1:12">
      <c r="A22" s="17" t="s">
        <v>358</v>
      </c>
      <c r="B22" s="18">
        <v>3.0235162374020206</v>
      </c>
      <c r="C22" s="18">
        <v>1.0869565217391397</v>
      </c>
      <c r="D22" s="18">
        <v>2.3655913978494709</v>
      </c>
      <c r="E22" s="18">
        <v>4.6218487394958032</v>
      </c>
      <c r="F22" s="18">
        <v>5.0200803212851355</v>
      </c>
      <c r="G22" s="18">
        <v>1.5185930108157208</v>
      </c>
      <c r="H22" s="18">
        <v>5.1601588464895087</v>
      </c>
      <c r="I22" s="18">
        <v>0.4072055968180166</v>
      </c>
      <c r="J22" s="18">
        <v>2.3019731632095528</v>
      </c>
      <c r="K22" s="18">
        <v>1.6088286864131192</v>
      </c>
      <c r="L22" s="18">
        <v>-4.570742723478034</v>
      </c>
    </row>
    <row r="23" spans="1:12">
      <c r="A23" s="17" t="s">
        <v>363</v>
      </c>
      <c r="B23" s="18">
        <v>11.961722488038291</v>
      </c>
      <c r="C23" s="18">
        <v>8.9743589743589638</v>
      </c>
      <c r="D23" s="18">
        <v>0.78431372549019329</v>
      </c>
      <c r="E23" s="18">
        <v>-1.1673151750972579</v>
      </c>
      <c r="F23" s="18">
        <v>-3.5433070866141776</v>
      </c>
      <c r="G23" s="18">
        <v>4.3799180300906073</v>
      </c>
      <c r="H23" s="18">
        <v>3.6331141185236504</v>
      </c>
      <c r="I23" s="18">
        <v>-2.2301926885225782</v>
      </c>
      <c r="J23" s="18">
        <v>2.7763273059239424</v>
      </c>
      <c r="K23" s="18">
        <v>1.488962212937011</v>
      </c>
      <c r="L23" s="18">
        <v>-4.7612795546286435</v>
      </c>
    </row>
    <row r="24" spans="1:12">
      <c r="A24" s="17" t="s">
        <v>362</v>
      </c>
      <c r="B24" s="18">
        <v>-1.3698630136986338</v>
      </c>
      <c r="C24" s="18">
        <v>4.1666666666666714</v>
      </c>
      <c r="D24" s="18">
        <v>-0.66666666666668561</v>
      </c>
      <c r="E24" s="18">
        <v>0.33557046979866811</v>
      </c>
      <c r="F24" s="18">
        <v>-5.3511705685618551</v>
      </c>
      <c r="G24" s="18">
        <v>8.1194977944442286</v>
      </c>
      <c r="H24" s="18">
        <v>-0.21205116257040402</v>
      </c>
      <c r="I24" s="18">
        <v>-4.8662449418646219</v>
      </c>
      <c r="J24" s="18">
        <v>-1.9936275701516166</v>
      </c>
      <c r="K24" s="18">
        <v>0.10500625590050561</v>
      </c>
      <c r="L24" s="18">
        <v>-4.9173551377332245</v>
      </c>
    </row>
    <row r="25" spans="1:12">
      <c r="A25" s="17" t="s">
        <v>351</v>
      </c>
      <c r="B25" s="18">
        <v>7.6923076923076934</v>
      </c>
      <c r="C25" s="18">
        <v>7.1428571428571388</v>
      </c>
      <c r="D25" s="18">
        <v>0</v>
      </c>
      <c r="E25" s="18">
        <v>-3.3333333333333286</v>
      </c>
      <c r="F25" s="18">
        <v>-3.448275862068968</v>
      </c>
      <c r="G25" s="18">
        <v>2.7756170268556701</v>
      </c>
      <c r="H25" s="18">
        <v>3.1678945278303985</v>
      </c>
      <c r="I25" s="18">
        <v>-3.851513822846897</v>
      </c>
      <c r="J25" s="18">
        <v>-1.6486924456983871</v>
      </c>
      <c r="K25" s="18">
        <v>1.9699269801460844</v>
      </c>
      <c r="L25" s="18">
        <v>-5.0728765596453229</v>
      </c>
    </row>
    <row r="26" spans="1:12" s="22" customFormat="1" ht="15.75">
      <c r="A26" s="24" t="s">
        <v>303</v>
      </c>
      <c r="B26" s="25">
        <v>-30.985915492957744</v>
      </c>
      <c r="C26" s="25">
        <v>12.24489795918366</v>
      </c>
      <c r="D26" s="25">
        <v>1.818181818181813</v>
      </c>
      <c r="E26" s="25">
        <v>0</v>
      </c>
      <c r="F26" s="25">
        <v>3.5714285714285836</v>
      </c>
      <c r="G26" s="25">
        <v>6.3216369196063908</v>
      </c>
      <c r="H26" s="25">
        <v>4.8352167029707402</v>
      </c>
      <c r="I26" s="25">
        <v>-4.8251280406474137</v>
      </c>
      <c r="J26" s="25">
        <v>0.21589074115301798</v>
      </c>
      <c r="K26" s="25">
        <v>0.34842924558120103</v>
      </c>
      <c r="L26" s="25">
        <v>-5.2180025928558109</v>
      </c>
    </row>
    <row r="27" spans="1:12" s="22" customFormat="1" ht="15.75">
      <c r="A27" s="24" t="s">
        <v>97</v>
      </c>
      <c r="B27" s="25">
        <v>1.7595307917888476</v>
      </c>
      <c r="C27" s="25">
        <v>6.0518731988472609</v>
      </c>
      <c r="D27" s="25">
        <v>1.6304347826086882</v>
      </c>
      <c r="E27" s="25">
        <v>1.6042780748663148</v>
      </c>
      <c r="F27" s="25">
        <v>2.6315789473684248</v>
      </c>
      <c r="G27" s="25">
        <v>2.8294765025094648</v>
      </c>
      <c r="H27" s="25">
        <v>-0.30097481410597027</v>
      </c>
      <c r="I27" s="25">
        <v>0.29779189999352695</v>
      </c>
      <c r="J27" s="25">
        <v>1.6049317738733322</v>
      </c>
      <c r="K27" s="25">
        <v>1.0721015942812642</v>
      </c>
      <c r="L27" s="25">
        <v>-5.2192374661902363</v>
      </c>
    </row>
    <row r="28" spans="1:12">
      <c r="A28" s="17" t="s">
        <v>359</v>
      </c>
      <c r="B28" s="18">
        <v>7.2946968001789969</v>
      </c>
      <c r="C28" s="18">
        <v>7.8206465067778907</v>
      </c>
      <c r="D28" s="18">
        <v>0.75435203094778558</v>
      </c>
      <c r="E28" s="18">
        <v>-1.5358034171625974</v>
      </c>
      <c r="F28" s="18">
        <v>3.9773835055566309</v>
      </c>
      <c r="G28" s="18">
        <v>6.5125063455881786</v>
      </c>
      <c r="H28" s="18">
        <v>3.1572065009002159</v>
      </c>
      <c r="I28" s="18">
        <v>-1.8334142293978033</v>
      </c>
      <c r="J28" s="18">
        <v>1.6982400390047587</v>
      </c>
      <c r="K28" s="18">
        <v>0.90654711404776833</v>
      </c>
      <c r="L28" s="18">
        <v>-5.37213606531013</v>
      </c>
    </row>
    <row r="29" spans="1:12">
      <c r="A29" s="17" t="s">
        <v>373</v>
      </c>
      <c r="B29" s="18">
        <v>20</v>
      </c>
      <c r="C29" s="18">
        <v>0</v>
      </c>
      <c r="D29" s="18">
        <v>0</v>
      </c>
      <c r="E29" s="18">
        <v>0</v>
      </c>
      <c r="F29" s="18">
        <v>0</v>
      </c>
      <c r="G29" s="18">
        <v>5.4798953522454923</v>
      </c>
      <c r="H29" s="18">
        <v>6.1971182709352064</v>
      </c>
      <c r="I29" s="18">
        <v>-0.98227821415358108</v>
      </c>
      <c r="J29" s="18">
        <v>2.9087513898826671</v>
      </c>
      <c r="K29" s="18">
        <v>0.79500191056564518</v>
      </c>
      <c r="L29" s="18">
        <v>-5.4492803131879413</v>
      </c>
    </row>
    <row r="30" spans="1:12" s="22" customFormat="1" ht="15.75">
      <c r="A30" s="24" t="s">
        <v>222</v>
      </c>
      <c r="B30" s="25">
        <v>1.848428835489841</v>
      </c>
      <c r="C30" s="25">
        <v>6.7150635208711407</v>
      </c>
      <c r="D30" s="25">
        <v>2.0408163265306172</v>
      </c>
      <c r="E30" s="25">
        <v>-1.1666666666666714</v>
      </c>
      <c r="F30" s="25">
        <v>-1.3490725126475382</v>
      </c>
      <c r="G30" s="25">
        <v>-0.40693424331995232</v>
      </c>
      <c r="H30" s="25">
        <v>0.40982044862263933</v>
      </c>
      <c r="I30" s="25">
        <v>-2.7102027419890504</v>
      </c>
      <c r="J30" s="25">
        <v>0.34063112645479521</v>
      </c>
      <c r="K30" s="25">
        <v>0.33123592691114823</v>
      </c>
      <c r="L30" s="25">
        <v>-5.485156228256642</v>
      </c>
    </row>
    <row r="31" spans="1:12">
      <c r="A31" s="17" t="s">
        <v>361</v>
      </c>
      <c r="B31" s="18">
        <v>-12.464788732394368</v>
      </c>
      <c r="C31" s="18">
        <v>5.8728881737731342</v>
      </c>
      <c r="D31" s="18">
        <v>5.6610942249239997</v>
      </c>
      <c r="E31" s="18">
        <v>3.8834951456310591</v>
      </c>
      <c r="F31" s="18">
        <v>2.907580477673946</v>
      </c>
      <c r="G31" s="18">
        <v>5.6953589776300646</v>
      </c>
      <c r="H31" s="18">
        <v>2.2720672745610671</v>
      </c>
      <c r="I31" s="18">
        <v>-3.4579701123204529</v>
      </c>
      <c r="J31" s="18">
        <v>0.9716262279966088</v>
      </c>
      <c r="K31" s="18">
        <v>2.234337549497539</v>
      </c>
      <c r="L31" s="18">
        <v>-5.5446086520558993</v>
      </c>
    </row>
    <row r="32" spans="1:12">
      <c r="A32" s="17" t="s">
        <v>120</v>
      </c>
      <c r="B32" s="18">
        <v>-2.8169014084506898</v>
      </c>
      <c r="C32" s="18">
        <v>5.7971014492753596</v>
      </c>
      <c r="D32" s="18">
        <v>-3.7671232876712395</v>
      </c>
      <c r="E32" s="18">
        <v>0.71174377224198793</v>
      </c>
      <c r="F32" s="18">
        <v>1.4134275618374659</v>
      </c>
      <c r="G32" s="18">
        <v>-6.3042959078715626</v>
      </c>
      <c r="H32" s="18">
        <v>2.6825170904642732</v>
      </c>
      <c r="I32" s="18">
        <v>3.2520341944966731</v>
      </c>
      <c r="J32" s="18">
        <v>2.7572051085442695</v>
      </c>
      <c r="K32" s="18">
        <v>1.5651016501881259</v>
      </c>
      <c r="L32" s="18">
        <v>-5.5799253938294697</v>
      </c>
    </row>
    <row r="33" spans="1:12">
      <c r="A33" s="17" t="s">
        <v>366</v>
      </c>
      <c r="B33" s="18">
        <v>-11.290322580645167</v>
      </c>
      <c r="C33" s="18">
        <v>11.151515151515156</v>
      </c>
      <c r="D33" s="18">
        <v>3.2715376226826578</v>
      </c>
      <c r="E33" s="18">
        <v>1.0559662090813049</v>
      </c>
      <c r="F33" s="18">
        <v>5.120167189132701</v>
      </c>
      <c r="G33" s="18">
        <v>-0.4660204142389972</v>
      </c>
      <c r="H33" s="18">
        <v>4.839268053538774</v>
      </c>
      <c r="I33" s="18">
        <v>-4.9589014746048719</v>
      </c>
      <c r="J33" s="18">
        <v>0.4450742760074462</v>
      </c>
      <c r="K33" s="18">
        <v>0.47464180171972714</v>
      </c>
      <c r="L33" s="18">
        <v>-5.7785496025110348</v>
      </c>
    </row>
    <row r="34" spans="1:12" s="22" customFormat="1" ht="15.75">
      <c r="A34" s="24" t="s">
        <v>368</v>
      </c>
      <c r="B34" s="25">
        <v>1.8829469393427019</v>
      </c>
      <c r="C34" s="25">
        <v>5.5876335530802521</v>
      </c>
      <c r="D34" s="25">
        <v>0.8299603858077802</v>
      </c>
      <c r="E34" s="25">
        <v>1.5096031686719869</v>
      </c>
      <c r="F34" s="25">
        <v>2.8901673310125062</v>
      </c>
      <c r="G34" s="25">
        <v>2.003495895899988</v>
      </c>
      <c r="H34" s="25">
        <v>3.2238022226898693</v>
      </c>
      <c r="I34" s="25">
        <v>-1.8163990447158369</v>
      </c>
      <c r="J34" s="25">
        <v>1.4752558461462542</v>
      </c>
      <c r="K34" s="25">
        <v>1.1527180956278471</v>
      </c>
      <c r="L34" s="25">
        <v>-7.6966972507904785</v>
      </c>
    </row>
    <row r="35" spans="1:12">
      <c r="A35" s="17" t="s">
        <v>375</v>
      </c>
      <c r="B35" s="18">
        <v>2.1854695806261049</v>
      </c>
      <c r="C35" s="18">
        <v>12.8901734104046</v>
      </c>
      <c r="D35" s="18">
        <v>-5.9651817716333966</v>
      </c>
      <c r="E35" s="18">
        <v>15.328069697794717</v>
      </c>
      <c r="F35" s="18">
        <v>-17.634560906515588</v>
      </c>
      <c r="G35" s="18">
        <v>1.1006201492108403</v>
      </c>
      <c r="H35" s="18">
        <v>5.995753207877641</v>
      </c>
      <c r="I35" s="18">
        <v>3.4891100221675799</v>
      </c>
      <c r="J35" s="18">
        <v>3.3092543071687714</v>
      </c>
      <c r="K35" s="18">
        <v>0.24106612145486395</v>
      </c>
      <c r="L35" s="18">
        <v>-7.966164642897084</v>
      </c>
    </row>
    <row r="36" spans="1:12">
      <c r="A36" s="17" t="s">
        <v>369</v>
      </c>
      <c r="B36" s="18">
        <v>-5.5039787798408355</v>
      </c>
      <c r="C36" s="18">
        <v>17.614035087719301</v>
      </c>
      <c r="D36" s="18">
        <v>0.1193317422434319</v>
      </c>
      <c r="E36" s="18">
        <v>1.0131108462455387</v>
      </c>
      <c r="F36" s="18">
        <v>5.2507374631268533</v>
      </c>
      <c r="G36" s="18">
        <v>4.7281772655309169</v>
      </c>
      <c r="H36" s="18">
        <v>-0.90403759295716668</v>
      </c>
      <c r="I36" s="18">
        <v>-4.5679282650187787</v>
      </c>
      <c r="J36" s="18">
        <v>2.0364804997582837</v>
      </c>
      <c r="K36" s="18">
        <v>1.465938880620314</v>
      </c>
      <c r="L36" s="18">
        <v>-8.2495798865737271</v>
      </c>
    </row>
    <row r="37" spans="1:12">
      <c r="A37" s="17" t="s">
        <v>357</v>
      </c>
      <c r="B37" s="18">
        <v>7.0353697749196158</v>
      </c>
      <c r="C37" s="18">
        <v>9.3487142513818782</v>
      </c>
      <c r="D37" s="18">
        <v>1.5054945054945108</v>
      </c>
      <c r="E37" s="18">
        <v>-1.4723395041680334</v>
      </c>
      <c r="F37" s="18">
        <v>2.8568289198989163</v>
      </c>
      <c r="G37" s="18">
        <v>1.0506139255226117</v>
      </c>
      <c r="H37" s="18">
        <v>2.9335589562178797</v>
      </c>
      <c r="I37" s="18">
        <v>-2.2913457771466597</v>
      </c>
      <c r="J37" s="18">
        <v>1.1504420403092013</v>
      </c>
      <c r="K37" s="18">
        <v>1.0764599009402076</v>
      </c>
      <c r="L37" s="18">
        <v>-9.0677634825087381</v>
      </c>
    </row>
    <row r="38" spans="1:12">
      <c r="A38" s="17" t="s">
        <v>372</v>
      </c>
      <c r="B38" s="18">
        <v>4.3288695110557569</v>
      </c>
      <c r="C38" s="18">
        <v>-2.2835820895522261</v>
      </c>
      <c r="D38" s="18">
        <v>-2.9784634183595529</v>
      </c>
      <c r="E38" s="18">
        <v>-1.5428211586901739</v>
      </c>
      <c r="F38" s="18">
        <v>7.371282379277261</v>
      </c>
      <c r="G38" s="18">
        <v>-4.3665495918943691</v>
      </c>
      <c r="H38" s="18">
        <v>11.389501950841534</v>
      </c>
      <c r="I38" s="18">
        <v>2.799050817645707</v>
      </c>
      <c r="J38" s="18">
        <v>3.3012296128118237</v>
      </c>
      <c r="K38" s="18">
        <v>1.0273122566329533</v>
      </c>
      <c r="L38" s="18">
        <v>-10.98038696007815</v>
      </c>
    </row>
    <row r="39" spans="1:12">
      <c r="A39" s="17" t="s">
        <v>380</v>
      </c>
      <c r="B39" s="18">
        <v>0.7021791767554646</v>
      </c>
      <c r="C39" s="18">
        <v>2.1880259677807175</v>
      </c>
      <c r="D39" s="18">
        <v>-1.8431372549019756</v>
      </c>
      <c r="E39" s="18">
        <v>-1.1106671993607762</v>
      </c>
      <c r="F39" s="18">
        <v>-0.70297349709113632</v>
      </c>
      <c r="G39" s="18">
        <v>0.64909675519268717</v>
      </c>
      <c r="H39" s="18">
        <v>1.9771956896358773</v>
      </c>
      <c r="I39" s="18">
        <v>-4.1145068239897569</v>
      </c>
      <c r="J39" s="18">
        <v>0.53844084387641544</v>
      </c>
      <c r="K39" s="18">
        <v>0.88067282960852822</v>
      </c>
      <c r="L39" s="18">
        <v>-12.136813009246438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workbookViewId="0"/>
  </sheetViews>
  <sheetFormatPr baseColWidth="10" defaultRowHeight="15"/>
  <cols>
    <col min="1" max="1" width="23.85546875" style="20" customWidth="1"/>
    <col min="2" max="2" width="7.140625" style="20" bestFit="1" customWidth="1"/>
    <col min="3" max="3" width="6.85546875" style="20" bestFit="1" customWidth="1"/>
    <col min="4" max="4" width="7" style="20" bestFit="1" customWidth="1"/>
    <col min="5" max="6" width="7.42578125" style="20" bestFit="1" customWidth="1"/>
    <col min="7" max="7" width="7.7109375" style="20" bestFit="1" customWidth="1"/>
    <col min="8" max="8" width="7.5703125" style="20" bestFit="1" customWidth="1"/>
    <col min="9" max="9" width="7.7109375" style="20" bestFit="1" customWidth="1"/>
    <col min="10" max="10" width="7.5703125" style="20" bestFit="1" customWidth="1"/>
    <col min="11" max="11" width="7.140625" style="20" bestFit="1" customWidth="1"/>
    <col min="12" max="12" width="7.7109375" style="20" bestFit="1" customWidth="1"/>
    <col min="13" max="16384" width="11.42578125" style="20"/>
  </cols>
  <sheetData>
    <row r="1" spans="1:12" ht="15.75">
      <c r="A1" s="19" t="s">
        <v>378</v>
      </c>
    </row>
    <row r="2" spans="1:12" ht="15.75">
      <c r="A2" s="21" t="s">
        <v>385</v>
      </c>
    </row>
    <row r="3" spans="1:12">
      <c r="A3" s="14" t="s">
        <v>347</v>
      </c>
    </row>
    <row r="4" spans="1:12" ht="15.75">
      <c r="A4" s="21"/>
    </row>
    <row r="5" spans="1:12">
      <c r="A5" s="28" t="s">
        <v>348</v>
      </c>
      <c r="B5" s="28">
        <v>2010</v>
      </c>
      <c r="C5" s="28">
        <v>2011</v>
      </c>
      <c r="D5" s="28">
        <v>2012</v>
      </c>
      <c r="E5" s="28">
        <v>2013</v>
      </c>
      <c r="F5" s="28">
        <v>2014</v>
      </c>
      <c r="G5" s="28">
        <v>2015</v>
      </c>
      <c r="H5" s="28">
        <v>2016</v>
      </c>
      <c r="I5" s="28">
        <v>2017</v>
      </c>
      <c r="J5" s="28">
        <v>2018</v>
      </c>
      <c r="K5" s="28" t="s">
        <v>349</v>
      </c>
      <c r="L5" s="28" t="s">
        <v>350</v>
      </c>
    </row>
    <row r="6" spans="1:12">
      <c r="A6" s="17" t="s">
        <v>355</v>
      </c>
      <c r="B6" s="18">
        <v>-11.627906976744171</v>
      </c>
      <c r="C6" s="18">
        <v>5.2631578947368354</v>
      </c>
      <c r="D6" s="18">
        <v>10.000000000000014</v>
      </c>
      <c r="E6" s="18">
        <v>4.5454545454545467</v>
      </c>
      <c r="F6" s="18">
        <v>17.391304347826093</v>
      </c>
      <c r="G6" s="18">
        <v>13.170715887942919</v>
      </c>
      <c r="H6" s="18">
        <v>-19.034819659494971</v>
      </c>
      <c r="I6" s="18">
        <v>2.0277472010532733</v>
      </c>
      <c r="J6" s="18">
        <v>-26.102220971048112</v>
      </c>
      <c r="K6" s="18">
        <v>-6.2607107299399161</v>
      </c>
      <c r="L6" s="18">
        <v>-9.6145210169966759</v>
      </c>
    </row>
    <row r="7" spans="1:12" s="22" customFormat="1" ht="15.75">
      <c r="A7" s="24" t="s">
        <v>317</v>
      </c>
      <c r="B7" s="25">
        <v>-9.3750000000000142</v>
      </c>
      <c r="C7" s="25">
        <v>10.34482758620689</v>
      </c>
      <c r="D7" s="25">
        <v>3.125</v>
      </c>
      <c r="E7" s="25">
        <v>6.0606060606060623</v>
      </c>
      <c r="F7" s="25">
        <v>25.714285714285708</v>
      </c>
      <c r="G7" s="25">
        <v>-2.8544202636421261</v>
      </c>
      <c r="H7" s="25">
        <v>40.020285678922107</v>
      </c>
      <c r="I7" s="25">
        <v>-19.720185268278144</v>
      </c>
      <c r="J7" s="25">
        <v>8.6697943801385691</v>
      </c>
      <c r="K7" s="25">
        <v>-9.1419907380812191</v>
      </c>
      <c r="L7" s="25">
        <v>-14.872708889735819</v>
      </c>
    </row>
    <row r="8" spans="1:12" s="22" customFormat="1" ht="15.75">
      <c r="A8" s="24" t="s">
        <v>303</v>
      </c>
      <c r="B8" s="25">
        <v>24.761904761904759</v>
      </c>
      <c r="C8" s="25">
        <v>5.3435114503816834</v>
      </c>
      <c r="D8" s="25">
        <v>-31.159420289855078</v>
      </c>
      <c r="E8" s="25">
        <v>12.631578947368411</v>
      </c>
      <c r="F8" s="25">
        <v>31.775700934579447</v>
      </c>
      <c r="G8" s="25">
        <v>36.456682057866516</v>
      </c>
      <c r="H8" s="25">
        <v>-32.058930527226721</v>
      </c>
      <c r="I8" s="25">
        <v>-28.944393977842324</v>
      </c>
      <c r="J8" s="25">
        <v>-22.057571955109125</v>
      </c>
      <c r="K8" s="25">
        <v>9.7444950204395013</v>
      </c>
      <c r="L8" s="25">
        <v>-15.191011322770379</v>
      </c>
    </row>
    <row r="9" spans="1:12">
      <c r="A9" s="17" t="s">
        <v>360</v>
      </c>
      <c r="B9" s="18">
        <v>28.925619834710744</v>
      </c>
      <c r="C9" s="18">
        <v>-2.5641025641025834</v>
      </c>
      <c r="D9" s="18">
        <v>70.39473684210526</v>
      </c>
      <c r="E9" s="18">
        <v>16.988416988417001</v>
      </c>
      <c r="F9" s="18">
        <v>2.6402640264026473</v>
      </c>
      <c r="G9" s="18">
        <v>-6.32952148394115</v>
      </c>
      <c r="H9" s="18">
        <v>-7.7416177497577507</v>
      </c>
      <c r="I9" s="18">
        <v>-9.242701935243204</v>
      </c>
      <c r="J9" s="18">
        <v>-2.6184449188586285</v>
      </c>
      <c r="K9" s="18">
        <v>-12.54951554096931</v>
      </c>
      <c r="L9" s="18">
        <v>-15.942996495946034</v>
      </c>
    </row>
    <row r="10" spans="1:12" s="22" customFormat="1" ht="15.75">
      <c r="A10" s="24" t="s">
        <v>12</v>
      </c>
      <c r="B10" s="25">
        <v>12.456747404844279</v>
      </c>
      <c r="C10" s="25">
        <v>-0.6153846153846132</v>
      </c>
      <c r="D10" s="25">
        <v>30.340557275541784</v>
      </c>
      <c r="E10" s="25">
        <v>-17.814726840855116</v>
      </c>
      <c r="F10" s="25">
        <v>-3.4682080924855541</v>
      </c>
      <c r="G10" s="25">
        <v>11.341035428073923</v>
      </c>
      <c r="H10" s="25">
        <v>-13.029814392678134</v>
      </c>
      <c r="I10" s="25">
        <v>-10.329001242889674</v>
      </c>
      <c r="J10" s="25">
        <v>3.9898959451682998</v>
      </c>
      <c r="K10" s="25">
        <v>1.0171543262230927</v>
      </c>
      <c r="L10" s="25">
        <v>-17.273769698388463</v>
      </c>
    </row>
    <row r="11" spans="1:12" s="22" customFormat="1" ht="15.75">
      <c r="A11" s="24" t="s">
        <v>67</v>
      </c>
      <c r="B11" s="25">
        <v>-8.8050314465408803</v>
      </c>
      <c r="C11" s="25">
        <v>3.448275862068968</v>
      </c>
      <c r="D11" s="25">
        <v>7.3333333333333286</v>
      </c>
      <c r="E11" s="25">
        <v>16.149068322981378</v>
      </c>
      <c r="F11" s="25">
        <v>12.299465240641723</v>
      </c>
      <c r="G11" s="25">
        <v>-11.943668471462018</v>
      </c>
      <c r="H11" s="25">
        <v>38.441619155141183</v>
      </c>
      <c r="I11" s="25">
        <v>14.680277822526094</v>
      </c>
      <c r="J11" s="25">
        <v>-8.4388127613546544</v>
      </c>
      <c r="K11" s="25">
        <v>-3.6690750672607919</v>
      </c>
      <c r="L11" s="25">
        <v>-17.689362976983276</v>
      </c>
    </row>
    <row r="12" spans="1:12">
      <c r="A12" s="17" t="s">
        <v>362</v>
      </c>
      <c r="B12" s="18">
        <v>15.032679738562081</v>
      </c>
      <c r="C12" s="18">
        <v>5.1136363636363598</v>
      </c>
      <c r="D12" s="18">
        <v>13.513513513513516</v>
      </c>
      <c r="E12" s="18">
        <v>25.238095238095241</v>
      </c>
      <c r="F12" s="18">
        <v>17.490494296577936</v>
      </c>
      <c r="G12" s="18">
        <v>-13.548325185999659</v>
      </c>
      <c r="H12" s="18">
        <v>1.5489681799973738</v>
      </c>
      <c r="I12" s="18">
        <v>0.79717088496376221</v>
      </c>
      <c r="J12" s="18">
        <v>-1.2773992169600632</v>
      </c>
      <c r="K12" s="18">
        <v>7.6609091036080201</v>
      </c>
      <c r="L12" s="18">
        <v>-17.920275664238801</v>
      </c>
    </row>
    <row r="13" spans="1:12" s="22" customFormat="1" ht="15.75">
      <c r="A13" s="24" t="s">
        <v>222</v>
      </c>
      <c r="B13" s="25">
        <v>-5.8939096267190507</v>
      </c>
      <c r="C13" s="25">
        <v>-3.5490605427975055</v>
      </c>
      <c r="D13" s="25">
        <v>-19.913419913419915</v>
      </c>
      <c r="E13" s="25">
        <v>54.594594594594582</v>
      </c>
      <c r="F13" s="25">
        <v>10.139860139860147</v>
      </c>
      <c r="G13" s="25">
        <v>-3.5723848803791185</v>
      </c>
      <c r="H13" s="25">
        <v>20.219496623634086</v>
      </c>
      <c r="I13" s="25">
        <v>-17.216448476584873</v>
      </c>
      <c r="J13" s="25">
        <v>6.4008062876161915</v>
      </c>
      <c r="K13" s="25">
        <v>-8.0925948702287513</v>
      </c>
      <c r="L13" s="25">
        <v>-19.176326638325321</v>
      </c>
    </row>
    <row r="14" spans="1:12" s="22" customFormat="1" ht="15.75">
      <c r="A14" s="24" t="s">
        <v>97</v>
      </c>
      <c r="B14" s="25">
        <v>-11.203319502074692</v>
      </c>
      <c r="C14" s="25">
        <v>10.046728971962608</v>
      </c>
      <c r="D14" s="25">
        <v>2.5477707006369457</v>
      </c>
      <c r="E14" s="25">
        <v>24.430641821946168</v>
      </c>
      <c r="F14" s="25">
        <v>6.156405990016637</v>
      </c>
      <c r="G14" s="25">
        <v>16.049723368276545</v>
      </c>
      <c r="H14" s="25">
        <v>12.964038523420029</v>
      </c>
      <c r="I14" s="25">
        <v>-13.29092152019517</v>
      </c>
      <c r="J14" s="25">
        <v>-0.99902684548925436</v>
      </c>
      <c r="K14" s="25">
        <v>2.160440500299643</v>
      </c>
      <c r="L14" s="25">
        <v>-19.342440498293215</v>
      </c>
    </row>
    <row r="15" spans="1:12">
      <c r="A15" s="17" t="s">
        <v>354</v>
      </c>
      <c r="B15" s="18">
        <v>17.761557177615558</v>
      </c>
      <c r="C15" s="18">
        <v>15.702479338842963</v>
      </c>
      <c r="D15" s="18">
        <v>19.732142857142861</v>
      </c>
      <c r="E15" s="18">
        <v>6.9351230425055803</v>
      </c>
      <c r="F15" s="18">
        <v>9.065550906555103</v>
      </c>
      <c r="G15" s="18">
        <v>-12.822858659382447</v>
      </c>
      <c r="H15" s="18">
        <v>-18.306088414414802</v>
      </c>
      <c r="I15" s="18">
        <v>-26.50709763407437</v>
      </c>
      <c r="J15" s="18">
        <v>-8.7979103121573701</v>
      </c>
      <c r="K15" s="18">
        <v>1.4820792081873009</v>
      </c>
      <c r="L15" s="18">
        <v>-20.743679513354991</v>
      </c>
    </row>
    <row r="16" spans="1:12">
      <c r="A16" s="17" t="s">
        <v>352</v>
      </c>
      <c r="B16" s="18">
        <v>15.801354401805881</v>
      </c>
      <c r="C16" s="18">
        <v>2.5341130604288509</v>
      </c>
      <c r="D16" s="18">
        <v>0.19011406844107626</v>
      </c>
      <c r="E16" s="18">
        <v>13.472485768500945</v>
      </c>
      <c r="F16" s="18">
        <v>11.036789297658856</v>
      </c>
      <c r="G16" s="18">
        <v>-1.511859547657707</v>
      </c>
      <c r="H16" s="18">
        <v>23.184343749687315</v>
      </c>
      <c r="I16" s="18">
        <v>-4.248159136331779</v>
      </c>
      <c r="J16" s="18">
        <v>2.0576452630111959</v>
      </c>
      <c r="K16" s="18">
        <v>-2.4813534321537105</v>
      </c>
      <c r="L16" s="18">
        <v>-20.97220188073608</v>
      </c>
    </row>
    <row r="17" spans="1:12">
      <c r="A17" s="17" t="s">
        <v>358</v>
      </c>
      <c r="B17" s="18">
        <v>-9.3922651933701786</v>
      </c>
      <c r="C17" s="18">
        <v>-11.382113821138205</v>
      </c>
      <c r="D17" s="18">
        <v>-2.2935779816513673</v>
      </c>
      <c r="E17" s="18">
        <v>30.046948356807491</v>
      </c>
      <c r="F17" s="18">
        <v>1.805054151624546</v>
      </c>
      <c r="G17" s="18">
        <v>-10.887636595904922</v>
      </c>
      <c r="H17" s="18">
        <v>-8.1811225518123365E-2</v>
      </c>
      <c r="I17" s="18">
        <v>-6.5824573385702649</v>
      </c>
      <c r="J17" s="18">
        <v>0.79379510543216725</v>
      </c>
      <c r="K17" s="18">
        <v>2.0581140665568256</v>
      </c>
      <c r="L17" s="18">
        <v>-21.12971368880612</v>
      </c>
    </row>
    <row r="18" spans="1:12">
      <c r="A18" s="17" t="s">
        <v>374</v>
      </c>
      <c r="B18" s="18">
        <v>10.584958217270184</v>
      </c>
      <c r="C18" s="18">
        <v>-15.365239294710335</v>
      </c>
      <c r="D18" s="18">
        <v>9.8214285714285836</v>
      </c>
      <c r="E18" s="18">
        <v>-25.203252032520339</v>
      </c>
      <c r="F18" s="18">
        <v>68.478260869565219</v>
      </c>
      <c r="G18" s="18">
        <v>17.247030316713818</v>
      </c>
      <c r="H18" s="18">
        <v>-32.849311820005525</v>
      </c>
      <c r="I18" s="18">
        <v>-26.54839674321012</v>
      </c>
      <c r="J18" s="18">
        <v>2.4254286000692673</v>
      </c>
      <c r="K18" s="18">
        <v>2.5343677995122107</v>
      </c>
      <c r="L18" s="18">
        <v>-21.895504631317479</v>
      </c>
    </row>
    <row r="19" spans="1:12">
      <c r="A19" s="17" t="s">
        <v>366</v>
      </c>
      <c r="B19" s="18">
        <v>7.364341085271306</v>
      </c>
      <c r="C19" s="18">
        <v>1.0830324909747162</v>
      </c>
      <c r="D19" s="18">
        <v>10.357142857142861</v>
      </c>
      <c r="E19" s="18">
        <v>43.203883495145647</v>
      </c>
      <c r="F19" s="18">
        <v>9.604519774011294</v>
      </c>
      <c r="G19" s="18">
        <v>-8.4492388517466566</v>
      </c>
      <c r="H19" s="18">
        <v>6.7473740380585667</v>
      </c>
      <c r="I19" s="18">
        <v>5.1140553692178088</v>
      </c>
      <c r="J19" s="18">
        <v>-3.0938049173846878</v>
      </c>
      <c r="K19" s="18">
        <v>5.2681421764290803E-2</v>
      </c>
      <c r="L19" s="18">
        <v>-22.23013837436018</v>
      </c>
    </row>
    <row r="20" spans="1:12">
      <c r="A20" s="17" t="s">
        <v>376</v>
      </c>
      <c r="B20" s="18">
        <v>0</v>
      </c>
      <c r="C20" s="18">
        <v>0</v>
      </c>
      <c r="D20" s="18">
        <v>0</v>
      </c>
      <c r="E20" s="18">
        <v>7.6923076923076934</v>
      </c>
      <c r="F20" s="18">
        <v>0</v>
      </c>
      <c r="G20" s="18">
        <v>14.414001557553419</v>
      </c>
      <c r="H20" s="18">
        <v>-9.3660539753040126</v>
      </c>
      <c r="I20" s="18">
        <v>-4.7982432960638306</v>
      </c>
      <c r="J20" s="18">
        <v>8.1627177864080664</v>
      </c>
      <c r="K20" s="18">
        <v>-3.8133382113474568</v>
      </c>
      <c r="L20" s="18">
        <v>-22.461697660492433</v>
      </c>
    </row>
    <row r="21" spans="1:12">
      <c r="A21" s="17" t="s">
        <v>377</v>
      </c>
      <c r="B21" s="18">
        <v>-11.764705882352942</v>
      </c>
      <c r="C21" s="18">
        <v>0</v>
      </c>
      <c r="D21" s="18">
        <v>20</v>
      </c>
      <c r="E21" s="18">
        <v>5.5555555555555571</v>
      </c>
      <c r="F21" s="18">
        <v>0</v>
      </c>
      <c r="G21" s="18">
        <v>20.809650895575629</v>
      </c>
      <c r="H21" s="18">
        <v>31.675228444914069</v>
      </c>
      <c r="I21" s="18">
        <v>-3.1775389298802708</v>
      </c>
      <c r="J21" s="18">
        <v>-8.3141654009089478</v>
      </c>
      <c r="K21" s="18">
        <v>-0.97090995289185855</v>
      </c>
      <c r="L21" s="18">
        <v>-23.261400259241569</v>
      </c>
    </row>
    <row r="22" spans="1:12">
      <c r="A22" s="17" t="s">
        <v>369</v>
      </c>
      <c r="B22" s="18">
        <v>14.473684210526301</v>
      </c>
      <c r="C22" s="18">
        <v>7.3275862068965552</v>
      </c>
      <c r="D22" s="18">
        <v>7.4966532797858179</v>
      </c>
      <c r="E22" s="18">
        <v>-0.37359900373598975</v>
      </c>
      <c r="F22" s="18">
        <v>12.5</v>
      </c>
      <c r="G22" s="18">
        <v>26.317360108339543</v>
      </c>
      <c r="H22" s="18">
        <v>5.8860315482976091</v>
      </c>
      <c r="I22" s="18">
        <v>2.9116500112743182</v>
      </c>
      <c r="J22" s="18">
        <v>7.3685206297177785</v>
      </c>
      <c r="K22" s="18">
        <v>1.3405090781452884</v>
      </c>
      <c r="L22" s="18">
        <v>-23.39414364294791</v>
      </c>
    </row>
    <row r="23" spans="1:12">
      <c r="A23" s="17" t="s">
        <v>367</v>
      </c>
      <c r="B23" s="18">
        <v>27.852348993288587</v>
      </c>
      <c r="C23" s="18">
        <v>-4.7244094488189035</v>
      </c>
      <c r="D23" s="18">
        <v>38.292011019283734</v>
      </c>
      <c r="E23" s="18">
        <v>43.82470119521912</v>
      </c>
      <c r="F23" s="18">
        <v>0</v>
      </c>
      <c r="G23" s="18">
        <v>10.271678710095074</v>
      </c>
      <c r="H23" s="18">
        <v>11.856859462856136</v>
      </c>
      <c r="I23" s="18">
        <v>-13.207166488976412</v>
      </c>
      <c r="J23" s="18">
        <v>4.4681482920172755</v>
      </c>
      <c r="K23" s="18">
        <v>3.365278913354615</v>
      </c>
      <c r="L23" s="18">
        <v>-23.766032529520203</v>
      </c>
    </row>
    <row r="24" spans="1:12">
      <c r="A24" s="17" t="s">
        <v>351</v>
      </c>
      <c r="B24" s="18">
        <v>-8.8607594936708978</v>
      </c>
      <c r="C24" s="18">
        <v>8.3333333333333286</v>
      </c>
      <c r="D24" s="18">
        <v>8.9743589743589638</v>
      </c>
      <c r="E24" s="18">
        <v>27.058823529411754</v>
      </c>
      <c r="F24" s="18">
        <v>14.81481481481481</v>
      </c>
      <c r="G24" s="18">
        <v>-26.458749361593831</v>
      </c>
      <c r="H24" s="18">
        <v>17.545995922816758</v>
      </c>
      <c r="I24" s="18">
        <v>-11.148468797749572</v>
      </c>
      <c r="J24" s="18">
        <v>-1.9676364600453979</v>
      </c>
      <c r="K24" s="18">
        <v>-5.9118375425630489</v>
      </c>
      <c r="L24" s="18">
        <v>-24.389945608937651</v>
      </c>
    </row>
    <row r="25" spans="1:12">
      <c r="A25" s="17" t="s">
        <v>353</v>
      </c>
      <c r="B25" s="18">
        <v>0</v>
      </c>
      <c r="C25" s="18">
        <v>5.5555555555555571</v>
      </c>
      <c r="D25" s="18">
        <v>15.789473684210535</v>
      </c>
      <c r="E25" s="18">
        <v>4.5454545454545467</v>
      </c>
      <c r="F25" s="18">
        <v>0</v>
      </c>
      <c r="G25" s="18">
        <v>29.261631798643464</v>
      </c>
      <c r="H25" s="18">
        <v>-5.2091141177099729</v>
      </c>
      <c r="I25" s="18">
        <v>12.587978179909484</v>
      </c>
      <c r="J25" s="18">
        <v>-7.1065139353549966E-3</v>
      </c>
      <c r="K25" s="18">
        <v>10.439438300857049</v>
      </c>
      <c r="L25" s="18">
        <v>-24.768215274250167</v>
      </c>
    </row>
    <row r="26" spans="1:12">
      <c r="A26" s="17" t="s">
        <v>373</v>
      </c>
      <c r="B26" s="18">
        <v>0</v>
      </c>
      <c r="C26" s="18">
        <v>14.285714285714278</v>
      </c>
      <c r="D26" s="18">
        <v>-12.5</v>
      </c>
      <c r="E26" s="18">
        <v>0</v>
      </c>
      <c r="F26" s="18">
        <v>-14.285714285714306</v>
      </c>
      <c r="G26" s="18">
        <v>47.039309307972104</v>
      </c>
      <c r="H26" s="18">
        <v>13.672405877912723</v>
      </c>
      <c r="I26" s="18">
        <v>9.7718323707059511</v>
      </c>
      <c r="J26" s="18">
        <v>-2.2331776257986036</v>
      </c>
      <c r="K26" s="18">
        <v>-5.7729258883331624</v>
      </c>
      <c r="L26" s="18">
        <v>-25.093493435027113</v>
      </c>
    </row>
    <row r="27" spans="1:12">
      <c r="A27" s="17" t="s">
        <v>371</v>
      </c>
      <c r="B27" s="18">
        <v>11.088295687885008</v>
      </c>
      <c r="C27" s="18">
        <v>20.055452865064694</v>
      </c>
      <c r="D27" s="18">
        <v>3.0792917628945418</v>
      </c>
      <c r="E27" s="18">
        <v>20.388349514563103</v>
      </c>
      <c r="F27" s="18">
        <v>-3.6600496277915653</v>
      </c>
      <c r="G27" s="18">
        <v>-15.841134575040144</v>
      </c>
      <c r="H27" s="18">
        <v>-16.692243253233158</v>
      </c>
      <c r="I27" s="18">
        <v>-15.543932566558226</v>
      </c>
      <c r="J27" s="18">
        <v>6.0265754764058386</v>
      </c>
      <c r="K27" s="18">
        <v>-4.1622090101321874</v>
      </c>
      <c r="L27" s="18">
        <v>-25.443296800474045</v>
      </c>
    </row>
    <row r="28" spans="1:12">
      <c r="A28" s="17" t="s">
        <v>364</v>
      </c>
      <c r="B28" s="18">
        <v>-0.24570024570024884</v>
      </c>
      <c r="C28" s="18">
        <v>4.433497536945822</v>
      </c>
      <c r="D28" s="18">
        <v>23.113207547169807</v>
      </c>
      <c r="E28" s="18">
        <v>10.153256704980834</v>
      </c>
      <c r="F28" s="18">
        <v>-33.391304347826093</v>
      </c>
      <c r="G28" s="18">
        <v>5.7634966722885679</v>
      </c>
      <c r="H28" s="18">
        <v>6.8201199025116352</v>
      </c>
      <c r="I28" s="18">
        <v>-18.699968761568925</v>
      </c>
      <c r="J28" s="18">
        <v>-4.7344343047994357</v>
      </c>
      <c r="K28" s="18">
        <v>-8.7420656287511918</v>
      </c>
      <c r="L28" s="18">
        <v>-25.539018082510538</v>
      </c>
    </row>
    <row r="29" spans="1:12" s="22" customFormat="1" ht="15.75">
      <c r="A29" s="24" t="s">
        <v>368</v>
      </c>
      <c r="B29" s="25">
        <v>-0.66474848695307287</v>
      </c>
      <c r="C29" s="25">
        <v>6.2125449460647104</v>
      </c>
      <c r="D29" s="25">
        <v>5.9126387060372423</v>
      </c>
      <c r="E29" s="25">
        <v>11.276109298350761</v>
      </c>
      <c r="F29" s="25">
        <v>8.9186331810656014</v>
      </c>
      <c r="G29" s="25">
        <v>6.3001355261712177</v>
      </c>
      <c r="H29" s="25">
        <v>3.5887805382309352</v>
      </c>
      <c r="I29" s="25">
        <v>-2.0257796257796201</v>
      </c>
      <c r="J29" s="25">
        <v>-1.274890929770649</v>
      </c>
      <c r="K29" s="25">
        <v>-1.9120984937065799</v>
      </c>
      <c r="L29" s="25">
        <v>-25.773195161771696</v>
      </c>
    </row>
    <row r="30" spans="1:12">
      <c r="A30" s="17" t="s">
        <v>356</v>
      </c>
      <c r="B30" s="18">
        <v>-10.87155963302753</v>
      </c>
      <c r="C30" s="18">
        <v>-1.6469377251672768</v>
      </c>
      <c r="D30" s="18">
        <v>2.7734170591313472</v>
      </c>
      <c r="E30" s="18">
        <v>23.778004073319764</v>
      </c>
      <c r="F30" s="18">
        <v>1.2340600575894598</v>
      </c>
      <c r="G30" s="18">
        <v>0.76317488539592659</v>
      </c>
      <c r="H30" s="18">
        <v>2.3867346798760707</v>
      </c>
      <c r="I30" s="18">
        <v>5.5298206478043994</v>
      </c>
      <c r="J30" s="18">
        <v>8.8788746880343012</v>
      </c>
      <c r="K30" s="18">
        <v>-0.69675997187205496</v>
      </c>
      <c r="L30" s="18">
        <v>-26.18327063416443</v>
      </c>
    </row>
    <row r="31" spans="1:12">
      <c r="A31" s="17" t="s">
        <v>361</v>
      </c>
      <c r="B31" s="18">
        <v>-6.8647540983606632</v>
      </c>
      <c r="C31" s="18">
        <v>7.3707370737073745</v>
      </c>
      <c r="D31" s="18">
        <v>29.815573770491795</v>
      </c>
      <c r="E31" s="18">
        <v>9.7868981846882264</v>
      </c>
      <c r="F31" s="18">
        <v>22.358015815959732</v>
      </c>
      <c r="G31" s="18">
        <v>33.067578341738908</v>
      </c>
      <c r="H31" s="18">
        <v>2.2936868469363105</v>
      </c>
      <c r="I31" s="18">
        <v>5.9529854178765476</v>
      </c>
      <c r="J31" s="18">
        <v>-10.075645976135888</v>
      </c>
      <c r="K31" s="18">
        <v>-10.195436213162836</v>
      </c>
      <c r="L31" s="18">
        <v>-26.887727340428427</v>
      </c>
    </row>
    <row r="32" spans="1:12">
      <c r="A32" s="17" t="s">
        <v>120</v>
      </c>
      <c r="B32" s="18">
        <v>0</v>
      </c>
      <c r="C32" s="18">
        <v>20.163487738419633</v>
      </c>
      <c r="D32" s="18">
        <v>46.712018140589549</v>
      </c>
      <c r="E32" s="18">
        <v>3.7094281298300018</v>
      </c>
      <c r="F32" s="18">
        <v>-6.5573770491803174</v>
      </c>
      <c r="G32" s="18">
        <v>1.3938866448606149</v>
      </c>
      <c r="H32" s="18">
        <v>-7.0401008009851438</v>
      </c>
      <c r="I32" s="18">
        <v>-7.8069544372448263</v>
      </c>
      <c r="J32" s="18">
        <v>-12.38491464832812</v>
      </c>
      <c r="K32" s="18">
        <v>3.697443748717788</v>
      </c>
      <c r="L32" s="18">
        <v>-26.972008216379933</v>
      </c>
    </row>
    <row r="33" spans="1:12">
      <c r="A33" s="17" t="s">
        <v>359</v>
      </c>
      <c r="B33" s="18">
        <v>-13.28125</v>
      </c>
      <c r="C33" s="18">
        <v>52.767052767052746</v>
      </c>
      <c r="D33" s="18">
        <v>13.142375737152491</v>
      </c>
      <c r="E33" s="18">
        <v>17.795979151154143</v>
      </c>
      <c r="F33" s="18">
        <v>-5.4361567635903896</v>
      </c>
      <c r="G33" s="18">
        <v>9.6261346193879263</v>
      </c>
      <c r="H33" s="18">
        <v>9.3124190151036004</v>
      </c>
      <c r="I33" s="18">
        <v>-4.1486391705432624</v>
      </c>
      <c r="J33" s="18">
        <v>-2.9323340967201261</v>
      </c>
      <c r="K33" s="18">
        <v>-3.6918729650575699</v>
      </c>
      <c r="L33" s="18">
        <v>-27.062001710161411</v>
      </c>
    </row>
    <row r="34" spans="1:12">
      <c r="A34" s="17" t="s">
        <v>375</v>
      </c>
      <c r="B34" s="18">
        <v>17.938553022794849</v>
      </c>
      <c r="C34" s="18">
        <v>2.941176470588232</v>
      </c>
      <c r="D34" s="18">
        <v>23.102040816326536</v>
      </c>
      <c r="E34" s="18">
        <v>21.021220159151198</v>
      </c>
      <c r="F34" s="18">
        <v>17.095890410958916</v>
      </c>
      <c r="G34" s="18">
        <v>-7.5134061502217691</v>
      </c>
      <c r="H34" s="18">
        <v>15.36416088195449</v>
      </c>
      <c r="I34" s="18">
        <v>5.1004854267153235</v>
      </c>
      <c r="J34" s="18">
        <v>-10.144952478078352</v>
      </c>
      <c r="K34" s="18">
        <v>6.1989090920015855</v>
      </c>
      <c r="L34" s="18">
        <v>-27.506974735165016</v>
      </c>
    </row>
    <row r="35" spans="1:12">
      <c r="A35" s="17" t="s">
        <v>370</v>
      </c>
      <c r="B35" s="18">
        <v>0</v>
      </c>
      <c r="C35" s="18">
        <v>14.285714285714278</v>
      </c>
      <c r="D35" s="18">
        <v>-12.5</v>
      </c>
      <c r="E35" s="18">
        <v>0</v>
      </c>
      <c r="F35" s="18">
        <v>-14.285714285714292</v>
      </c>
      <c r="G35" s="18">
        <v>16.707683612729923</v>
      </c>
      <c r="H35" s="18">
        <v>-11.180324679947972</v>
      </c>
      <c r="I35" s="18">
        <v>-4.4986295027219825</v>
      </c>
      <c r="J35" s="18">
        <v>7.3612222497001767</v>
      </c>
      <c r="K35" s="18">
        <v>1.3807367770575212</v>
      </c>
      <c r="L35" s="18">
        <v>-27.720044793496186</v>
      </c>
    </row>
    <row r="36" spans="1:12">
      <c r="A36" s="17" t="s">
        <v>380</v>
      </c>
      <c r="B36" s="18">
        <v>-4.9227659881622543</v>
      </c>
      <c r="C36" s="18">
        <v>1.2602490130580151</v>
      </c>
      <c r="D36" s="18">
        <v>-8.5919928025191297</v>
      </c>
      <c r="E36" s="18">
        <v>-5.2821522309711213</v>
      </c>
      <c r="F36" s="18">
        <v>5.5247661932802146</v>
      </c>
      <c r="G36" s="18">
        <v>24.621025426245453</v>
      </c>
      <c r="H36" s="18">
        <v>8.6978879808224718</v>
      </c>
      <c r="I36" s="18">
        <v>2.6293545105018836</v>
      </c>
      <c r="J36" s="18">
        <v>0.16572270062013672</v>
      </c>
      <c r="K36" s="18">
        <v>-8.5909064079791335</v>
      </c>
      <c r="L36" s="18">
        <v>-28.175039348753145</v>
      </c>
    </row>
    <row r="37" spans="1:12">
      <c r="A37" s="17" t="s">
        <v>357</v>
      </c>
      <c r="B37" s="18">
        <v>-9.604519774011294</v>
      </c>
      <c r="C37" s="18">
        <v>15.338541666666657</v>
      </c>
      <c r="D37" s="18">
        <v>-1.96432603296455</v>
      </c>
      <c r="E37" s="18">
        <v>16.789497927222484</v>
      </c>
      <c r="F37" s="18">
        <v>28.377045947544872</v>
      </c>
      <c r="G37" s="18">
        <v>16.183168374397908</v>
      </c>
      <c r="H37" s="18">
        <v>5.4577578083302711</v>
      </c>
      <c r="I37" s="18">
        <v>7.0286157470054604</v>
      </c>
      <c r="J37" s="18">
        <v>6.9132825826829816</v>
      </c>
      <c r="K37" s="18">
        <v>-0.33187382438296709</v>
      </c>
      <c r="L37" s="18">
        <v>-28.215067221979908</v>
      </c>
    </row>
    <row r="38" spans="1:12">
      <c r="A38" s="17" t="s">
        <v>372</v>
      </c>
      <c r="B38" s="18">
        <v>18.859649122807014</v>
      </c>
      <c r="C38" s="18">
        <v>15.229788661522974</v>
      </c>
      <c r="D38" s="18">
        <v>14.81804949053857</v>
      </c>
      <c r="E38" s="18">
        <v>13.564908722109536</v>
      </c>
      <c r="F38" s="18">
        <v>16.990399642777405</v>
      </c>
      <c r="G38" s="18">
        <v>-11.472817249580444</v>
      </c>
      <c r="H38" s="18">
        <v>-3.5081704062724555</v>
      </c>
      <c r="I38" s="18">
        <v>-7.2006313306010554</v>
      </c>
      <c r="J38" s="18">
        <v>-13.793538659940793</v>
      </c>
      <c r="K38" s="18">
        <v>4.118440578470512</v>
      </c>
      <c r="L38" s="18">
        <v>-28.739896398247026</v>
      </c>
    </row>
    <row r="39" spans="1:12">
      <c r="A39" s="17" t="s">
        <v>363</v>
      </c>
      <c r="B39" s="18">
        <v>-3.5555555555555713</v>
      </c>
      <c r="C39" s="18">
        <v>61.751152073732726</v>
      </c>
      <c r="D39" s="18">
        <v>37.321937321937327</v>
      </c>
      <c r="E39" s="18">
        <v>-10.580912863070537</v>
      </c>
      <c r="F39" s="18">
        <v>-5.3364269141531366</v>
      </c>
      <c r="G39" s="18">
        <v>5.7097622239115537</v>
      </c>
      <c r="H39" s="18">
        <v>10.358265986414921</v>
      </c>
      <c r="I39" s="18">
        <v>-3.6380505885386754</v>
      </c>
      <c r="J39" s="18">
        <v>-13.503323383496507</v>
      </c>
      <c r="K39" s="18">
        <v>-5.7255179356066179</v>
      </c>
      <c r="L39" s="18">
        <v>-29.832104408280955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workbookViewId="0">
      <selection activeCell="A2" sqref="A2"/>
    </sheetView>
  </sheetViews>
  <sheetFormatPr baseColWidth="10" defaultRowHeight="15"/>
  <cols>
    <col min="1" max="1" width="32.5703125" style="20" customWidth="1"/>
    <col min="2" max="2" width="7.28515625" style="20" bestFit="1" customWidth="1"/>
    <col min="3" max="4" width="6.42578125" style="20" bestFit="1" customWidth="1"/>
    <col min="5" max="5" width="6.5703125" style="20" bestFit="1" customWidth="1"/>
    <col min="6" max="8" width="6.42578125" style="20" bestFit="1" customWidth="1"/>
    <col min="9" max="9" width="6.5703125" style="20" bestFit="1" customWidth="1"/>
    <col min="10" max="10" width="6.42578125" style="20" bestFit="1" customWidth="1"/>
    <col min="11" max="11" width="6.28515625" style="20" bestFit="1" customWidth="1"/>
    <col min="12" max="12" width="7.7109375" style="20" bestFit="1" customWidth="1"/>
    <col min="13" max="16384" width="11.42578125" style="20"/>
  </cols>
  <sheetData>
    <row r="1" spans="1:12" ht="15.75">
      <c r="A1" s="19" t="s">
        <v>378</v>
      </c>
    </row>
    <row r="2" spans="1:12" ht="15.75">
      <c r="A2" s="21" t="s">
        <v>387</v>
      </c>
      <c r="B2" s="22"/>
      <c r="C2" s="22"/>
      <c r="D2" s="22"/>
      <c r="E2" s="22"/>
      <c r="F2" s="22"/>
    </row>
    <row r="3" spans="1:12">
      <c r="A3" s="14" t="s">
        <v>347</v>
      </c>
      <c r="B3" s="22"/>
      <c r="C3" s="22"/>
      <c r="D3" s="22"/>
      <c r="E3" s="22"/>
      <c r="F3" s="22"/>
    </row>
    <row r="4" spans="1:12" ht="15.75">
      <c r="A4" s="21"/>
      <c r="B4" s="22"/>
      <c r="C4" s="22"/>
      <c r="D4" s="22"/>
      <c r="E4" s="22"/>
      <c r="F4" s="22"/>
    </row>
    <row r="5" spans="1:12">
      <c r="A5" s="29" t="s">
        <v>348</v>
      </c>
      <c r="B5" s="29">
        <v>2010</v>
      </c>
      <c r="C5" s="29">
        <v>2011</v>
      </c>
      <c r="D5" s="29">
        <v>2012</v>
      </c>
      <c r="E5" s="29">
        <v>2013</v>
      </c>
      <c r="F5" s="29">
        <v>2014</v>
      </c>
      <c r="G5" s="29">
        <v>2015</v>
      </c>
      <c r="H5" s="29">
        <v>2016</v>
      </c>
      <c r="I5" s="29">
        <v>2017</v>
      </c>
      <c r="J5" s="29">
        <v>2018</v>
      </c>
      <c r="K5" s="29" t="s">
        <v>349</v>
      </c>
      <c r="L5" s="29" t="s">
        <v>350</v>
      </c>
    </row>
    <row r="6" spans="1:12">
      <c r="A6" s="17" t="s">
        <v>374</v>
      </c>
      <c r="B6" s="18">
        <v>9.6491173589665351</v>
      </c>
      <c r="C6" s="18">
        <v>3.2922864974798784</v>
      </c>
      <c r="D6" s="18">
        <v>3.4629169623671174</v>
      </c>
      <c r="E6" s="18">
        <v>0.1975665799124755</v>
      </c>
      <c r="F6" s="18">
        <v>5.9322371820896365</v>
      </c>
      <c r="G6" s="18">
        <v>7.7945380777386646</v>
      </c>
      <c r="H6" s="18">
        <v>-0.28008591925082271</v>
      </c>
      <c r="I6" s="18">
        <v>-0.10654987857004983</v>
      </c>
      <c r="J6" s="18">
        <v>1.1574921340593818</v>
      </c>
      <c r="K6" s="18">
        <v>2.2040678532818418</v>
      </c>
      <c r="L6" s="18">
        <v>-8.0286361382836304</v>
      </c>
    </row>
    <row r="7" spans="1:12">
      <c r="A7" s="17" t="s">
        <v>361</v>
      </c>
      <c r="B7" s="18">
        <v>2.864832320449807</v>
      </c>
      <c r="C7" s="18">
        <v>6.1677690870119335</v>
      </c>
      <c r="D7" s="18">
        <v>4.573529122287141</v>
      </c>
      <c r="E7" s="18">
        <v>3.2042007861297748</v>
      </c>
      <c r="F7" s="18">
        <v>4.1653968126304193</v>
      </c>
      <c r="G7" s="18">
        <v>6.4797713209536028</v>
      </c>
      <c r="H7" s="18">
        <v>2.0124048166211992</v>
      </c>
      <c r="I7" s="18">
        <v>0.26858868823450166</v>
      </c>
      <c r="J7" s="18">
        <v>3.1440982247633968</v>
      </c>
      <c r="K7" s="18">
        <v>4.0212959258489036</v>
      </c>
      <c r="L7" s="18">
        <v>-10.541239120333927</v>
      </c>
    </row>
    <row r="8" spans="1:12" s="22" customFormat="1" ht="15.75">
      <c r="A8" s="24" t="s">
        <v>303</v>
      </c>
      <c r="B8" s="25">
        <v>4.5682988094325481</v>
      </c>
      <c r="C8" s="25">
        <v>5.2099076929704324</v>
      </c>
      <c r="D8" s="25">
        <v>2.6833933539878814</v>
      </c>
      <c r="E8" s="25">
        <v>3.2358185639333499</v>
      </c>
      <c r="F8" s="25">
        <v>3.7071926332350245</v>
      </c>
      <c r="G8" s="25">
        <v>2.2906343698800669</v>
      </c>
      <c r="H8" s="25">
        <v>1.9357729544565245</v>
      </c>
      <c r="I8" s="25">
        <v>-3.900320604092741</v>
      </c>
      <c r="J8" s="25">
        <v>0.4822800241807812</v>
      </c>
      <c r="K8" s="25">
        <v>3.8165513655691115</v>
      </c>
      <c r="L8" s="25">
        <v>-11.514613211059071</v>
      </c>
    </row>
    <row r="9" spans="1:12">
      <c r="A9" s="17" t="s">
        <v>358</v>
      </c>
      <c r="B9" s="18">
        <v>6.2269329709557582</v>
      </c>
      <c r="C9" s="18">
        <v>5.4215833346492843</v>
      </c>
      <c r="D9" s="18">
        <v>1.2960763179347197</v>
      </c>
      <c r="E9" s="18">
        <v>2.7852256249024379</v>
      </c>
      <c r="F9" s="18">
        <v>5.7917424877283281</v>
      </c>
      <c r="G9" s="18">
        <v>2.8212750273415139</v>
      </c>
      <c r="H9" s="18">
        <v>5.032124329068921</v>
      </c>
      <c r="I9" s="18">
        <v>1.8088806105086377</v>
      </c>
      <c r="J9" s="18">
        <v>2.1900148498943111</v>
      </c>
      <c r="K9" s="18">
        <v>3.3024292376340014</v>
      </c>
      <c r="L9" s="18">
        <v>-12.215503098250124</v>
      </c>
    </row>
    <row r="10" spans="1:12" s="22" customFormat="1" ht="15.75">
      <c r="A10" s="24" t="s">
        <v>97</v>
      </c>
      <c r="B10" s="25">
        <v>3.7909469071621515</v>
      </c>
      <c r="C10" s="25">
        <v>6.9829714927120818</v>
      </c>
      <c r="D10" s="25">
        <v>1.3682489499069419</v>
      </c>
      <c r="E10" s="25">
        <v>3.996473613904783</v>
      </c>
      <c r="F10" s="25">
        <v>4.8475045467057498</v>
      </c>
      <c r="G10" s="25">
        <v>4.3690043184109584</v>
      </c>
      <c r="H10" s="25">
        <v>4.2372976452889333</v>
      </c>
      <c r="I10" s="25">
        <v>1.3499570735514794</v>
      </c>
      <c r="J10" s="25">
        <v>1.6342153507815169</v>
      </c>
      <c r="K10" s="25">
        <v>3.0424031158342757</v>
      </c>
      <c r="L10" s="25">
        <v>-12.280723369934847</v>
      </c>
    </row>
    <row r="11" spans="1:12">
      <c r="A11" s="17" t="s">
        <v>359</v>
      </c>
      <c r="B11" s="18">
        <v>3.6445134460565214</v>
      </c>
      <c r="C11" s="18">
        <v>5.3999469411994312</v>
      </c>
      <c r="D11" s="18">
        <v>4.6337642710550426</v>
      </c>
      <c r="E11" s="18">
        <v>3.6544814152881742</v>
      </c>
      <c r="F11" s="18">
        <v>4.0126459301833535</v>
      </c>
      <c r="G11" s="18">
        <v>2.7450981076744512</v>
      </c>
      <c r="H11" s="18">
        <v>3.7226904589443137</v>
      </c>
      <c r="I11" s="18">
        <v>2.904382895269535</v>
      </c>
      <c r="J11" s="18">
        <v>2.933512408126532</v>
      </c>
      <c r="K11" s="18">
        <v>5.206230264328866</v>
      </c>
      <c r="L11" s="18">
        <v>-12.481131739920158</v>
      </c>
    </row>
    <row r="12" spans="1:12">
      <c r="A12" s="17" t="s">
        <v>357</v>
      </c>
      <c r="B12" s="18">
        <v>6.1360123062868865</v>
      </c>
      <c r="C12" s="18">
        <v>7.4485212033181796</v>
      </c>
      <c r="D12" s="18">
        <v>2.7685475646455586</v>
      </c>
      <c r="E12" s="18">
        <v>3.5988193945192961</v>
      </c>
      <c r="F12" s="18">
        <v>5.4349404506252057</v>
      </c>
      <c r="G12" s="18">
        <v>2.945937756986055</v>
      </c>
      <c r="H12" s="18">
        <v>3.9094027674833711</v>
      </c>
      <c r="I12" s="18">
        <v>1.2745492487839556</v>
      </c>
      <c r="J12" s="18">
        <v>2.5518857134050847</v>
      </c>
      <c r="K12" s="18">
        <v>4.1524998495640091</v>
      </c>
      <c r="L12" s="18">
        <v>-12.920846789221869</v>
      </c>
    </row>
    <row r="13" spans="1:12">
      <c r="A13" s="17" t="s">
        <v>356</v>
      </c>
      <c r="B13" s="18">
        <v>4.134570550812839</v>
      </c>
      <c r="C13" s="18">
        <v>6.5864184627861562</v>
      </c>
      <c r="D13" s="18">
        <v>2.3936873768782334</v>
      </c>
      <c r="E13" s="18">
        <v>2.2023210061370833</v>
      </c>
      <c r="F13" s="18">
        <v>5.2894790949739985</v>
      </c>
      <c r="G13" s="18">
        <v>2.6313698282830416</v>
      </c>
      <c r="H13" s="18">
        <v>4.0473215292286397</v>
      </c>
      <c r="I13" s="18">
        <v>2.3352641793966171</v>
      </c>
      <c r="J13" s="18">
        <v>2.0981618091212368</v>
      </c>
      <c r="K13" s="18">
        <v>3.872020756126318</v>
      </c>
      <c r="L13" s="18">
        <v>-13.138845630472574</v>
      </c>
    </row>
    <row r="14" spans="1:12">
      <c r="A14" s="17" t="s">
        <v>352</v>
      </c>
      <c r="B14" s="18">
        <v>2.5710425981391438</v>
      </c>
      <c r="C14" s="18">
        <v>4.8626076534768288</v>
      </c>
      <c r="D14" s="18">
        <v>1.9641909353755835</v>
      </c>
      <c r="E14" s="18">
        <v>3.2341190449545678</v>
      </c>
      <c r="F14" s="18">
        <v>3.3439881397553819</v>
      </c>
      <c r="G14" s="18">
        <v>4.4521879483430524</v>
      </c>
      <c r="H14" s="18">
        <v>1.4911015865304051</v>
      </c>
      <c r="I14" s="18">
        <v>1.8757729032055721</v>
      </c>
      <c r="J14" s="18">
        <v>2.197675061718158</v>
      </c>
      <c r="K14" s="18">
        <v>3.0686232086739835</v>
      </c>
      <c r="L14" s="18">
        <v>-13.707086258587893</v>
      </c>
    </row>
    <row r="15" spans="1:12">
      <c r="A15" s="17" t="s">
        <v>363</v>
      </c>
      <c r="B15" s="18">
        <v>4.2658164132951129</v>
      </c>
      <c r="C15" s="18">
        <v>3.5531939881979326</v>
      </c>
      <c r="D15" s="18">
        <v>4.4971208080645937</v>
      </c>
      <c r="E15" s="18">
        <v>2.9434542883879118</v>
      </c>
      <c r="F15" s="18">
        <v>4.2932122447041081</v>
      </c>
      <c r="G15" s="18">
        <v>3.9248989108941998</v>
      </c>
      <c r="H15" s="18">
        <v>3.3851978080326575</v>
      </c>
      <c r="I15" s="18">
        <v>0.11955083455991655</v>
      </c>
      <c r="J15" s="18">
        <v>1.8380226319235362</v>
      </c>
      <c r="K15" s="18">
        <v>3.7163862430790857</v>
      </c>
      <c r="L15" s="18">
        <v>-13.99351952777215</v>
      </c>
    </row>
    <row r="16" spans="1:12">
      <c r="A16" s="17" t="s">
        <v>372</v>
      </c>
      <c r="B16" s="18">
        <v>4.4687297121909495</v>
      </c>
      <c r="C16" s="18">
        <v>6.4436711403064351</v>
      </c>
      <c r="D16" s="18">
        <v>3.6178059466619032</v>
      </c>
      <c r="E16" s="18">
        <v>4.9225482948559431</v>
      </c>
      <c r="F16" s="18">
        <v>6.4095287687528497</v>
      </c>
      <c r="G16" s="18">
        <v>2.4253519003952846</v>
      </c>
      <c r="H16" s="18">
        <v>2.8163650671731091</v>
      </c>
      <c r="I16" s="18">
        <v>2.7788722371284962</v>
      </c>
      <c r="J16" s="18">
        <v>3.0854367793382522</v>
      </c>
      <c r="K16" s="18">
        <v>3.2789344535727309</v>
      </c>
      <c r="L16" s="18">
        <v>-14.265196417260668</v>
      </c>
    </row>
    <row r="17" spans="1:12">
      <c r="A17" s="17" t="s">
        <v>354</v>
      </c>
      <c r="B17" s="18">
        <v>3.0719356111042657</v>
      </c>
      <c r="C17" s="18">
        <v>18.036305919949712</v>
      </c>
      <c r="D17" s="18">
        <v>2.909459444165293</v>
      </c>
      <c r="E17" s="18">
        <v>4.1405539419813238</v>
      </c>
      <c r="F17" s="18">
        <v>2.7582250875090892</v>
      </c>
      <c r="G17" s="18">
        <v>2.9479733463376334</v>
      </c>
      <c r="H17" s="18">
        <v>2.2543903385736854</v>
      </c>
      <c r="I17" s="18">
        <v>0.69434663107159622</v>
      </c>
      <c r="J17" s="18">
        <v>2.0481865726207076</v>
      </c>
      <c r="K17" s="18">
        <v>2.8742275810119935</v>
      </c>
      <c r="L17" s="18">
        <v>-14.548281231372727</v>
      </c>
    </row>
    <row r="18" spans="1:12">
      <c r="A18" s="17" t="s">
        <v>371</v>
      </c>
      <c r="B18" s="18">
        <v>8.3363333032603606</v>
      </c>
      <c r="C18" s="18">
        <v>6.2263468620953546</v>
      </c>
      <c r="D18" s="18">
        <v>3.8953959348580867</v>
      </c>
      <c r="E18" s="18">
        <v>1.4554264475346628</v>
      </c>
      <c r="F18" s="18">
        <v>5.4415316831440492</v>
      </c>
      <c r="G18" s="18">
        <v>5.5964152152268696</v>
      </c>
      <c r="H18" s="18">
        <v>-1.1244584190816909</v>
      </c>
      <c r="I18" s="18">
        <v>3.6796259106995848</v>
      </c>
      <c r="J18" s="18">
        <v>1.3626915985629324</v>
      </c>
      <c r="K18" s="18">
        <v>2.8317458695598106</v>
      </c>
      <c r="L18" s="18">
        <v>-14.649241088251742</v>
      </c>
    </row>
    <row r="19" spans="1:12">
      <c r="A19" s="17" t="s">
        <v>380</v>
      </c>
      <c r="B19" s="18">
        <v>7.0070802423774836</v>
      </c>
      <c r="C19" s="18">
        <v>8.8201669032481789</v>
      </c>
      <c r="D19" s="18">
        <v>5.5940283457530171</v>
      </c>
      <c r="E19" s="18">
        <v>5.5266378299325254</v>
      </c>
      <c r="F19" s="18">
        <v>4.8178642925003743</v>
      </c>
      <c r="G19" s="18">
        <v>2.7568672144022059</v>
      </c>
      <c r="H19" s="18">
        <v>2.030431480193883</v>
      </c>
      <c r="I19" s="18">
        <v>1.693900761670065</v>
      </c>
      <c r="J19" s="18">
        <v>3.5222471935992559</v>
      </c>
      <c r="K19" s="18">
        <v>3.946948782780197</v>
      </c>
      <c r="L19" s="18">
        <v>-14.749265991554338</v>
      </c>
    </row>
    <row r="20" spans="1:12" s="22" customFormat="1" ht="15.75">
      <c r="A20" s="24" t="s">
        <v>368</v>
      </c>
      <c r="B20" s="25">
        <v>5.3452072221950431</v>
      </c>
      <c r="C20" s="25">
        <v>6.8891840924503214</v>
      </c>
      <c r="D20" s="25">
        <v>3.8153011828302681</v>
      </c>
      <c r="E20" s="25">
        <v>4.7684026353461206</v>
      </c>
      <c r="F20" s="25">
        <v>4.7255671239882133</v>
      </c>
      <c r="G20" s="25">
        <v>3.3312223892326642</v>
      </c>
      <c r="H20" s="25">
        <v>2.6855400246623731</v>
      </c>
      <c r="I20" s="25">
        <v>1.8595487034933029</v>
      </c>
      <c r="J20" s="25">
        <v>2.6727472961906642</v>
      </c>
      <c r="K20" s="25">
        <v>3.7177353924008827</v>
      </c>
      <c r="L20" s="25">
        <v>-15.155924591237479</v>
      </c>
    </row>
    <row r="21" spans="1:12">
      <c r="A21" s="17" t="s">
        <v>369</v>
      </c>
      <c r="B21" s="18">
        <v>8.4887231878557685</v>
      </c>
      <c r="C21" s="18">
        <v>9.4658083539224549</v>
      </c>
      <c r="D21" s="18">
        <v>1.2262574002077855</v>
      </c>
      <c r="E21" s="18">
        <v>2.2187924846317912</v>
      </c>
      <c r="F21" s="18">
        <v>2.3498167449421885</v>
      </c>
      <c r="G21" s="18">
        <v>3.2722019687028592</v>
      </c>
      <c r="H21" s="18">
        <v>0.16980208588692847</v>
      </c>
      <c r="I21" s="18">
        <v>0.95423912892573526</v>
      </c>
      <c r="J21" s="18">
        <v>1.6737000737408749</v>
      </c>
      <c r="K21" s="18">
        <v>3.5227129372334502</v>
      </c>
      <c r="L21" s="18">
        <v>-17.369108939072902</v>
      </c>
    </row>
    <row r="22" spans="1:12" s="22" customFormat="1" ht="15.75">
      <c r="A22" s="24" t="s">
        <v>222</v>
      </c>
      <c r="B22" s="25">
        <v>2.2734479247434365</v>
      </c>
      <c r="C22" s="25">
        <v>6.3387415768565063</v>
      </c>
      <c r="D22" s="25">
        <v>0.98635180547151435</v>
      </c>
      <c r="E22" s="25">
        <v>-0.43809761822551252</v>
      </c>
      <c r="F22" s="25">
        <v>3.8574800502558588</v>
      </c>
      <c r="G22" s="25">
        <v>4.2132458462497198</v>
      </c>
      <c r="H22" s="25">
        <v>-0.35544772043279238</v>
      </c>
      <c r="I22" s="25">
        <v>1.7227800828135855</v>
      </c>
      <c r="J22" s="25">
        <v>2.1273795073139468</v>
      </c>
      <c r="K22" s="25">
        <v>2.5220015595056537</v>
      </c>
      <c r="L22" s="25">
        <v>-17.614129753655192</v>
      </c>
    </row>
    <row r="23" spans="1:12">
      <c r="A23" s="17" t="s">
        <v>366</v>
      </c>
      <c r="B23" s="18">
        <v>3.2647075163931447</v>
      </c>
      <c r="C23" s="18">
        <v>3.8764549329198985</v>
      </c>
      <c r="D23" s="18">
        <v>2.989028088781609</v>
      </c>
      <c r="E23" s="18">
        <v>3.937240569179167</v>
      </c>
      <c r="F23" s="18">
        <v>3.9641669332641527</v>
      </c>
      <c r="G23" s="18">
        <v>3.1434838216475356</v>
      </c>
      <c r="H23" s="18">
        <v>3.023513485286216</v>
      </c>
      <c r="I23" s="18">
        <v>-0.68456458579713342</v>
      </c>
      <c r="J23" s="18">
        <v>1.9621805793605773</v>
      </c>
      <c r="K23" s="18">
        <v>3.0736472087685485</v>
      </c>
      <c r="L23" s="18">
        <v>-18.143485395001818</v>
      </c>
    </row>
    <row r="24" spans="1:12">
      <c r="A24" s="17" t="s">
        <v>120</v>
      </c>
      <c r="B24" s="18">
        <v>3.4442987379395618</v>
      </c>
      <c r="C24" s="18">
        <v>3.3730055057363302</v>
      </c>
      <c r="D24" s="18">
        <v>3.4371952027517239</v>
      </c>
      <c r="E24" s="18">
        <v>3.39578945118771</v>
      </c>
      <c r="F24" s="18">
        <v>4.2792339580818748</v>
      </c>
      <c r="G24" s="18">
        <v>1.0552802133849468</v>
      </c>
      <c r="H24" s="18">
        <v>3.8200920020157838</v>
      </c>
      <c r="I24" s="18">
        <v>2.9734891168831723</v>
      </c>
      <c r="J24" s="18">
        <v>2.5707520035779936</v>
      </c>
      <c r="K24" s="18">
        <v>3.8055924891842352</v>
      </c>
      <c r="L24" s="18">
        <v>-18.202953248660009</v>
      </c>
    </row>
    <row r="25" spans="1:12" s="22" customFormat="1" ht="15.75">
      <c r="A25" s="24" t="s">
        <v>12</v>
      </c>
      <c r="B25" s="25">
        <v>5.6212789339762139</v>
      </c>
      <c r="C25" s="25">
        <v>4.2867762313787239</v>
      </c>
      <c r="D25" s="25">
        <v>3.533632763611763</v>
      </c>
      <c r="E25" s="25">
        <v>2.9737484846192217</v>
      </c>
      <c r="F25" s="25">
        <v>5.109595218641644</v>
      </c>
      <c r="G25" s="25">
        <v>3.1417933357168693</v>
      </c>
      <c r="H25" s="25">
        <v>4.3960432932163513</v>
      </c>
      <c r="I25" s="25">
        <v>5.3789756341833055</v>
      </c>
      <c r="J25" s="25">
        <v>9.0373409970069929E-2</v>
      </c>
      <c r="K25" s="25">
        <v>2.1053128211881784</v>
      </c>
      <c r="L25" s="25">
        <v>-19.2477453686068</v>
      </c>
    </row>
    <row r="26" spans="1:12">
      <c r="A26" s="17" t="s">
        <v>364</v>
      </c>
      <c r="B26" s="18">
        <v>9.3815535417104172</v>
      </c>
      <c r="C26" s="18">
        <v>-6.7185587574056314</v>
      </c>
      <c r="D26" s="18">
        <v>2.9473665854220741</v>
      </c>
      <c r="E26" s="18">
        <v>4.1024662781081247</v>
      </c>
      <c r="F26" s="18">
        <v>4.8575988352031629</v>
      </c>
      <c r="G26" s="18">
        <v>4.9187785483721456</v>
      </c>
      <c r="H26" s="18">
        <v>4.903797233819347</v>
      </c>
      <c r="I26" s="18">
        <v>3.0618864003422459</v>
      </c>
      <c r="J26" s="18">
        <v>3.0302111394368865</v>
      </c>
      <c r="K26" s="18">
        <v>3.4099518527523003</v>
      </c>
      <c r="L26" s="18">
        <v>-19.709824396651229</v>
      </c>
    </row>
    <row r="27" spans="1:12">
      <c r="A27" s="17" t="s">
        <v>362</v>
      </c>
      <c r="B27" s="18">
        <v>2.9467201186265726</v>
      </c>
      <c r="C27" s="18">
        <v>8.0307052406821953</v>
      </c>
      <c r="D27" s="18">
        <v>1.7585049956967822</v>
      </c>
      <c r="E27" s="18">
        <v>3.3993216553816126</v>
      </c>
      <c r="F27" s="18">
        <v>5.5029730882189938</v>
      </c>
      <c r="G27" s="18">
        <v>1.6442476593400386</v>
      </c>
      <c r="H27" s="18">
        <v>4.6646774294114124</v>
      </c>
      <c r="I27" s="18">
        <v>5.3573353672126558</v>
      </c>
      <c r="J27" s="18">
        <v>1.2621212404777964</v>
      </c>
      <c r="K27" s="18">
        <v>2.1377704183499304</v>
      </c>
      <c r="L27" s="18">
        <v>-20.017282549412712</v>
      </c>
    </row>
    <row r="28" spans="1:12" s="22" customFormat="1" ht="15.75">
      <c r="A28" s="24" t="s">
        <v>317</v>
      </c>
      <c r="B28" s="25">
        <v>-0.88928079962559536</v>
      </c>
      <c r="C28" s="25">
        <v>5.0556549879752453</v>
      </c>
      <c r="D28" s="25">
        <v>3.9925202771517831</v>
      </c>
      <c r="E28" s="25">
        <v>4.5617458348713882</v>
      </c>
      <c r="F28" s="25">
        <v>4.9592431802263377</v>
      </c>
      <c r="G28" s="25">
        <v>5.1691537159853596</v>
      </c>
      <c r="H28" s="25">
        <v>3.742617777731283</v>
      </c>
      <c r="I28" s="25">
        <v>-1.7903507204394487</v>
      </c>
      <c r="J28" s="25">
        <v>2.4642005218588565</v>
      </c>
      <c r="K28" s="25">
        <v>1.3802883717242764</v>
      </c>
      <c r="L28" s="25">
        <v>-20.60788550761427</v>
      </c>
    </row>
    <row r="29" spans="1:12">
      <c r="A29" s="17" t="s">
        <v>360</v>
      </c>
      <c r="B29" s="18">
        <v>-10.877163213311022</v>
      </c>
      <c r="C29" s="18">
        <v>3.2326013309966584</v>
      </c>
      <c r="D29" s="18">
        <v>3.0215336936035584</v>
      </c>
      <c r="E29" s="18">
        <v>5.8871536018748571</v>
      </c>
      <c r="F29" s="18">
        <v>3.573074232953104</v>
      </c>
      <c r="G29" s="18">
        <v>2.3264880692811261</v>
      </c>
      <c r="H29" s="18">
        <v>3.7679195519857842</v>
      </c>
      <c r="I29" s="18">
        <v>1.691182433349951</v>
      </c>
      <c r="J29" s="18">
        <v>2.0528546923272302</v>
      </c>
      <c r="K29" s="18">
        <v>2.9080956622475043</v>
      </c>
      <c r="L29" s="18">
        <v>-21.800163092053822</v>
      </c>
    </row>
    <row r="30" spans="1:12">
      <c r="A30" s="17" t="s">
        <v>367</v>
      </c>
      <c r="B30" s="18">
        <v>4.211402545212124</v>
      </c>
      <c r="C30" s="18">
        <v>4.7848256561354958</v>
      </c>
      <c r="D30" s="18">
        <v>3.4377442884249376</v>
      </c>
      <c r="E30" s="18">
        <v>4.3652822770430646</v>
      </c>
      <c r="F30" s="18">
        <v>4.4361092596029152</v>
      </c>
      <c r="G30" s="18">
        <v>6.0420328960811105</v>
      </c>
      <c r="H30" s="18">
        <v>2.8774122484068698</v>
      </c>
      <c r="I30" s="18">
        <v>2.6355506497006473</v>
      </c>
      <c r="J30" s="18">
        <v>0.49072130792993107</v>
      </c>
      <c r="K30" s="18">
        <v>2.4976750306369837</v>
      </c>
      <c r="L30" s="18">
        <v>-23.560771822873335</v>
      </c>
    </row>
    <row r="31" spans="1:12">
      <c r="A31" s="17" t="s">
        <v>370</v>
      </c>
      <c r="B31" s="18">
        <v>9.4005023669116383</v>
      </c>
      <c r="C31" s="18">
        <v>-3.8174633668347013</v>
      </c>
      <c r="D31" s="18">
        <v>4.2179351888180179</v>
      </c>
      <c r="E31" s="18">
        <v>8.0944516530213662</v>
      </c>
      <c r="F31" s="18">
        <v>3.7441568596898094</v>
      </c>
      <c r="G31" s="18">
        <v>3.259210647635058</v>
      </c>
      <c r="H31" s="18">
        <v>3.891632206974748</v>
      </c>
      <c r="I31" s="18">
        <v>2.0013498454588046</v>
      </c>
      <c r="J31" s="18">
        <v>1.8875455611663199</v>
      </c>
      <c r="K31" s="18">
        <v>1.4414563634429953</v>
      </c>
      <c r="L31" s="18">
        <v>-23.959213829440515</v>
      </c>
    </row>
    <row r="32" spans="1:12">
      <c r="A32" s="17" t="s">
        <v>376</v>
      </c>
      <c r="B32" s="18">
        <v>-5.3791679728936401</v>
      </c>
      <c r="C32" s="18">
        <v>0</v>
      </c>
      <c r="D32" s="18">
        <v>0</v>
      </c>
      <c r="E32" s="18">
        <v>6.0205194772047008</v>
      </c>
      <c r="F32" s="18">
        <v>11.040779379640114</v>
      </c>
      <c r="G32" s="18">
        <v>1.8307086442601133</v>
      </c>
      <c r="H32" s="18">
        <v>7.083510862815686</v>
      </c>
      <c r="I32" s="18">
        <v>1.8758478801204745</v>
      </c>
      <c r="J32" s="18">
        <v>1.7192843243517757</v>
      </c>
      <c r="K32" s="18">
        <v>1.4814085251889395</v>
      </c>
      <c r="L32" s="18">
        <v>-23.998320958849789</v>
      </c>
    </row>
    <row r="33" spans="1:12" s="22" customFormat="1" ht="15.75">
      <c r="A33" s="24" t="s">
        <v>67</v>
      </c>
      <c r="B33" s="25">
        <v>4.2227596555291029</v>
      </c>
      <c r="C33" s="25">
        <v>5.1871350973040364</v>
      </c>
      <c r="D33" s="25">
        <v>6.9599925162108605</v>
      </c>
      <c r="E33" s="25">
        <v>5.2192498817003781</v>
      </c>
      <c r="F33" s="25">
        <v>6.1183144685976458</v>
      </c>
      <c r="G33" s="25">
        <v>2.3394241055062537</v>
      </c>
      <c r="H33" s="25">
        <v>1.2294345334677956</v>
      </c>
      <c r="I33" s="25">
        <v>6.2790276669280729</v>
      </c>
      <c r="J33" s="25">
        <v>2.7522330033427522</v>
      </c>
      <c r="K33" s="25">
        <v>1.0808255979212475</v>
      </c>
      <c r="L33" s="25">
        <v>-25.380082813896578</v>
      </c>
    </row>
    <row r="34" spans="1:12">
      <c r="A34" s="17" t="s">
        <v>351</v>
      </c>
      <c r="B34" s="18">
        <v>4.9956422680678401</v>
      </c>
      <c r="C34" s="18">
        <v>4.529108586909885</v>
      </c>
      <c r="D34" s="18">
        <v>2.7745029397453749</v>
      </c>
      <c r="E34" s="18">
        <v>5.216618139547478</v>
      </c>
      <c r="F34" s="18">
        <v>5.0447463106553414</v>
      </c>
      <c r="G34" s="18">
        <v>5.1322599524932428</v>
      </c>
      <c r="H34" s="18">
        <v>4.4991904751259426</v>
      </c>
      <c r="I34" s="18">
        <v>3.0730248980548538</v>
      </c>
      <c r="J34" s="18">
        <v>2.0080049444645169</v>
      </c>
      <c r="K34" s="18">
        <v>2.7773179773077601</v>
      </c>
      <c r="L34" s="18">
        <v>-26.000077908731143</v>
      </c>
    </row>
    <row r="35" spans="1:12">
      <c r="A35" s="17" t="s">
        <v>353</v>
      </c>
      <c r="B35" s="18">
        <v>-1.1683043383630007</v>
      </c>
      <c r="C35" s="18">
        <v>5.0069625600353049</v>
      </c>
      <c r="D35" s="18">
        <v>7.1523293855481711</v>
      </c>
      <c r="E35" s="18">
        <v>6.8062431094251679</v>
      </c>
      <c r="F35" s="18">
        <v>4.289328543305146</v>
      </c>
      <c r="G35" s="18">
        <v>3.574351146959458</v>
      </c>
      <c r="H35" s="18">
        <v>-2.6504833263911678</v>
      </c>
      <c r="I35" s="18">
        <v>2.1024755512818274</v>
      </c>
      <c r="J35" s="18">
        <v>1.9309368674384615</v>
      </c>
      <c r="K35" s="18">
        <v>1.453401417958915</v>
      </c>
      <c r="L35" s="18">
        <v>-26.766402708776667</v>
      </c>
    </row>
    <row r="36" spans="1:12">
      <c r="A36" s="17" t="s">
        <v>355</v>
      </c>
      <c r="B36" s="18">
        <v>3.7324095667419641</v>
      </c>
      <c r="C36" s="18">
        <v>6.9600517933072297</v>
      </c>
      <c r="D36" s="18">
        <v>1.2714128215432652</v>
      </c>
      <c r="E36" s="18">
        <v>2.5850028970013881</v>
      </c>
      <c r="F36" s="18">
        <v>4.9674947310198689</v>
      </c>
      <c r="G36" s="18">
        <v>3.7978278176113491</v>
      </c>
      <c r="H36" s="18">
        <v>-0.414736336879173</v>
      </c>
      <c r="I36" s="18">
        <v>1.1804355000859488</v>
      </c>
      <c r="J36" s="18">
        <v>3.8723476181182264</v>
      </c>
      <c r="K36" s="18">
        <v>2.5984165574008244</v>
      </c>
      <c r="L36" s="18">
        <v>-27.746263350950954</v>
      </c>
    </row>
    <row r="37" spans="1:12">
      <c r="A37" s="17" t="s">
        <v>373</v>
      </c>
      <c r="B37" s="18">
        <v>5.3084634407852889</v>
      </c>
      <c r="C37" s="18">
        <v>7.7500473794394225</v>
      </c>
      <c r="D37" s="18">
        <v>2.3041169039502023</v>
      </c>
      <c r="E37" s="18">
        <v>4.7099110779241329</v>
      </c>
      <c r="F37" s="18">
        <v>4.4980566112973435</v>
      </c>
      <c r="G37" s="18">
        <v>5.478409676041025</v>
      </c>
      <c r="H37" s="18">
        <v>4.7914702497664337</v>
      </c>
      <c r="I37" s="18">
        <v>1.7767519581889815</v>
      </c>
      <c r="J37" s="18">
        <v>1.4530192858932054</v>
      </c>
      <c r="K37" s="18">
        <v>2.2000962977267449</v>
      </c>
      <c r="L37" s="18">
        <v>-28.97859509072012</v>
      </c>
    </row>
    <row r="38" spans="1:12">
      <c r="A38" s="17" t="s">
        <v>375</v>
      </c>
      <c r="B38" s="18">
        <v>3.0551605066304433</v>
      </c>
      <c r="C38" s="18">
        <v>5.7746553835330587</v>
      </c>
      <c r="D38" s="18">
        <v>4.413550824757337</v>
      </c>
      <c r="E38" s="18">
        <v>4.6174003770343717</v>
      </c>
      <c r="F38" s="18">
        <v>3.8194165855850883</v>
      </c>
      <c r="G38" s="18">
        <v>3.8894956735863389</v>
      </c>
      <c r="H38" s="18">
        <v>2.0416075209569726</v>
      </c>
      <c r="I38" s="18">
        <v>3.2859004722832026</v>
      </c>
      <c r="J38" s="18">
        <v>3.2029148013045443</v>
      </c>
      <c r="K38" s="18">
        <v>4.0270355419984867</v>
      </c>
      <c r="L38" s="18">
        <v>-30.198392924558206</v>
      </c>
    </row>
    <row r="39" spans="1:12">
      <c r="A39" s="17" t="s">
        <v>377</v>
      </c>
      <c r="B39" s="18">
        <v>1.9737240271861651</v>
      </c>
      <c r="C39" s="18">
        <v>5.5576921555171594</v>
      </c>
      <c r="D39" s="18">
        <v>5.246858511933894</v>
      </c>
      <c r="E39" s="18">
        <v>5.8823529411764781</v>
      </c>
      <c r="F39" s="18">
        <v>3.3398722093864706</v>
      </c>
      <c r="G39" s="18">
        <v>6.5864963514024879</v>
      </c>
      <c r="H39" s="18">
        <v>4.6071478201546086</v>
      </c>
      <c r="I39" s="18">
        <v>3.770108670734146</v>
      </c>
      <c r="J39" s="18">
        <v>1.9555272808370319</v>
      </c>
      <c r="K39" s="18">
        <v>3.2514911806572684</v>
      </c>
      <c r="L39" s="18">
        <v>-36.251823864839359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showGridLines="0" zoomScaleNormal="100" workbookViewId="0"/>
  </sheetViews>
  <sheetFormatPr baseColWidth="10" defaultRowHeight="14.25"/>
  <cols>
    <col min="1" max="1" width="6.42578125" style="14" bestFit="1" customWidth="1"/>
    <col min="2" max="2" width="14.7109375" style="14" customWidth="1"/>
    <col min="3" max="3" width="23.7109375" style="14" bestFit="1" customWidth="1"/>
    <col min="4" max="4" width="21.28515625" style="14" customWidth="1"/>
    <col min="5" max="5" width="23.140625" style="14" customWidth="1"/>
    <col min="6" max="6" width="18" style="14" customWidth="1"/>
    <col min="7" max="7" width="20.140625" style="14" customWidth="1"/>
    <col min="8" max="8" width="25.140625" style="14" customWidth="1"/>
    <col min="9" max="9" width="19.85546875" style="14" bestFit="1" customWidth="1"/>
    <col min="10" max="10" width="17.42578125" style="14" bestFit="1" customWidth="1"/>
    <col min="11" max="11" width="18.5703125" style="14" bestFit="1" customWidth="1"/>
    <col min="12" max="16384" width="11.42578125" style="14"/>
  </cols>
  <sheetData>
    <row r="1" spans="1:18" ht="15">
      <c r="A1" s="30" t="s">
        <v>390</v>
      </c>
    </row>
    <row r="2" spans="1:18">
      <c r="A2" s="14" t="s">
        <v>404</v>
      </c>
    </row>
    <row r="3" spans="1:18" ht="15">
      <c r="A3" s="30"/>
    </row>
    <row r="4" spans="1:18" ht="30">
      <c r="A4" s="43" t="s">
        <v>391</v>
      </c>
      <c r="B4" s="43" t="s">
        <v>392</v>
      </c>
      <c r="C4" s="43" t="s">
        <v>393</v>
      </c>
      <c r="D4" s="44" t="s">
        <v>394</v>
      </c>
      <c r="E4" s="43" t="s">
        <v>395</v>
      </c>
      <c r="F4" s="43" t="s">
        <v>396</v>
      </c>
      <c r="G4" s="43" t="s">
        <v>405</v>
      </c>
      <c r="H4" s="43" t="s">
        <v>393</v>
      </c>
      <c r="I4" s="43" t="s">
        <v>395</v>
      </c>
      <c r="J4" s="43" t="s">
        <v>396</v>
      </c>
      <c r="K4" s="43" t="s">
        <v>405</v>
      </c>
    </row>
    <row r="5" spans="1:18">
      <c r="A5" s="31">
        <v>2018</v>
      </c>
      <c r="B5" s="31">
        <v>1</v>
      </c>
      <c r="C5" s="31" t="s">
        <v>398</v>
      </c>
      <c r="D5" s="31" t="s">
        <v>399</v>
      </c>
      <c r="E5" s="32">
        <v>97.543990062345415</v>
      </c>
      <c r="F5" s="32">
        <v>94.847957336008449</v>
      </c>
      <c r="G5" s="32">
        <v>96.643255093064496</v>
      </c>
      <c r="H5" s="31" t="s">
        <v>400</v>
      </c>
      <c r="I5" s="32">
        <v>90.067936497948352</v>
      </c>
      <c r="J5" s="32">
        <v>88.515204334282132</v>
      </c>
      <c r="K5" s="32">
        <v>97.619344961537095</v>
      </c>
    </row>
    <row r="6" spans="1:18">
      <c r="A6" s="31">
        <v>2018</v>
      </c>
      <c r="B6" s="31">
        <v>2</v>
      </c>
      <c r="C6" s="31" t="s">
        <v>398</v>
      </c>
      <c r="D6" s="31" t="s">
        <v>399</v>
      </c>
      <c r="E6" s="32">
        <v>98.274077992405495</v>
      </c>
      <c r="F6" s="32">
        <v>96.097271221890892</v>
      </c>
      <c r="G6" s="32">
        <v>100.20805116103719</v>
      </c>
      <c r="H6" s="31" t="s">
        <v>400</v>
      </c>
      <c r="I6" s="32">
        <v>91.899229387432811</v>
      </c>
      <c r="J6" s="32">
        <v>90.322905607798319</v>
      </c>
      <c r="K6" s="32">
        <v>99.547153314465561</v>
      </c>
    </row>
    <row r="7" spans="1:18">
      <c r="A7" s="31">
        <v>2018</v>
      </c>
      <c r="B7" s="31">
        <v>3</v>
      </c>
      <c r="C7" s="31" t="s">
        <v>398</v>
      </c>
      <c r="D7" s="31" t="s">
        <v>399</v>
      </c>
      <c r="E7" s="32">
        <v>102.16769931788224</v>
      </c>
      <c r="F7" s="32">
        <v>103.18162550390613</v>
      </c>
      <c r="G7" s="32">
        <v>100.66045771255428</v>
      </c>
      <c r="H7" s="31" t="s">
        <v>400</v>
      </c>
      <c r="I7" s="32">
        <v>96.55461667449967</v>
      </c>
      <c r="J7" s="32">
        <v>96.108476295217116</v>
      </c>
      <c r="K7" s="32">
        <v>99.642199730116204</v>
      </c>
    </row>
    <row r="8" spans="1:18">
      <c r="A8" s="31">
        <v>2018</v>
      </c>
      <c r="B8" s="31">
        <v>4</v>
      </c>
      <c r="C8" s="31" t="s">
        <v>398</v>
      </c>
      <c r="D8" s="31" t="s">
        <v>399</v>
      </c>
      <c r="E8" s="32">
        <v>103.32070813130072</v>
      </c>
      <c r="F8" s="32">
        <v>103.87288372618183</v>
      </c>
      <c r="G8" s="32">
        <v>100.37142019352946</v>
      </c>
      <c r="H8" s="31" t="s">
        <v>400</v>
      </c>
      <c r="I8" s="32">
        <v>97.680733200894679</v>
      </c>
      <c r="J8" s="32">
        <v>95.896710978855054</v>
      </c>
      <c r="K8" s="32">
        <v>99.930677021240641</v>
      </c>
    </row>
    <row r="9" spans="1:18">
      <c r="A9" s="31">
        <v>2018</v>
      </c>
      <c r="B9" s="31">
        <v>5</v>
      </c>
      <c r="C9" s="31" t="s">
        <v>398</v>
      </c>
      <c r="D9" s="31" t="s">
        <v>399</v>
      </c>
      <c r="E9" s="32">
        <v>100.71828658208916</v>
      </c>
      <c r="F9" s="32">
        <v>102.04542697534036</v>
      </c>
      <c r="G9" s="32">
        <v>99.801723054581998</v>
      </c>
      <c r="H9" s="31" t="s">
        <v>400</v>
      </c>
      <c r="I9" s="32">
        <v>100.20988970571226</v>
      </c>
      <c r="J9" s="32">
        <v>98.336253063522364</v>
      </c>
      <c r="K9" s="32">
        <v>100.1448389078915</v>
      </c>
    </row>
    <row r="10" spans="1:18">
      <c r="A10" s="31">
        <v>2018</v>
      </c>
      <c r="B10" s="31">
        <v>6</v>
      </c>
      <c r="C10" s="31" t="s">
        <v>398</v>
      </c>
      <c r="D10" s="31" t="s">
        <v>399</v>
      </c>
      <c r="E10" s="32">
        <v>92.731038486072478</v>
      </c>
      <c r="F10" s="32">
        <v>96.70319476875521</v>
      </c>
      <c r="G10" s="32">
        <v>99.755644609520076</v>
      </c>
      <c r="H10" s="31" t="s">
        <v>400</v>
      </c>
      <c r="I10" s="32">
        <v>97.807292670817176</v>
      </c>
      <c r="J10" s="32">
        <v>97.609486689614613</v>
      </c>
      <c r="K10" s="32">
        <v>99.913459740771586</v>
      </c>
    </row>
    <row r="11" spans="1:18">
      <c r="A11" s="31">
        <v>2018</v>
      </c>
      <c r="B11" s="31">
        <v>7</v>
      </c>
      <c r="C11" s="31" t="s">
        <v>398</v>
      </c>
      <c r="D11" s="31" t="s">
        <v>399</v>
      </c>
      <c r="E11" s="32">
        <v>94.368062351176761</v>
      </c>
      <c r="F11" s="32">
        <v>92.715526295240124</v>
      </c>
      <c r="G11" s="32">
        <v>99.793345155479827</v>
      </c>
      <c r="H11" s="31" t="s">
        <v>400</v>
      </c>
      <c r="I11" s="32">
        <v>100.80142966355467</v>
      </c>
      <c r="J11" s="32">
        <v>99.176439390862896</v>
      </c>
      <c r="K11" s="32">
        <v>100.1443118482853</v>
      </c>
    </row>
    <row r="12" spans="1:18">
      <c r="A12" s="31">
        <v>2018</v>
      </c>
      <c r="B12" s="31">
        <v>8</v>
      </c>
      <c r="C12" s="31" t="s">
        <v>398</v>
      </c>
      <c r="D12" s="31" t="s">
        <v>399</v>
      </c>
      <c r="E12" s="32">
        <v>100.47486325166196</v>
      </c>
      <c r="F12" s="32">
        <v>100.15958382754977</v>
      </c>
      <c r="G12" s="32">
        <v>100.89084993786389</v>
      </c>
      <c r="H12" s="31" t="s">
        <v>400</v>
      </c>
      <c r="I12" s="32">
        <v>105.50501146571416</v>
      </c>
      <c r="J12" s="32">
        <v>104.74453649208965</v>
      </c>
      <c r="K12" s="32">
        <v>100.48110293664436</v>
      </c>
    </row>
    <row r="13" spans="1:18">
      <c r="A13" s="31">
        <v>2018</v>
      </c>
      <c r="B13" s="31">
        <v>9</v>
      </c>
      <c r="C13" s="31" t="s">
        <v>398</v>
      </c>
      <c r="D13" s="31" t="s">
        <v>399</v>
      </c>
      <c r="E13" s="32">
        <v>101.80011623972743</v>
      </c>
      <c r="F13" s="32">
        <v>97.735365876425263</v>
      </c>
      <c r="G13" s="32">
        <v>100.72329195582051</v>
      </c>
      <c r="H13" s="31" t="s">
        <v>400</v>
      </c>
      <c r="I13" s="32">
        <v>104.11921831945827</v>
      </c>
      <c r="J13" s="32">
        <v>102.1537743349439</v>
      </c>
      <c r="K13" s="32">
        <v>100.62130079189242</v>
      </c>
    </row>
    <row r="14" spans="1:18">
      <c r="A14" s="31">
        <v>2018</v>
      </c>
      <c r="B14" s="31">
        <v>10</v>
      </c>
      <c r="C14" s="31" t="s">
        <v>398</v>
      </c>
      <c r="D14" s="31" t="s">
        <v>399</v>
      </c>
      <c r="E14" s="32">
        <v>103.39838392531486</v>
      </c>
      <c r="F14" s="32">
        <v>104.47575825363494</v>
      </c>
      <c r="G14" s="32">
        <v>100.38817599173377</v>
      </c>
      <c r="H14" s="31" t="s">
        <v>400</v>
      </c>
      <c r="I14" s="32">
        <v>107.75076403223962</v>
      </c>
      <c r="J14" s="32">
        <v>106.15054596535354</v>
      </c>
      <c r="K14" s="32">
        <v>101.08546461841543</v>
      </c>
    </row>
    <row r="15" spans="1:18">
      <c r="A15" s="31">
        <v>2018</v>
      </c>
      <c r="B15" s="31">
        <v>11</v>
      </c>
      <c r="C15" s="31" t="s">
        <v>398</v>
      </c>
      <c r="D15" s="31" t="s">
        <v>399</v>
      </c>
      <c r="E15" s="32">
        <v>104.75161581719627</v>
      </c>
      <c r="F15" s="32">
        <v>104.44718640542636</v>
      </c>
      <c r="G15" s="32">
        <v>100.57248977198148</v>
      </c>
      <c r="H15" s="31" t="s">
        <v>400</v>
      </c>
      <c r="I15" s="32">
        <v>106.95076948545083</v>
      </c>
      <c r="J15" s="32">
        <v>109.44297878051934</v>
      </c>
      <c r="K15" s="32">
        <v>101.05243554976049</v>
      </c>
    </row>
    <row r="16" spans="1:18">
      <c r="A16" s="31">
        <v>2018</v>
      </c>
      <c r="B16" s="31">
        <v>12</v>
      </c>
      <c r="C16" s="31" t="s">
        <v>398</v>
      </c>
      <c r="D16" s="31" t="s">
        <v>399</v>
      </c>
      <c r="E16" s="32">
        <v>100.45115784282737</v>
      </c>
      <c r="F16" s="32">
        <v>103.71821980964079</v>
      </c>
      <c r="G16" s="32">
        <v>100.19129536283282</v>
      </c>
      <c r="H16" s="31" t="s">
        <v>400</v>
      </c>
      <c r="I16" s="32">
        <v>100.65310889627752</v>
      </c>
      <c r="J16" s="32">
        <v>111.54268806694103</v>
      </c>
      <c r="K16" s="32">
        <v>99.817710578979359</v>
      </c>
      <c r="L16" s="33"/>
      <c r="M16" s="33"/>
      <c r="N16" s="33"/>
      <c r="O16" s="33"/>
      <c r="P16" s="33"/>
      <c r="Q16" s="33"/>
      <c r="R16" s="33"/>
    </row>
    <row r="17" spans="1:18">
      <c r="A17" s="31">
        <v>2019</v>
      </c>
      <c r="B17" s="31">
        <v>1</v>
      </c>
      <c r="C17" s="31" t="s">
        <v>398</v>
      </c>
      <c r="D17" s="31" t="s">
        <v>399</v>
      </c>
      <c r="E17" s="32">
        <v>102.46946606821166</v>
      </c>
      <c r="F17" s="32">
        <v>102.05011275195143</v>
      </c>
      <c r="G17" s="32">
        <v>96.534342404736279</v>
      </c>
      <c r="H17" s="31" t="s">
        <v>400</v>
      </c>
      <c r="I17" s="32">
        <v>92.583670024976527</v>
      </c>
      <c r="J17" s="32">
        <v>91.007826424742163</v>
      </c>
      <c r="K17" s="32">
        <v>97.549070347377665</v>
      </c>
    </row>
    <row r="18" spans="1:18">
      <c r="A18" s="31">
        <v>2019</v>
      </c>
      <c r="B18" s="31">
        <v>2</v>
      </c>
      <c r="C18" s="31" t="s">
        <v>398</v>
      </c>
      <c r="D18" s="31" t="s">
        <v>399</v>
      </c>
      <c r="E18" s="32">
        <v>102.34002864061056</v>
      </c>
      <c r="F18" s="32">
        <v>102.00831946230214</v>
      </c>
      <c r="G18" s="32">
        <v>98.942988396609721</v>
      </c>
      <c r="H18" s="31" t="s">
        <v>400</v>
      </c>
      <c r="I18" s="32">
        <v>94.559079825458923</v>
      </c>
      <c r="J18" s="32">
        <v>93.335138793314357</v>
      </c>
      <c r="K18" s="32">
        <v>99.454917883381327</v>
      </c>
    </row>
    <row r="19" spans="1:18">
      <c r="A19" s="31">
        <v>2019</v>
      </c>
      <c r="B19" s="31">
        <v>3</v>
      </c>
      <c r="C19" s="31" t="s">
        <v>398</v>
      </c>
      <c r="D19" s="31" t="s">
        <v>399</v>
      </c>
      <c r="E19" s="32">
        <v>107.32390266970089</v>
      </c>
      <c r="F19" s="32">
        <v>109.62560433272091</v>
      </c>
      <c r="G19" s="32">
        <v>99.089601630897661</v>
      </c>
      <c r="H19" s="31" t="s">
        <v>400</v>
      </c>
      <c r="I19" s="32">
        <v>99.415762605185805</v>
      </c>
      <c r="J19" s="32">
        <v>97.676800125740272</v>
      </c>
      <c r="K19" s="32">
        <v>99.811210177169613</v>
      </c>
    </row>
    <row r="20" spans="1:18">
      <c r="A20" s="31">
        <v>2019</v>
      </c>
      <c r="B20" s="31">
        <v>4</v>
      </c>
      <c r="C20" s="31" t="s">
        <v>398</v>
      </c>
      <c r="D20" s="31" t="s">
        <v>399</v>
      </c>
      <c r="E20" s="32">
        <v>106.31631256366029</v>
      </c>
      <c r="F20" s="32">
        <v>107.297753990149</v>
      </c>
      <c r="G20" s="32">
        <v>99.097979529999833</v>
      </c>
      <c r="H20" s="31" t="s">
        <v>400</v>
      </c>
      <c r="I20" s="32">
        <v>96.23104679290168</v>
      </c>
      <c r="J20" s="32">
        <v>97.574623832827839</v>
      </c>
      <c r="K20" s="32">
        <v>99.589845142567427</v>
      </c>
    </row>
    <row r="21" spans="1:18">
      <c r="A21" s="31">
        <v>2019</v>
      </c>
      <c r="B21" s="31">
        <v>5</v>
      </c>
      <c r="C21" s="31" t="s">
        <v>398</v>
      </c>
      <c r="D21" s="31" t="s">
        <v>399</v>
      </c>
      <c r="E21" s="32">
        <v>107.20589688918079</v>
      </c>
      <c r="F21" s="32">
        <v>108.10141578426554</v>
      </c>
      <c r="G21" s="32">
        <v>99.223648016532366</v>
      </c>
      <c r="H21" s="31" t="s">
        <v>400</v>
      </c>
      <c r="I21" s="32">
        <v>103.67345215438139</v>
      </c>
      <c r="J21" s="32">
        <v>102.97495920296231</v>
      </c>
      <c r="K21" s="32">
        <v>99.785735629536816</v>
      </c>
    </row>
    <row r="22" spans="1:18">
      <c r="A22" s="31">
        <v>2019</v>
      </c>
      <c r="B22" s="31">
        <v>6</v>
      </c>
      <c r="C22" s="31" t="s">
        <v>398</v>
      </c>
      <c r="D22" s="31" t="s">
        <v>399</v>
      </c>
      <c r="E22" s="32">
        <v>98.358850904506852</v>
      </c>
      <c r="F22" s="32">
        <v>101.07347783764183</v>
      </c>
      <c r="G22" s="32">
        <v>98.905287850649955</v>
      </c>
      <c r="H22" s="31" t="s">
        <v>400</v>
      </c>
      <c r="I22" s="32">
        <v>96.872784592811371</v>
      </c>
      <c r="J22" s="32">
        <v>98.237118438772441</v>
      </c>
      <c r="K22" s="32">
        <v>99.517462289983214</v>
      </c>
      <c r="L22" s="33"/>
      <c r="M22" s="33"/>
      <c r="N22" s="33"/>
      <c r="O22" s="33"/>
      <c r="P22" s="33"/>
      <c r="Q22" s="33"/>
      <c r="R22" s="33"/>
    </row>
    <row r="23" spans="1:18">
      <c r="A23" s="31">
        <v>2019</v>
      </c>
      <c r="B23" s="31">
        <v>7</v>
      </c>
      <c r="C23" s="31" t="s">
        <v>398</v>
      </c>
      <c r="D23" s="31" t="s">
        <v>399</v>
      </c>
      <c r="E23" s="32">
        <v>99.952428387403799</v>
      </c>
      <c r="F23" s="32">
        <v>101.29071535348866</v>
      </c>
      <c r="G23" s="32">
        <v>98.017230545820098</v>
      </c>
      <c r="H23" s="31" t="s">
        <v>400</v>
      </c>
      <c r="I23" s="32">
        <v>104.53107102588102</v>
      </c>
      <c r="J23" s="32">
        <v>104.18258401816003</v>
      </c>
      <c r="K23" s="32">
        <v>99.753057933952689</v>
      </c>
    </row>
    <row r="24" spans="1:18">
      <c r="A24" s="31">
        <v>2019</v>
      </c>
      <c r="B24" s="31">
        <v>8</v>
      </c>
      <c r="C24" s="31" t="s">
        <v>398</v>
      </c>
      <c r="D24" s="31" t="s">
        <v>399</v>
      </c>
      <c r="E24" s="32">
        <v>99.514521216871984</v>
      </c>
      <c r="F24" s="32">
        <v>96.5454822822159</v>
      </c>
      <c r="G24" s="32">
        <v>98.976499993018393</v>
      </c>
      <c r="H24" s="31" t="s">
        <v>400</v>
      </c>
      <c r="I24" s="32">
        <v>105.79474948333063</v>
      </c>
      <c r="J24" s="32">
        <v>104.72505898876602</v>
      </c>
      <c r="K24" s="32">
        <v>99.789952106386394</v>
      </c>
    </row>
    <row r="25" spans="1:18">
      <c r="A25" s="31">
        <v>2019</v>
      </c>
      <c r="B25" s="31">
        <v>9</v>
      </c>
      <c r="C25" s="31" t="s">
        <v>398</v>
      </c>
      <c r="D25" s="31" t="s">
        <v>399</v>
      </c>
      <c r="E25" s="32">
        <v>108.02199562621782</v>
      </c>
      <c r="F25" s="32">
        <v>103.31651672225897</v>
      </c>
      <c r="G25" s="32">
        <v>99.814289903235235</v>
      </c>
      <c r="H25" s="31" t="s">
        <v>400</v>
      </c>
      <c r="I25" s="32">
        <v>104.61544547230035</v>
      </c>
      <c r="J25" s="32">
        <v>103.40390257196898</v>
      </c>
      <c r="K25" s="32">
        <v>99.947015869032711</v>
      </c>
    </row>
    <row r="26" spans="1:18">
      <c r="A26" s="31">
        <v>2019</v>
      </c>
      <c r="B26" s="31">
        <v>10</v>
      </c>
      <c r="C26" s="31" t="s">
        <v>398</v>
      </c>
      <c r="D26" s="31" t="s">
        <v>399</v>
      </c>
      <c r="E26" s="32">
        <v>107.35726923898791</v>
      </c>
      <c r="F26" s="32">
        <v>106.77676571879677</v>
      </c>
      <c r="G26" s="32">
        <v>99.026767387631395</v>
      </c>
      <c r="H26" s="31" t="s">
        <v>400</v>
      </c>
      <c r="I26" s="32">
        <v>110.09240014504222</v>
      </c>
      <c r="J26" s="32">
        <v>109.16646346881581</v>
      </c>
      <c r="K26" s="32">
        <v>100.48215705585675</v>
      </c>
    </row>
    <row r="27" spans="1:18">
      <c r="A27" s="31">
        <v>2019</v>
      </c>
      <c r="B27" s="31">
        <v>11</v>
      </c>
      <c r="C27" s="31" t="s">
        <v>398</v>
      </c>
      <c r="D27" s="31" t="s">
        <v>399</v>
      </c>
      <c r="E27" s="32">
        <v>107.77078687053637</v>
      </c>
      <c r="F27" s="32">
        <v>104.76681111723781</v>
      </c>
      <c r="G27" s="32">
        <v>98.147087981903709</v>
      </c>
      <c r="H27" s="31" t="s">
        <v>400</v>
      </c>
      <c r="I27" s="32">
        <v>104.78034386947019</v>
      </c>
      <c r="J27" s="32">
        <v>108.13436007446133</v>
      </c>
      <c r="K27" s="32">
        <v>100.57193287544541</v>
      </c>
    </row>
    <row r="28" spans="1:18" ht="15">
      <c r="A28" s="31">
        <v>2019</v>
      </c>
      <c r="B28" s="31">
        <v>12</v>
      </c>
      <c r="C28" s="31" t="s">
        <v>398</v>
      </c>
      <c r="D28" s="31" t="s">
        <v>399</v>
      </c>
      <c r="E28" s="32">
        <v>106.77929371151636</v>
      </c>
      <c r="F28" s="32">
        <v>108.32426128198688</v>
      </c>
      <c r="G28" s="32">
        <v>96.697711437228563</v>
      </c>
      <c r="H28" s="31" t="s">
        <v>400</v>
      </c>
      <c r="I28" s="32">
        <v>104.08041233951776</v>
      </c>
      <c r="J28" s="32">
        <v>113.37040364035009</v>
      </c>
      <c r="K28" s="32">
        <v>99.122343271871841</v>
      </c>
      <c r="L28" s="34"/>
      <c r="M28" s="34"/>
      <c r="N28" s="34"/>
      <c r="O28" s="34"/>
      <c r="P28" s="34"/>
      <c r="Q28" s="34"/>
      <c r="R28" s="34"/>
    </row>
    <row r="29" spans="1:18">
      <c r="A29" s="31">
        <v>2020</v>
      </c>
      <c r="B29" s="31">
        <v>1</v>
      </c>
      <c r="C29" s="31" t="s">
        <v>398</v>
      </c>
      <c r="D29" s="31" t="s">
        <v>399</v>
      </c>
      <c r="E29" s="32">
        <v>107.65193905256861</v>
      </c>
      <c r="F29" s="32">
        <v>106.00984882817536</v>
      </c>
      <c r="G29" s="32">
        <v>95.139422204225227</v>
      </c>
      <c r="H29" s="31" t="s">
        <v>400</v>
      </c>
      <c r="I29" s="32">
        <v>95.847201867704996</v>
      </c>
      <c r="J29" s="32">
        <v>94.839467613022293</v>
      </c>
      <c r="K29" s="32">
        <v>97.073838269124536</v>
      </c>
      <c r="L29" s="35"/>
      <c r="M29" s="35"/>
      <c r="N29" s="35"/>
    </row>
    <row r="30" spans="1:18">
      <c r="A30" s="31">
        <v>2020</v>
      </c>
      <c r="B30" s="31">
        <v>2</v>
      </c>
      <c r="C30" s="31" t="s">
        <v>398</v>
      </c>
      <c r="D30" s="31" t="s">
        <v>399</v>
      </c>
      <c r="E30" s="32">
        <v>110.44514251992075</v>
      </c>
      <c r="F30" s="32">
        <v>107.98863260262145</v>
      </c>
      <c r="G30" s="32">
        <v>97.627658237569264</v>
      </c>
      <c r="H30" s="31" t="s">
        <v>400</v>
      </c>
      <c r="I30" s="32">
        <v>98.827008767344395</v>
      </c>
      <c r="J30" s="32">
        <v>96.69572358803687</v>
      </c>
      <c r="K30" s="32">
        <v>98.824203221300465</v>
      </c>
      <c r="L30" s="33"/>
    </row>
    <row r="31" spans="1:18">
      <c r="A31" s="31">
        <v>2020</v>
      </c>
      <c r="B31" s="31">
        <v>3</v>
      </c>
      <c r="C31" s="31" t="s">
        <v>398</v>
      </c>
      <c r="D31" s="31" t="s">
        <v>399</v>
      </c>
      <c r="E31" s="32">
        <v>111.1037204811619</v>
      </c>
      <c r="F31" s="32">
        <v>112.86915369211302</v>
      </c>
      <c r="G31" s="32">
        <v>97.656980884426844</v>
      </c>
      <c r="H31" s="31" t="s">
        <v>400</v>
      </c>
      <c r="I31" s="32">
        <v>90.616927940073239</v>
      </c>
      <c r="J31" s="32">
        <v>90.080612301751856</v>
      </c>
      <c r="K31" s="32">
        <v>97.452794125979253</v>
      </c>
      <c r="L31" s="33"/>
    </row>
    <row r="32" spans="1:18">
      <c r="A32" s="31">
        <v>2020</v>
      </c>
      <c r="B32" s="31">
        <v>4</v>
      </c>
      <c r="C32" s="31" t="s">
        <v>398</v>
      </c>
      <c r="D32" s="31" t="s">
        <v>399</v>
      </c>
      <c r="E32" s="32">
        <v>90.200572215708064</v>
      </c>
      <c r="F32" s="32">
        <v>92.627059067342671</v>
      </c>
      <c r="G32" s="32">
        <v>93.627211416283799</v>
      </c>
      <c r="H32" s="31" t="s">
        <v>400</v>
      </c>
      <c r="I32" s="32">
        <v>61.824043459723612</v>
      </c>
      <c r="J32" s="32">
        <v>62.586895240370076</v>
      </c>
      <c r="K32" s="32">
        <v>91.624569000667165</v>
      </c>
      <c r="L32" s="33"/>
    </row>
    <row r="33" spans="1:18">
      <c r="A33" s="31">
        <v>2020</v>
      </c>
      <c r="B33" s="31">
        <v>5</v>
      </c>
      <c r="C33" s="31" t="s">
        <v>398</v>
      </c>
      <c r="D33" s="31" t="s">
        <v>399</v>
      </c>
      <c r="E33" s="32">
        <v>88.797468347986012</v>
      </c>
      <c r="F33" s="32">
        <v>94.97876175511243</v>
      </c>
      <c r="G33" s="32">
        <v>93.543432425262111</v>
      </c>
      <c r="H33" s="31" t="s">
        <v>400</v>
      </c>
      <c r="I33" s="32">
        <v>76.338249336747324</v>
      </c>
      <c r="J33" s="32">
        <v>77.05473721160601</v>
      </c>
      <c r="K33" s="32">
        <v>91.288832031520499</v>
      </c>
      <c r="L33" s="33"/>
    </row>
    <row r="34" spans="1:18">
      <c r="A34" s="31">
        <v>2020</v>
      </c>
      <c r="B34" s="31">
        <v>6</v>
      </c>
      <c r="C34" s="31" t="s">
        <v>398</v>
      </c>
      <c r="D34" s="31" t="s">
        <v>399</v>
      </c>
      <c r="E34" s="32">
        <v>88.994895679635889</v>
      </c>
      <c r="F34" s="32">
        <v>90.95299233375485</v>
      </c>
      <c r="G34" s="32">
        <v>93.886926288451008</v>
      </c>
      <c r="H34" s="31" t="s">
        <v>400</v>
      </c>
      <c r="I34" s="32">
        <v>87.218484823518821</v>
      </c>
      <c r="J34" s="32">
        <v>87.168746393451755</v>
      </c>
      <c r="K34" s="32">
        <v>91.074318771798843</v>
      </c>
      <c r="L34" s="33"/>
      <c r="M34" s="33"/>
      <c r="N34" s="33"/>
      <c r="O34" s="33"/>
      <c r="P34" s="33"/>
      <c r="Q34" s="33"/>
      <c r="R34" s="33"/>
    </row>
    <row r="35" spans="1:18">
      <c r="A35" s="31">
        <v>2020</v>
      </c>
      <c r="B35" s="31">
        <v>7</v>
      </c>
      <c r="C35" s="31" t="s">
        <v>398</v>
      </c>
      <c r="D35" s="31" t="s">
        <v>399</v>
      </c>
      <c r="E35" s="32">
        <v>95.545115806714435</v>
      </c>
      <c r="F35" s="32">
        <v>97.046368653688532</v>
      </c>
      <c r="G35" s="32">
        <v>94.310010193110514</v>
      </c>
      <c r="H35" s="31" t="s">
        <v>400</v>
      </c>
      <c r="I35" s="32">
        <v>95.82211857822341</v>
      </c>
      <c r="J35" s="32">
        <v>95.321064444162147</v>
      </c>
      <c r="K35" s="32">
        <v>91.462234641958887</v>
      </c>
      <c r="L35" s="33"/>
    </row>
    <row r="36" spans="1:18">
      <c r="A36" s="31">
        <v>2020</v>
      </c>
      <c r="B36" s="31">
        <v>8</v>
      </c>
      <c r="C36" s="31" t="s">
        <v>398</v>
      </c>
      <c r="D36" s="31" t="s">
        <v>399</v>
      </c>
      <c r="E36" s="32">
        <v>98.974610905584271</v>
      </c>
      <c r="F36" s="32">
        <v>99.927187305853138</v>
      </c>
      <c r="G36" s="32">
        <v>95.470349218760859</v>
      </c>
      <c r="H36" s="31" t="s">
        <v>400</v>
      </c>
      <c r="I36" s="32">
        <v>95.063607216545037</v>
      </c>
      <c r="J36" s="32">
        <v>95.474167162428614</v>
      </c>
      <c r="K36" s="32">
        <v>91.874570940539328</v>
      </c>
      <c r="L36" s="33"/>
    </row>
    <row r="37" spans="1:18">
      <c r="A37" s="31">
        <v>2020</v>
      </c>
      <c r="B37" s="31">
        <v>9</v>
      </c>
      <c r="C37" s="31" t="s">
        <v>398</v>
      </c>
      <c r="D37" s="31" t="s">
        <v>399</v>
      </c>
      <c r="E37" s="32">
        <v>100.47560960605779</v>
      </c>
      <c r="F37" s="32">
        <v>102.67640436468305</v>
      </c>
      <c r="G37" s="32">
        <v>96.283005431671214</v>
      </c>
      <c r="H37" s="31" t="s">
        <v>400</v>
      </c>
      <c r="I37" s="32">
        <v>101.67715206192842</v>
      </c>
      <c r="J37" s="32">
        <v>101.9140756248033</v>
      </c>
      <c r="K37" s="32">
        <v>92.654267784638165</v>
      </c>
      <c r="L37" s="33"/>
    </row>
    <row r="38" spans="1:18">
      <c r="A38" s="31">
        <v>2020</v>
      </c>
      <c r="B38" s="31">
        <v>10</v>
      </c>
      <c r="C38" s="31" t="s">
        <v>398</v>
      </c>
      <c r="D38" s="31" t="s">
        <v>399</v>
      </c>
      <c r="E38" s="32">
        <v>100.20200683012735</v>
      </c>
      <c r="F38" s="32">
        <v>100.89459087466378</v>
      </c>
      <c r="G38" s="32">
        <v>96.228549087507119</v>
      </c>
      <c r="H38" s="31" t="s">
        <v>400</v>
      </c>
      <c r="I38" s="32">
        <v>107.29071147632845</v>
      </c>
      <c r="J38" s="32">
        <v>106.80941245673165</v>
      </c>
      <c r="K38" s="32">
        <v>93.738078021511924</v>
      </c>
      <c r="L38" s="33"/>
    </row>
    <row r="39" spans="1:18">
      <c r="A39" s="31">
        <v>2020</v>
      </c>
      <c r="B39" s="31">
        <v>11</v>
      </c>
      <c r="C39" s="31" t="s">
        <v>398</v>
      </c>
      <c r="D39" s="31" t="s">
        <v>399</v>
      </c>
      <c r="E39" s="32">
        <v>99.098767937279348</v>
      </c>
      <c r="F39" s="32">
        <v>99.361248020686844</v>
      </c>
      <c r="G39" s="32">
        <v>95.763575687336768</v>
      </c>
      <c r="H39" s="31" t="s">
        <v>400</v>
      </c>
      <c r="I39" s="32">
        <v>104.54249024540798</v>
      </c>
      <c r="J39" s="32">
        <v>106.65339993564152</v>
      </c>
      <c r="K39" s="32">
        <v>94.438188865075219</v>
      </c>
      <c r="L39" s="33"/>
    </row>
    <row r="40" spans="1:18" ht="15">
      <c r="A40" s="31">
        <v>2020</v>
      </c>
      <c r="B40" s="31">
        <v>12</v>
      </c>
      <c r="C40" s="31" t="s">
        <v>398</v>
      </c>
      <c r="D40" s="31" t="s">
        <v>399</v>
      </c>
      <c r="E40" s="32">
        <v>106.1657175531289</v>
      </c>
      <c r="F40" s="32">
        <v>104.01539352165626</v>
      </c>
      <c r="G40" s="32">
        <v>95.1980674979404</v>
      </c>
      <c r="H40" s="31" t="s">
        <v>400</v>
      </c>
      <c r="I40" s="32">
        <v>105.69370579027333</v>
      </c>
      <c r="J40" s="32">
        <v>112.04487681993875</v>
      </c>
      <c r="K40" s="32">
        <v>94.321708692105972</v>
      </c>
      <c r="L40" s="34"/>
      <c r="M40" s="34"/>
      <c r="N40" s="34"/>
      <c r="O40" s="34"/>
      <c r="P40" s="34"/>
      <c r="Q40" s="34"/>
      <c r="R40" s="34"/>
    </row>
    <row r="41" spans="1:18">
      <c r="A41" s="31">
        <v>2021</v>
      </c>
      <c r="B41" s="31">
        <v>1</v>
      </c>
      <c r="C41" s="31" t="s">
        <v>398</v>
      </c>
      <c r="D41" s="31" t="s">
        <v>399</v>
      </c>
      <c r="E41" s="32">
        <v>104.09005002860097</v>
      </c>
      <c r="F41" s="32">
        <v>98.66404458762085</v>
      </c>
      <c r="G41" s="32">
        <v>94.020972674085726</v>
      </c>
      <c r="H41" s="31" t="s">
        <v>400</v>
      </c>
      <c r="I41" s="32">
        <v>94.396268500427396</v>
      </c>
      <c r="J41" s="32">
        <v>91.983905265746785</v>
      </c>
      <c r="K41" s="32">
        <v>93.153920291311692</v>
      </c>
      <c r="L41" s="35"/>
      <c r="M41" s="35"/>
      <c r="N41" s="35"/>
    </row>
    <row r="42" spans="1:18">
      <c r="A42" s="31">
        <v>2021</v>
      </c>
      <c r="B42" s="31">
        <v>2</v>
      </c>
      <c r="C42" s="31" t="s">
        <v>398</v>
      </c>
      <c r="D42" s="31" t="s">
        <v>399</v>
      </c>
      <c r="E42" s="32">
        <v>110.45790117838652</v>
      </c>
      <c r="F42" s="32">
        <v>111.24697452564726</v>
      </c>
      <c r="G42" s="32">
        <v>95.394948126841356</v>
      </c>
      <c r="H42" s="31" t="s">
        <v>400</v>
      </c>
      <c r="I42" s="32">
        <v>99.390359819318093</v>
      </c>
      <c r="J42" s="32">
        <v>98.801313660765416</v>
      </c>
      <c r="K42" s="32">
        <v>94.421322957676949</v>
      </c>
    </row>
    <row r="43" spans="1:18">
      <c r="A43" s="31">
        <v>2021</v>
      </c>
      <c r="B43" s="31">
        <v>3</v>
      </c>
      <c r="C43" s="31" t="s">
        <v>398</v>
      </c>
      <c r="D43" s="31" t="s">
        <v>399</v>
      </c>
      <c r="E43" s="32">
        <v>130.85185693189507</v>
      </c>
      <c r="F43" s="32">
        <v>132.42421948704532</v>
      </c>
      <c r="G43" s="32">
        <v>95.78452043509219</v>
      </c>
      <c r="H43" s="31" t="s">
        <v>400</v>
      </c>
      <c r="I43" s="32">
        <v>109.42837637833338</v>
      </c>
      <c r="J43" s="32">
        <v>109.13162372363033</v>
      </c>
      <c r="K43" s="32">
        <v>95.086999240302134</v>
      </c>
    </row>
    <row r="44" spans="1:18">
      <c r="A44" s="31">
        <v>2021</v>
      </c>
      <c r="B44" s="31">
        <v>4</v>
      </c>
      <c r="C44" s="31" t="s">
        <v>398</v>
      </c>
      <c r="D44" s="31" t="s">
        <v>399</v>
      </c>
      <c r="E44" s="32">
        <v>120.59544424935329</v>
      </c>
      <c r="F44" s="32">
        <v>122.07484116523241</v>
      </c>
      <c r="G44" s="32">
        <v>95.642096150355329</v>
      </c>
      <c r="H44" s="31" t="s">
        <v>400</v>
      </c>
      <c r="I44" s="32">
        <v>101.32902150774233</v>
      </c>
      <c r="J44" s="32">
        <v>100.60752616774795</v>
      </c>
      <c r="K44" s="32">
        <v>95.537108143993265</v>
      </c>
    </row>
    <row r="45" spans="1:18">
      <c r="A45" s="31">
        <v>2021</v>
      </c>
      <c r="B45" s="31">
        <v>5</v>
      </c>
      <c r="C45" s="31" t="s">
        <v>398</v>
      </c>
      <c r="D45" s="31" t="s">
        <v>399</v>
      </c>
      <c r="E45" s="32">
        <v>106.4402888768832</v>
      </c>
      <c r="F45" s="32">
        <v>101.79165632102044</v>
      </c>
      <c r="G45" s="32">
        <v>95.675607746764001</v>
      </c>
      <c r="H45" s="31" t="s">
        <v>400</v>
      </c>
      <c r="I45" s="32">
        <v>82.841627646080141</v>
      </c>
      <c r="J45" s="32">
        <v>81.292507504556866</v>
      </c>
      <c r="K45" s="32">
        <v>94.815036483505153</v>
      </c>
    </row>
    <row r="46" spans="1:18">
      <c r="A46" s="31">
        <v>2021</v>
      </c>
      <c r="B46" s="31">
        <v>6</v>
      </c>
      <c r="C46" s="31" t="s">
        <v>398</v>
      </c>
      <c r="D46" s="31" t="s">
        <v>399</v>
      </c>
      <c r="E46" s="32">
        <v>117.9063223279517</v>
      </c>
      <c r="F46" s="32">
        <v>120.64894948244056</v>
      </c>
      <c r="G46" s="32">
        <v>95.570884007986905</v>
      </c>
      <c r="H46" s="31" t="s">
        <v>400</v>
      </c>
      <c r="I46" s="32">
        <v>105.33167121402793</v>
      </c>
      <c r="J46" s="32">
        <v>108.93473892061732</v>
      </c>
      <c r="K46" s="32">
        <v>95.022697968346264</v>
      </c>
      <c r="L46" s="33"/>
      <c r="M46" s="33"/>
      <c r="N46" s="33"/>
      <c r="O46" s="33"/>
      <c r="P46" s="33"/>
      <c r="Q46" s="33"/>
      <c r="R46" s="33"/>
    </row>
    <row r="47" spans="1:18">
      <c r="L47" s="35"/>
      <c r="M47" s="35"/>
      <c r="N47" s="35"/>
    </row>
    <row r="48" spans="1:18" ht="30">
      <c r="B48" s="42" t="s">
        <v>401</v>
      </c>
      <c r="C48" s="42" t="s">
        <v>393</v>
      </c>
      <c r="D48" s="41" t="s">
        <v>394</v>
      </c>
      <c r="E48" s="42" t="s">
        <v>395</v>
      </c>
      <c r="F48" s="42" t="s">
        <v>396</v>
      </c>
      <c r="G48" s="42" t="s">
        <v>397</v>
      </c>
      <c r="H48" s="42" t="s">
        <v>402</v>
      </c>
      <c r="I48" s="42" t="s">
        <v>395</v>
      </c>
      <c r="J48" s="42" t="s">
        <v>396</v>
      </c>
      <c r="K48" s="42" t="s">
        <v>397</v>
      </c>
    </row>
    <row r="49" spans="2:11">
      <c r="B49" s="37">
        <v>2019</v>
      </c>
      <c r="C49" s="31" t="s">
        <v>398</v>
      </c>
      <c r="D49" s="31" t="s">
        <v>399</v>
      </c>
      <c r="E49" s="36">
        <f>AVERAGE(E17:E28)/AVERAGE(E5:E16)-1</f>
        <v>4.4508960656170826E-2</v>
      </c>
      <c r="F49" s="36">
        <f t="shared" ref="F49:K49" si="0">AVERAGE(F17:F28)/AVERAGE(F5:F16)-1</f>
        <v>4.2647697195846268E-2</v>
      </c>
      <c r="G49" s="36">
        <f t="shared" si="0"/>
        <v>-1.4605470768113915E-2</v>
      </c>
      <c r="H49" s="31" t="s">
        <v>400</v>
      </c>
      <c r="I49" s="36">
        <f>AVERAGE(I17:I28)/AVERAGE(I5:I16)-1</f>
        <v>1.4358515276048145E-2</v>
      </c>
      <c r="J49" s="36">
        <f t="shared" si="0"/>
        <v>1.9824366317401365E-2</v>
      </c>
      <c r="K49" s="36">
        <f t="shared" si="0"/>
        <v>-3.8544161811983058E-3</v>
      </c>
    </row>
    <row r="50" spans="2:11">
      <c r="B50" s="37">
        <v>2020</v>
      </c>
      <c r="C50" s="31" t="s">
        <v>398</v>
      </c>
      <c r="D50" s="31" t="s">
        <v>399</v>
      </c>
      <c r="E50" s="36">
        <f>AVERAGE(E29:E40)/AVERAGE(E17:E28)-1</f>
        <v>-4.4482772887930455E-2</v>
      </c>
      <c r="F50" s="36">
        <f t="shared" ref="F50:K50" si="1">AVERAGE(F29:F40)/AVERAGE(F17:F28)-1</f>
        <v>-3.3432190412257534E-2</v>
      </c>
      <c r="G50" s="36">
        <f t="shared" si="1"/>
        <v>-3.1914667497980997E-2</v>
      </c>
      <c r="H50" s="31" t="s">
        <v>400</v>
      </c>
      <c r="I50" s="36">
        <f>AVERAGE(I29:I40)/AVERAGE(I17:I28)-1</f>
        <v>-7.9252482656642198E-2</v>
      </c>
      <c r="J50" s="36">
        <f t="shared" si="1"/>
        <v>-7.9381365391157477E-2</v>
      </c>
      <c r="K50" s="36">
        <f t="shared" si="1"/>
        <v>-5.8180164079470575E-2</v>
      </c>
    </row>
    <row r="51" spans="2:11" ht="28.5">
      <c r="B51" s="38" t="s">
        <v>403</v>
      </c>
      <c r="C51" s="39" t="s">
        <v>398</v>
      </c>
      <c r="D51" s="39" t="s">
        <v>399</v>
      </c>
      <c r="E51" s="40">
        <f>AVERAGE(E41:E46)/AVERAGE(E29:E34)-1</f>
        <v>0.15597639312448308</v>
      </c>
      <c r="F51" s="40">
        <f t="shared" ref="F51:K51" si="2">AVERAGE(F41:F46)/AVERAGE(F29:F34)-1</f>
        <v>0.13449071728090112</v>
      </c>
      <c r="G51" s="40">
        <f t="shared" si="2"/>
        <v>1.0628472578542159E-3</v>
      </c>
      <c r="H51" s="39" t="s">
        <v>400</v>
      </c>
      <c r="I51" s="40">
        <f>AVERAGE(I41:I46)/AVERAGE(I29:I34)-1</f>
        <v>0.16066168173514694</v>
      </c>
      <c r="J51" s="40">
        <f t="shared" si="2"/>
        <v>0.16192209558247761</v>
      </c>
      <c r="K51" s="40">
        <f t="shared" si="2"/>
        <v>1.2312395448375035E-3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48"/>
  <sheetViews>
    <sheetView showGridLines="0" zoomScaleNormal="100" workbookViewId="0">
      <selection activeCell="B7" sqref="B7"/>
    </sheetView>
  </sheetViews>
  <sheetFormatPr baseColWidth="10" defaultColWidth="10.85546875" defaultRowHeight="14.25"/>
  <cols>
    <col min="1" max="1" width="24" style="14" customWidth="1"/>
    <col min="2" max="7" width="10.85546875" style="14"/>
    <col min="8" max="8" width="18.85546875" style="14" customWidth="1"/>
    <col min="9" max="10" width="10.85546875" style="14"/>
    <col min="11" max="11" width="19" style="14" customWidth="1"/>
    <col min="12" max="16384" width="10.85546875" style="14"/>
  </cols>
  <sheetData>
    <row r="1" spans="1:11" ht="15.75">
      <c r="A1" s="19" t="s">
        <v>406</v>
      </c>
    </row>
    <row r="2" spans="1:11">
      <c r="A2" s="14" t="s">
        <v>446</v>
      </c>
    </row>
    <row r="3" spans="1:11" ht="15.75">
      <c r="A3" s="19" t="s">
        <v>407</v>
      </c>
    </row>
    <row r="4" spans="1:11" ht="15.75">
      <c r="A4" s="19"/>
    </row>
    <row r="5" spans="1:11" ht="15.75">
      <c r="A5" s="19" t="s">
        <v>408</v>
      </c>
    </row>
    <row r="6" spans="1:11" ht="15.6" customHeight="1">
      <c r="A6" s="45"/>
      <c r="B6" s="120" t="s">
        <v>409</v>
      </c>
      <c r="C6" s="121"/>
      <c r="D6" s="121"/>
      <c r="E6" s="121"/>
      <c r="F6" s="121"/>
      <c r="G6" s="121"/>
      <c r="H6" s="122"/>
      <c r="I6" s="123" t="s">
        <v>410</v>
      </c>
      <c r="J6" s="124"/>
      <c r="K6" s="125"/>
    </row>
    <row r="7" spans="1:11" ht="31.5" customHeight="1">
      <c r="A7" s="46"/>
      <c r="B7" s="64">
        <v>2015</v>
      </c>
      <c r="C7" s="65">
        <v>2016</v>
      </c>
      <c r="D7" s="65">
        <v>2017</v>
      </c>
      <c r="E7" s="65">
        <v>2018</v>
      </c>
      <c r="F7" s="65">
        <v>2019</v>
      </c>
      <c r="G7" s="65">
        <v>2020</v>
      </c>
      <c r="H7" s="60" t="s">
        <v>463</v>
      </c>
      <c r="I7" s="64">
        <v>2015</v>
      </c>
      <c r="J7" s="65">
        <v>2021</v>
      </c>
      <c r="K7" s="60" t="s">
        <v>445</v>
      </c>
    </row>
    <row r="8" spans="1:11" ht="15">
      <c r="A8" s="47" t="s">
        <v>412</v>
      </c>
      <c r="B8" s="48">
        <v>4153.168525</v>
      </c>
      <c r="C8" s="49">
        <v>4220.8039500000004</v>
      </c>
      <c r="D8" s="49">
        <v>4244.2037166666669</v>
      </c>
      <c r="E8" s="49">
        <v>4255.5089833333332</v>
      </c>
      <c r="F8" s="49">
        <v>4250.2357666666667</v>
      </c>
      <c r="G8" s="49">
        <v>3776.5612249999999</v>
      </c>
      <c r="H8" s="50">
        <v>5.792439922607695E-3</v>
      </c>
      <c r="I8" s="48">
        <v>4056.4646499999999</v>
      </c>
      <c r="J8" s="49">
        <v>4032.8894833333334</v>
      </c>
      <c r="K8" s="50">
        <v>-1.4561153291896556E-3</v>
      </c>
    </row>
    <row r="9" spans="1:11" ht="15.75">
      <c r="A9" s="19"/>
    </row>
    <row r="10" spans="1:11" ht="15.75">
      <c r="A10" s="19"/>
    </row>
    <row r="11" spans="1:11" ht="15.75">
      <c r="A11" s="19" t="s">
        <v>413</v>
      </c>
    </row>
    <row r="12" spans="1:11" ht="28.5">
      <c r="A12" s="51" t="s">
        <v>6</v>
      </c>
      <c r="B12" s="62">
        <v>2015</v>
      </c>
      <c r="C12" s="62">
        <v>2016</v>
      </c>
      <c r="D12" s="62">
        <v>2017</v>
      </c>
      <c r="E12" s="62">
        <v>2018</v>
      </c>
      <c r="F12" s="62">
        <v>2019</v>
      </c>
      <c r="G12" s="62">
        <v>2020</v>
      </c>
      <c r="H12" s="63" t="s">
        <v>463</v>
      </c>
    </row>
    <row r="13" spans="1:11">
      <c r="A13" s="52" t="s">
        <v>67</v>
      </c>
      <c r="B13" s="53">
        <v>73.450999999999993</v>
      </c>
      <c r="C13" s="53">
        <v>75.712999999999994</v>
      </c>
      <c r="D13" s="53">
        <v>71.869</v>
      </c>
      <c r="E13" s="53">
        <v>80.174000000000007</v>
      </c>
      <c r="F13" s="53">
        <v>74.799000000000007</v>
      </c>
      <c r="G13" s="53">
        <v>65.927999999999997</v>
      </c>
      <c r="H13" s="54">
        <f>(F13/B13)^(1/4)-1</f>
        <v>4.5568506796358488E-3</v>
      </c>
    </row>
    <row r="14" spans="1:11">
      <c r="A14" s="52" t="s">
        <v>12</v>
      </c>
      <c r="B14" s="53">
        <v>82.512</v>
      </c>
      <c r="C14" s="53">
        <v>79.271000000000001</v>
      </c>
      <c r="D14" s="53">
        <v>88.472999999999999</v>
      </c>
      <c r="E14" s="53">
        <v>85.141000000000005</v>
      </c>
      <c r="F14" s="53">
        <v>82.361999999999995</v>
      </c>
      <c r="G14" s="53">
        <v>75.635999999999996</v>
      </c>
      <c r="H14" s="54">
        <f t="shared" ref="H14:H17" si="0">(F14/B14)^(1/4)-1</f>
        <v>-4.5478950464372669E-4</v>
      </c>
    </row>
    <row r="15" spans="1:11">
      <c r="A15" s="52" t="s">
        <v>222</v>
      </c>
      <c r="B15" s="53">
        <v>125.267</v>
      </c>
      <c r="C15" s="53">
        <v>119.047</v>
      </c>
      <c r="D15" s="53">
        <v>124.82899999999999</v>
      </c>
      <c r="E15" s="53">
        <v>122.783</v>
      </c>
      <c r="F15" s="53">
        <v>118.685</v>
      </c>
      <c r="G15" s="53">
        <v>107.67400000000001</v>
      </c>
      <c r="H15" s="54">
        <f t="shared" si="0"/>
        <v>-1.340300269642225E-2</v>
      </c>
    </row>
    <row r="16" spans="1:11">
      <c r="A16" s="52" t="s">
        <v>369</v>
      </c>
      <c r="B16" s="53">
        <v>88.775000000000006</v>
      </c>
      <c r="C16" s="53">
        <v>93.686999999999998</v>
      </c>
      <c r="D16" s="53">
        <v>93.009</v>
      </c>
      <c r="E16" s="53">
        <v>94.823999999999998</v>
      </c>
      <c r="F16" s="53">
        <v>91.817999999999998</v>
      </c>
      <c r="G16" s="53">
        <v>68.38</v>
      </c>
      <c r="H16" s="54">
        <f t="shared" si="0"/>
        <v>8.4614166271683722E-3</v>
      </c>
    </row>
    <row r="17" spans="1:11">
      <c r="A17" s="55" t="s">
        <v>97</v>
      </c>
      <c r="B17" s="56">
        <v>130.64599999999999</v>
      </c>
      <c r="C17" s="56">
        <v>140.679</v>
      </c>
      <c r="D17" s="56">
        <v>136.13900000000001</v>
      </c>
      <c r="E17" s="56">
        <v>136.083</v>
      </c>
      <c r="F17" s="56">
        <v>146.78100000000001</v>
      </c>
      <c r="G17" s="56">
        <v>139.93799999999999</v>
      </c>
      <c r="H17" s="50">
        <f t="shared" si="0"/>
        <v>2.9540489672322812E-2</v>
      </c>
    </row>
    <row r="18" spans="1:11">
      <c r="A18" s="14" t="s">
        <v>414</v>
      </c>
    </row>
    <row r="20" spans="1:11" ht="15.75">
      <c r="A20" s="19" t="s">
        <v>415</v>
      </c>
    </row>
    <row r="21" spans="1:11" ht="14.45" customHeight="1">
      <c r="A21" s="126" t="s">
        <v>416</v>
      </c>
      <c r="B21" s="121" t="s">
        <v>409</v>
      </c>
      <c r="C21" s="121"/>
      <c r="D21" s="121"/>
      <c r="E21" s="121"/>
      <c r="F21" s="121"/>
      <c r="G21" s="121"/>
      <c r="H21" s="122"/>
      <c r="I21" s="123" t="s">
        <v>410</v>
      </c>
      <c r="J21" s="124"/>
      <c r="K21" s="125"/>
    </row>
    <row r="22" spans="1:11" ht="28.5">
      <c r="A22" s="127"/>
      <c r="B22" s="59">
        <v>2015</v>
      </c>
      <c r="C22" s="59">
        <v>2016</v>
      </c>
      <c r="D22" s="59">
        <v>2017</v>
      </c>
      <c r="E22" s="59">
        <v>2018</v>
      </c>
      <c r="F22" s="59">
        <v>2019</v>
      </c>
      <c r="G22" s="59">
        <v>2020</v>
      </c>
      <c r="H22" s="60" t="s">
        <v>411</v>
      </c>
      <c r="I22" s="61">
        <v>2015</v>
      </c>
      <c r="J22" s="59">
        <v>2021</v>
      </c>
      <c r="K22" s="60" t="s">
        <v>445</v>
      </c>
    </row>
    <row r="23" spans="1:11">
      <c r="A23" s="52" t="s">
        <v>68</v>
      </c>
      <c r="B23" s="57">
        <v>20.071383333333333</v>
      </c>
      <c r="C23" s="57">
        <v>20.664824999999997</v>
      </c>
      <c r="D23" s="57">
        <v>20.585249999999998</v>
      </c>
      <c r="E23" s="57">
        <v>20.744899999999998</v>
      </c>
      <c r="F23" s="57">
        <v>20.656633333333332</v>
      </c>
      <c r="G23" s="57">
        <v>18.592441666666666</v>
      </c>
      <c r="H23" s="54">
        <v>7.2112287733472336E-3</v>
      </c>
      <c r="I23" s="58">
        <v>19.610016666666667</v>
      </c>
      <c r="J23" s="57">
        <v>19.796033333333334</v>
      </c>
      <c r="K23" s="54">
        <v>2.3630603402988726E-3</v>
      </c>
    </row>
    <row r="24" spans="1:11">
      <c r="A24" s="52" t="s">
        <v>13</v>
      </c>
      <c r="B24" s="57">
        <v>39.973383333333331</v>
      </c>
      <c r="C24" s="57">
        <v>39.310091666666665</v>
      </c>
      <c r="D24" s="57">
        <v>42.302366666666664</v>
      </c>
      <c r="E24" s="57">
        <v>43.87448333333333</v>
      </c>
      <c r="F24" s="57">
        <v>41.799325000000003</v>
      </c>
      <c r="G24" s="57">
        <v>35.492991666666668</v>
      </c>
      <c r="H24" s="54">
        <v>1.1229172902185391E-2</v>
      </c>
      <c r="I24" s="58">
        <v>40.000500000000002</v>
      </c>
      <c r="J24" s="57">
        <v>40.161050000000003</v>
      </c>
      <c r="K24" s="54">
        <v>1.0019181910780883E-3</v>
      </c>
    </row>
    <row r="25" spans="1:11">
      <c r="A25" s="52" t="s">
        <v>223</v>
      </c>
      <c r="B25" s="57">
        <v>94.127749999999978</v>
      </c>
      <c r="C25" s="57">
        <v>87.605083333333326</v>
      </c>
      <c r="D25" s="57">
        <v>94.568100000000001</v>
      </c>
      <c r="E25" s="57">
        <v>92.904183333333322</v>
      </c>
      <c r="F25" s="57">
        <v>92.204175000000006</v>
      </c>
      <c r="G25" s="57">
        <v>83.730174999999988</v>
      </c>
      <c r="H25" s="54">
        <v>-5.1485730856706269E-3</v>
      </c>
      <c r="I25" s="58">
        <v>93.168316666666655</v>
      </c>
      <c r="J25" s="57">
        <v>90.959249999999997</v>
      </c>
      <c r="K25" s="54">
        <v>-5.9810692485371408E-3</v>
      </c>
    </row>
    <row r="26" spans="1:11">
      <c r="A26" s="52" t="s">
        <v>417</v>
      </c>
      <c r="B26" s="57">
        <v>18.605274999999999</v>
      </c>
      <c r="C26" s="57">
        <v>18.962791666666668</v>
      </c>
      <c r="D26" s="57">
        <v>19.347733333333331</v>
      </c>
      <c r="E26" s="57">
        <v>18.564275000000002</v>
      </c>
      <c r="F26" s="57">
        <v>18.79515</v>
      </c>
      <c r="G26" s="57">
        <v>15.380858333333332</v>
      </c>
      <c r="H26" s="54">
        <v>2.5416533302238253E-3</v>
      </c>
      <c r="I26" s="58">
        <v>18.6721</v>
      </c>
      <c r="J26" s="57">
        <v>16.824216666666665</v>
      </c>
      <c r="K26" s="54">
        <v>-2.5716333075563425E-2</v>
      </c>
    </row>
    <row r="27" spans="1:11">
      <c r="A27" s="55" t="s">
        <v>98</v>
      </c>
      <c r="B27" s="49">
        <v>47.282366666666668</v>
      </c>
      <c r="C27" s="49">
        <v>48.673308333333331</v>
      </c>
      <c r="D27" s="49">
        <v>47.680908333333335</v>
      </c>
      <c r="E27" s="49">
        <v>46.036516666666664</v>
      </c>
      <c r="F27" s="49">
        <v>46.247108333333337</v>
      </c>
      <c r="G27" s="49">
        <v>46.211733333333335</v>
      </c>
      <c r="H27" s="50">
        <v>-5.5193343870129086E-3</v>
      </c>
      <c r="I27" s="48">
        <v>46.710099999999997</v>
      </c>
      <c r="J27" s="49">
        <v>45.234049999999996</v>
      </c>
      <c r="K27" s="50">
        <v>-7.9954384688765145E-3</v>
      </c>
    </row>
    <row r="34" spans="1:77">
      <c r="A34" s="70"/>
      <c r="B34" s="71">
        <v>2015</v>
      </c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>
        <v>2016</v>
      </c>
      <c r="O34" s="71"/>
      <c r="P34" s="71"/>
      <c r="Q34" s="71"/>
      <c r="R34" s="71"/>
      <c r="S34" s="71"/>
      <c r="T34" s="71"/>
      <c r="U34" s="71"/>
      <c r="V34" s="71"/>
      <c r="W34" s="71"/>
      <c r="X34" s="71">
        <v>2017</v>
      </c>
      <c r="Y34" s="71"/>
      <c r="Z34" s="71">
        <v>2017</v>
      </c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>
        <v>2018</v>
      </c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>
        <v>2019</v>
      </c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>
        <v>2020</v>
      </c>
      <c r="BK34" s="71"/>
      <c r="BL34" s="71"/>
      <c r="BM34" s="71"/>
      <c r="BN34" s="71"/>
      <c r="BO34" s="71"/>
      <c r="BP34" s="71"/>
      <c r="BQ34" s="71"/>
      <c r="BR34" s="71"/>
      <c r="BS34" s="71"/>
      <c r="BT34" s="71"/>
      <c r="BU34" s="71"/>
      <c r="BV34" s="71">
        <v>2021</v>
      </c>
      <c r="BW34" s="71"/>
      <c r="BX34" s="71"/>
      <c r="BY34" s="72"/>
    </row>
    <row r="35" spans="1:77">
      <c r="A35" s="70" t="s">
        <v>415</v>
      </c>
      <c r="B35" s="75" t="s">
        <v>418</v>
      </c>
      <c r="C35" s="73" t="s">
        <v>419</v>
      </c>
      <c r="D35" s="73" t="s">
        <v>420</v>
      </c>
      <c r="E35" s="73" t="s">
        <v>421</v>
      </c>
      <c r="F35" s="73" t="s">
        <v>422</v>
      </c>
      <c r="G35" s="73" t="s">
        <v>423</v>
      </c>
      <c r="H35" s="73" t="s">
        <v>424</v>
      </c>
      <c r="I35" s="73" t="s">
        <v>425</v>
      </c>
      <c r="J35" s="73" t="s">
        <v>426</v>
      </c>
      <c r="K35" s="73" t="s">
        <v>427</v>
      </c>
      <c r="L35" s="73" t="s">
        <v>428</v>
      </c>
      <c r="M35" s="73" t="s">
        <v>429</v>
      </c>
      <c r="N35" s="73" t="s">
        <v>430</v>
      </c>
      <c r="O35" s="73" t="s">
        <v>431</v>
      </c>
      <c r="P35" s="73" t="s">
        <v>420</v>
      </c>
      <c r="Q35" s="73" t="s">
        <v>421</v>
      </c>
      <c r="R35" s="73" t="s">
        <v>422</v>
      </c>
      <c r="S35" s="73" t="s">
        <v>423</v>
      </c>
      <c r="T35" s="73" t="s">
        <v>424</v>
      </c>
      <c r="U35" s="73" t="s">
        <v>425</v>
      </c>
      <c r="V35" s="73" t="s">
        <v>426</v>
      </c>
      <c r="W35" s="73" t="s">
        <v>427</v>
      </c>
      <c r="X35" s="73" t="s">
        <v>432</v>
      </c>
      <c r="Y35" s="73" t="s">
        <v>433</v>
      </c>
      <c r="Z35" s="73" t="s">
        <v>418</v>
      </c>
      <c r="AA35" s="73" t="s">
        <v>419</v>
      </c>
      <c r="AB35" s="73" t="s">
        <v>420</v>
      </c>
      <c r="AC35" s="73" t="s">
        <v>421</v>
      </c>
      <c r="AD35" s="73" t="s">
        <v>422</v>
      </c>
      <c r="AE35" s="73" t="s">
        <v>423</v>
      </c>
      <c r="AF35" s="73" t="s">
        <v>424</v>
      </c>
      <c r="AG35" s="73" t="s">
        <v>425</v>
      </c>
      <c r="AH35" s="73" t="s">
        <v>426</v>
      </c>
      <c r="AI35" s="73" t="s">
        <v>427</v>
      </c>
      <c r="AJ35" s="73" t="s">
        <v>434</v>
      </c>
      <c r="AK35" s="73" t="s">
        <v>435</v>
      </c>
      <c r="AL35" s="73" t="s">
        <v>418</v>
      </c>
      <c r="AM35" s="73" t="s">
        <v>419</v>
      </c>
      <c r="AN35" s="73" t="s">
        <v>420</v>
      </c>
      <c r="AO35" s="73" t="s">
        <v>421</v>
      </c>
      <c r="AP35" s="73" t="s">
        <v>422</v>
      </c>
      <c r="AQ35" s="73" t="s">
        <v>423</v>
      </c>
      <c r="AR35" s="73" t="s">
        <v>424</v>
      </c>
      <c r="AS35" s="73" t="s">
        <v>425</v>
      </c>
      <c r="AT35" s="73" t="s">
        <v>426</v>
      </c>
      <c r="AU35" s="73" t="s">
        <v>427</v>
      </c>
      <c r="AV35" s="73" t="s">
        <v>436</v>
      </c>
      <c r="AW35" s="73" t="s">
        <v>437</v>
      </c>
      <c r="AX35" s="73" t="s">
        <v>418</v>
      </c>
      <c r="AY35" s="73" t="s">
        <v>419</v>
      </c>
      <c r="AZ35" s="73" t="s">
        <v>420</v>
      </c>
      <c r="BA35" s="73" t="s">
        <v>421</v>
      </c>
      <c r="BB35" s="73" t="s">
        <v>422</v>
      </c>
      <c r="BC35" s="73" t="s">
        <v>423</v>
      </c>
      <c r="BD35" s="73" t="s">
        <v>424</v>
      </c>
      <c r="BE35" s="73" t="s">
        <v>425</v>
      </c>
      <c r="BF35" s="73" t="s">
        <v>426</v>
      </c>
      <c r="BG35" s="73" t="s">
        <v>427</v>
      </c>
      <c r="BH35" s="73" t="s">
        <v>438</v>
      </c>
      <c r="BI35" s="73" t="s">
        <v>439</v>
      </c>
      <c r="BJ35" s="73" t="s">
        <v>418</v>
      </c>
      <c r="BK35" s="73" t="s">
        <v>419</v>
      </c>
      <c r="BL35" s="73" t="s">
        <v>420</v>
      </c>
      <c r="BM35" s="73" t="s">
        <v>440</v>
      </c>
      <c r="BN35" s="73" t="s">
        <v>441</v>
      </c>
      <c r="BO35" s="73" t="s">
        <v>423</v>
      </c>
      <c r="BP35" s="73" t="s">
        <v>424</v>
      </c>
      <c r="BQ35" s="73" t="s">
        <v>425</v>
      </c>
      <c r="BR35" s="73" t="s">
        <v>426</v>
      </c>
      <c r="BS35" s="73" t="s">
        <v>427</v>
      </c>
      <c r="BT35" s="73" t="s">
        <v>442</v>
      </c>
      <c r="BU35" s="73" t="s">
        <v>443</v>
      </c>
      <c r="BV35" s="73" t="s">
        <v>418</v>
      </c>
      <c r="BW35" s="73" t="s">
        <v>419</v>
      </c>
      <c r="BX35" s="73" t="s">
        <v>420</v>
      </c>
      <c r="BY35" s="74" t="s">
        <v>444</v>
      </c>
    </row>
    <row r="36" spans="1:77">
      <c r="A36" s="52" t="s">
        <v>68</v>
      </c>
      <c r="B36" s="53">
        <v>18.711866666666669</v>
      </c>
      <c r="C36" s="53">
        <v>20.056500000000003</v>
      </c>
      <c r="D36" s="53">
        <v>20.9758</v>
      </c>
      <c r="E36" s="53">
        <v>20.508166666666668</v>
      </c>
      <c r="F36" s="53">
        <v>19.593066666666665</v>
      </c>
      <c r="G36" s="53">
        <v>19.572199999999999</v>
      </c>
      <c r="H36" s="53">
        <v>19.623200000000001</v>
      </c>
      <c r="I36" s="53">
        <v>20.710033333333332</v>
      </c>
      <c r="J36" s="53">
        <v>20.719933333333334</v>
      </c>
      <c r="K36" s="53">
        <v>21.442299999999999</v>
      </c>
      <c r="L36" s="53">
        <v>21.258266666666668</v>
      </c>
      <c r="M36" s="53">
        <v>21.544799999999999</v>
      </c>
      <c r="N36" s="53">
        <v>20.590133333333331</v>
      </c>
      <c r="O36" s="53">
        <v>19.239466666666669</v>
      </c>
      <c r="P36" s="53">
        <v>19.1831</v>
      </c>
      <c r="Q36" s="53">
        <v>18.814499999999999</v>
      </c>
      <c r="R36" s="53">
        <v>19.967366666666667</v>
      </c>
      <c r="S36" s="53">
        <v>20.243633333333335</v>
      </c>
      <c r="T36" s="53">
        <v>21.019000000000002</v>
      </c>
      <c r="U36" s="53">
        <v>21.524000000000001</v>
      </c>
      <c r="V36" s="53">
        <v>21.55213333333333</v>
      </c>
      <c r="W36" s="53">
        <v>22.235666666666663</v>
      </c>
      <c r="X36" s="53">
        <v>21.724333333333334</v>
      </c>
      <c r="Y36" s="53">
        <v>21.519766666666669</v>
      </c>
      <c r="Z36" s="53">
        <v>20.852999999999998</v>
      </c>
      <c r="AA36" s="53">
        <v>20.848099999999999</v>
      </c>
      <c r="AB36" s="53">
        <v>19.920300000000001</v>
      </c>
      <c r="AC36" s="53">
        <v>20.123566666666665</v>
      </c>
      <c r="AD36" s="53">
        <v>19.781866666666669</v>
      </c>
      <c r="AE36" s="53">
        <v>19.612466666666666</v>
      </c>
      <c r="AF36" s="53">
        <v>20.577566666666666</v>
      </c>
      <c r="AG36" s="53">
        <v>21.003066666666665</v>
      </c>
      <c r="AH36" s="53">
        <v>22.008933333333331</v>
      </c>
      <c r="AI36" s="53">
        <v>20.786866666666665</v>
      </c>
      <c r="AJ36" s="53">
        <v>20.312099999999997</v>
      </c>
      <c r="AK36" s="53">
        <v>20.7637</v>
      </c>
      <c r="AL36" s="53">
        <v>21.0428</v>
      </c>
      <c r="AM36" s="53">
        <v>22.175933333333337</v>
      </c>
      <c r="AN36" s="53">
        <v>21.126099999999997</v>
      </c>
      <c r="AO36" s="53">
        <v>20.547433333333334</v>
      </c>
      <c r="AP36" s="53">
        <v>19.888499999999997</v>
      </c>
      <c r="AQ36" s="53">
        <v>19.796866666666663</v>
      </c>
      <c r="AR36" s="53">
        <v>21.379633333333334</v>
      </c>
      <c r="AS36" s="53">
        <v>20.931699999999999</v>
      </c>
      <c r="AT36" s="53">
        <v>21.022033333333336</v>
      </c>
      <c r="AU36" s="53">
        <v>20.009733333333333</v>
      </c>
      <c r="AV36" s="53">
        <v>19.754499999999997</v>
      </c>
      <c r="AW36" s="53">
        <v>19.539599999999997</v>
      </c>
      <c r="AX36" s="53">
        <v>18.767899999999997</v>
      </c>
      <c r="AY36" s="53">
        <v>20.676300000000001</v>
      </c>
      <c r="AZ36" s="53">
        <v>21.345966666666666</v>
      </c>
      <c r="BA36" s="53">
        <v>21.298199999999998</v>
      </c>
      <c r="BB36" s="53">
        <v>20.401733333333333</v>
      </c>
      <c r="BC36" s="53">
        <v>20.1904</v>
      </c>
      <c r="BD36" s="53">
        <v>20.893200000000004</v>
      </c>
      <c r="BE36" s="53">
        <v>21.353066666666667</v>
      </c>
      <c r="BF36" s="53">
        <v>22.578266666666668</v>
      </c>
      <c r="BG36" s="53">
        <v>21.667233333333332</v>
      </c>
      <c r="BH36" s="53">
        <v>21.320899999999998</v>
      </c>
      <c r="BI36" s="53">
        <v>21.252833333333331</v>
      </c>
      <c r="BJ36" s="53">
        <v>20.593133333333334</v>
      </c>
      <c r="BK36" s="53">
        <v>16.449233333333336</v>
      </c>
      <c r="BL36" s="53">
        <v>13.523633333333335</v>
      </c>
      <c r="BM36" s="53">
        <v>14.444899999999999</v>
      </c>
      <c r="BN36" s="53">
        <v>17.8706</v>
      </c>
      <c r="BO36" s="53">
        <v>19.403233333333333</v>
      </c>
      <c r="BP36" s="53">
        <v>20.212999999999997</v>
      </c>
      <c r="BQ36" s="53">
        <v>19.614966666666664</v>
      </c>
      <c r="BR36" s="53">
        <v>19.373499999999996</v>
      </c>
      <c r="BS36" s="53">
        <v>19.118733333333335</v>
      </c>
      <c r="BT36" s="53">
        <v>20.190233333333335</v>
      </c>
      <c r="BU36" s="53">
        <v>20.153300000000002</v>
      </c>
      <c r="BV36" s="53">
        <v>19.283866666666668</v>
      </c>
      <c r="BW36" s="53">
        <v>19.448233333333334</v>
      </c>
      <c r="BX36" s="53">
        <v>19.665099999999999</v>
      </c>
      <c r="BY36" s="68">
        <v>20.308199999999999</v>
      </c>
    </row>
    <row r="37" spans="1:77">
      <c r="A37" s="52" t="s">
        <v>13</v>
      </c>
      <c r="B37" s="53">
        <v>37.718566666666668</v>
      </c>
      <c r="C37" s="53">
        <v>39.12383333333333</v>
      </c>
      <c r="D37" s="53">
        <v>40.682699999999997</v>
      </c>
      <c r="E37" s="53">
        <v>42.28243333333333</v>
      </c>
      <c r="F37" s="53">
        <v>44.768066666666662</v>
      </c>
      <c r="G37" s="53">
        <v>43.522799999999997</v>
      </c>
      <c r="H37" s="53">
        <v>40.350666666666662</v>
      </c>
      <c r="I37" s="53">
        <v>38.052333333333337</v>
      </c>
      <c r="J37" s="53">
        <v>36.901500000000006</v>
      </c>
      <c r="K37" s="53">
        <v>39.541866666666664</v>
      </c>
      <c r="L37" s="53">
        <v>39.587500000000006</v>
      </c>
      <c r="M37" s="53">
        <v>38.681233333333331</v>
      </c>
      <c r="N37" s="53">
        <v>37.751333333333335</v>
      </c>
      <c r="O37" s="53">
        <v>37.084766666666667</v>
      </c>
      <c r="P37" s="53">
        <v>37.992600000000003</v>
      </c>
      <c r="Q37" s="53">
        <v>38.000833333333333</v>
      </c>
      <c r="R37" s="53">
        <v>38.248966666666668</v>
      </c>
      <c r="S37" s="53">
        <v>38.192466666666668</v>
      </c>
      <c r="T37" s="53">
        <v>37.345599999999997</v>
      </c>
      <c r="U37" s="53">
        <v>40.611566666666668</v>
      </c>
      <c r="V37" s="53">
        <v>42.945399999999999</v>
      </c>
      <c r="W37" s="53">
        <v>44.142599999999995</v>
      </c>
      <c r="X37" s="53">
        <v>40.602966666666667</v>
      </c>
      <c r="Y37" s="53">
        <v>38.464500000000001</v>
      </c>
      <c r="Z37" s="53">
        <v>38.788499999999999</v>
      </c>
      <c r="AA37" s="53">
        <v>39.705333333333328</v>
      </c>
      <c r="AB37" s="53">
        <v>41.968666666666671</v>
      </c>
      <c r="AC37" s="53">
        <v>43.646833333333326</v>
      </c>
      <c r="AD37" s="53">
        <v>46.391333333333328</v>
      </c>
      <c r="AE37" s="53">
        <v>45.763066666666667</v>
      </c>
      <c r="AF37" s="53">
        <v>44.00383333333334</v>
      </c>
      <c r="AG37" s="53">
        <v>42.219333333333331</v>
      </c>
      <c r="AH37" s="53">
        <v>42.5642</v>
      </c>
      <c r="AI37" s="53">
        <v>42.770299999999999</v>
      </c>
      <c r="AJ37" s="53">
        <v>43.629999999999995</v>
      </c>
      <c r="AK37" s="53">
        <v>41.240633333333335</v>
      </c>
      <c r="AL37" s="53">
        <v>40.520766666666667</v>
      </c>
      <c r="AM37" s="53">
        <v>38.355266666666665</v>
      </c>
      <c r="AN37" s="53">
        <v>39.057700000000004</v>
      </c>
      <c r="AO37" s="53">
        <v>42.949133333333329</v>
      </c>
      <c r="AP37" s="53">
        <v>46.751033333333332</v>
      </c>
      <c r="AQ37" s="53">
        <v>48.903433333333339</v>
      </c>
      <c r="AR37" s="53">
        <v>46.276800000000001</v>
      </c>
      <c r="AS37" s="53">
        <v>45.600733333333331</v>
      </c>
      <c r="AT37" s="53">
        <v>45.044899999999991</v>
      </c>
      <c r="AU37" s="53">
        <v>45.751233333333325</v>
      </c>
      <c r="AV37" s="53">
        <v>43.036866666666668</v>
      </c>
      <c r="AW37" s="53">
        <v>43.048933333333331</v>
      </c>
      <c r="AX37" s="53">
        <v>42.692433333333327</v>
      </c>
      <c r="AY37" s="53">
        <v>40.716666666666669</v>
      </c>
      <c r="AZ37" s="53">
        <v>38.593533333333333</v>
      </c>
      <c r="BA37" s="53">
        <v>39.086833333333338</v>
      </c>
      <c r="BB37" s="53">
        <v>43.379966666666668</v>
      </c>
      <c r="BC37" s="53">
        <v>44.114433333333331</v>
      </c>
      <c r="BD37" s="53">
        <v>44.305</v>
      </c>
      <c r="BE37" s="53">
        <v>41.785066666666665</v>
      </c>
      <c r="BF37" s="53">
        <v>43.982300000000002</v>
      </c>
      <c r="BG37" s="53">
        <v>41.113033333333334</v>
      </c>
      <c r="BH37" s="53">
        <v>41.832900000000002</v>
      </c>
      <c r="BI37" s="53">
        <v>38.634666666666668</v>
      </c>
      <c r="BJ37" s="53">
        <v>39.906533333333336</v>
      </c>
      <c r="BK37" s="53">
        <v>35.03693333333333</v>
      </c>
      <c r="BL37" s="53">
        <v>35.033899999999996</v>
      </c>
      <c r="BM37" s="53">
        <v>31.731466666666666</v>
      </c>
      <c r="BN37" s="53">
        <v>32.19906666666666</v>
      </c>
      <c r="BO37" s="53">
        <v>31.284000000000002</v>
      </c>
      <c r="BP37" s="53">
        <v>32.871933333333338</v>
      </c>
      <c r="BQ37" s="53">
        <v>36.648166666666668</v>
      </c>
      <c r="BR37" s="53">
        <v>36.64256666666666</v>
      </c>
      <c r="BS37" s="53">
        <v>37.462033333333331</v>
      </c>
      <c r="BT37" s="53">
        <v>36.653466666666667</v>
      </c>
      <c r="BU37" s="53">
        <v>38.09643333333333</v>
      </c>
      <c r="BV37" s="53">
        <v>38.609100000000005</v>
      </c>
      <c r="BW37" s="53">
        <v>40.828399999999995</v>
      </c>
      <c r="BX37" s="53">
        <v>40.760633333333331</v>
      </c>
      <c r="BY37" s="68">
        <v>41.713000000000001</v>
      </c>
    </row>
    <row r="38" spans="1:77">
      <c r="A38" s="52" t="s">
        <v>223</v>
      </c>
      <c r="B38" s="53">
        <v>90.314966666666649</v>
      </c>
      <c r="C38" s="53">
        <v>90.362133333333347</v>
      </c>
      <c r="D38" s="53">
        <v>91.946566666666669</v>
      </c>
      <c r="E38" s="53">
        <v>96.021666666666661</v>
      </c>
      <c r="F38" s="53">
        <v>96.9131</v>
      </c>
      <c r="G38" s="53">
        <v>95.214633333333325</v>
      </c>
      <c r="H38" s="53">
        <v>96.443333333333328</v>
      </c>
      <c r="I38" s="53">
        <v>96.94189999999999</v>
      </c>
      <c r="J38" s="53">
        <v>96.787033333333326</v>
      </c>
      <c r="K38" s="53">
        <v>93.731033333333315</v>
      </c>
      <c r="L38" s="53">
        <v>88.916233333333324</v>
      </c>
      <c r="M38" s="53">
        <v>88.110900000000015</v>
      </c>
      <c r="N38" s="53">
        <v>87.256833333333347</v>
      </c>
      <c r="O38" s="53">
        <v>87.142933333333318</v>
      </c>
      <c r="P38" s="53">
        <v>90.002200000000002</v>
      </c>
      <c r="Q38" s="53">
        <v>88.407533333333319</v>
      </c>
      <c r="R38" s="53">
        <v>86.513333333333321</v>
      </c>
      <c r="S38" s="53">
        <v>85.260266666666666</v>
      </c>
      <c r="T38" s="53">
        <v>84.415333333333336</v>
      </c>
      <c r="U38" s="53">
        <v>87.696966666666682</v>
      </c>
      <c r="V38" s="53">
        <v>87.87496666666668</v>
      </c>
      <c r="W38" s="53">
        <v>90.340633333333315</v>
      </c>
      <c r="X38" s="53">
        <v>91.436966666666663</v>
      </c>
      <c r="Y38" s="53">
        <v>94.603033333333329</v>
      </c>
      <c r="Z38" s="53">
        <v>94.681533333333334</v>
      </c>
      <c r="AA38" s="53">
        <v>94.3673</v>
      </c>
      <c r="AB38" s="53">
        <v>94.112033333333329</v>
      </c>
      <c r="AC38" s="53">
        <v>98.361266666666666</v>
      </c>
      <c r="AD38" s="53">
        <v>102.37523333333333</v>
      </c>
      <c r="AE38" s="53">
        <v>101.61733333333332</v>
      </c>
      <c r="AF38" s="53">
        <v>96.019433333333339</v>
      </c>
      <c r="AG38" s="53">
        <v>89.375733333333343</v>
      </c>
      <c r="AH38" s="53">
        <v>86.679866666666669</v>
      </c>
      <c r="AI38" s="53">
        <v>89.210166666666666</v>
      </c>
      <c r="AJ38" s="53">
        <v>88.707766666666657</v>
      </c>
      <c r="AK38" s="53">
        <v>87.051566666666659</v>
      </c>
      <c r="AL38" s="53">
        <v>87.635733333333334</v>
      </c>
      <c r="AM38" s="53">
        <v>87.69693333333332</v>
      </c>
      <c r="AN38" s="53">
        <v>93.571333333333328</v>
      </c>
      <c r="AO38" s="53">
        <v>95.84559999999999</v>
      </c>
      <c r="AP38" s="53">
        <v>98.322033333333323</v>
      </c>
      <c r="AQ38" s="53">
        <v>93.89513333333332</v>
      </c>
      <c r="AR38" s="53">
        <v>90.977899999999991</v>
      </c>
      <c r="AS38" s="53">
        <v>92.074400000000011</v>
      </c>
      <c r="AT38" s="53">
        <v>94.680166666666665</v>
      </c>
      <c r="AU38" s="53">
        <v>97.157499999999985</v>
      </c>
      <c r="AV38" s="53">
        <v>97.890633333333327</v>
      </c>
      <c r="AW38" s="53">
        <v>91.226833333333332</v>
      </c>
      <c r="AX38" s="53">
        <v>86.571366666666677</v>
      </c>
      <c r="AY38" s="53">
        <v>83.127566666666667</v>
      </c>
      <c r="AZ38" s="53">
        <v>87.609066666666664</v>
      </c>
      <c r="BA38" s="53">
        <v>89.229166666666671</v>
      </c>
      <c r="BB38" s="53">
        <v>93.627099999999999</v>
      </c>
      <c r="BC38" s="53">
        <v>95.104033333333334</v>
      </c>
      <c r="BD38" s="53">
        <v>93.733766666666668</v>
      </c>
      <c r="BE38" s="53">
        <v>94.232500000000002</v>
      </c>
      <c r="BF38" s="53">
        <v>95.654099999999985</v>
      </c>
      <c r="BG38" s="53">
        <v>99.282399999999996</v>
      </c>
      <c r="BH38" s="53">
        <v>94.408033333333321</v>
      </c>
      <c r="BI38" s="53">
        <v>94.705699999999993</v>
      </c>
      <c r="BJ38" s="53">
        <v>86.54946666666666</v>
      </c>
      <c r="BK38" s="53">
        <v>83.004966666666675</v>
      </c>
      <c r="BL38" s="53">
        <v>75.011399999999995</v>
      </c>
      <c r="BM38" s="53">
        <v>74.332366666666658</v>
      </c>
      <c r="BN38" s="53">
        <v>72.3797</v>
      </c>
      <c r="BO38" s="53">
        <v>74.824699999999993</v>
      </c>
      <c r="BP38" s="53">
        <v>80.807466666666656</v>
      </c>
      <c r="BQ38" s="53">
        <v>89.748400000000004</v>
      </c>
      <c r="BR38" s="53">
        <v>92.590699999999984</v>
      </c>
      <c r="BS38" s="53">
        <v>93.231400000000008</v>
      </c>
      <c r="BT38" s="53">
        <v>92.679066666666657</v>
      </c>
      <c r="BU38" s="53">
        <v>91.236333333333334</v>
      </c>
      <c r="BV38" s="53">
        <v>92.627566666666667</v>
      </c>
      <c r="BW38" s="53">
        <v>91.867599999999996</v>
      </c>
      <c r="BX38" s="53">
        <v>95.405633333333341</v>
      </c>
      <c r="BY38" s="68">
        <v>89.290933333333328</v>
      </c>
    </row>
    <row r="39" spans="1:77">
      <c r="A39" s="52" t="s">
        <v>417</v>
      </c>
      <c r="B39" s="53">
        <v>19.097733333333334</v>
      </c>
      <c r="C39" s="53">
        <v>19.198766666666668</v>
      </c>
      <c r="D39" s="53">
        <v>18.579266666666669</v>
      </c>
      <c r="E39" s="53">
        <v>18.246466666666667</v>
      </c>
      <c r="F39" s="53">
        <v>18.4406</v>
      </c>
      <c r="G39" s="53">
        <v>18.414066666666667</v>
      </c>
      <c r="H39" s="53">
        <v>19.0976</v>
      </c>
      <c r="I39" s="53">
        <v>18.6295</v>
      </c>
      <c r="J39" s="53">
        <v>18.051233333333332</v>
      </c>
      <c r="K39" s="53">
        <v>17.979299999999999</v>
      </c>
      <c r="L39" s="53">
        <v>19.390666666666664</v>
      </c>
      <c r="M39" s="53">
        <v>19.882300000000001</v>
      </c>
      <c r="N39" s="53">
        <v>18.982666666666667</v>
      </c>
      <c r="O39" s="53">
        <v>18.546300000000002</v>
      </c>
      <c r="P39" s="53">
        <v>19.774733333333334</v>
      </c>
      <c r="Q39" s="53">
        <v>19.690433333333335</v>
      </c>
      <c r="R39" s="53">
        <v>19.450000000000003</v>
      </c>
      <c r="S39" s="53">
        <v>17.751133333333332</v>
      </c>
      <c r="T39" s="53">
        <v>18.650099999999998</v>
      </c>
      <c r="U39" s="53">
        <v>19.091766666666665</v>
      </c>
      <c r="V39" s="53">
        <v>19.514099999999999</v>
      </c>
      <c r="W39" s="53">
        <v>18.527966666666668</v>
      </c>
      <c r="X39" s="53">
        <v>18.556000000000001</v>
      </c>
      <c r="Y39" s="53">
        <v>19.243233333333333</v>
      </c>
      <c r="Z39" s="53">
        <v>19.346133333333334</v>
      </c>
      <c r="AA39" s="53">
        <v>17.7136</v>
      </c>
      <c r="AB39" s="53">
        <v>17.348466666666663</v>
      </c>
      <c r="AC39" s="53">
        <v>18.631699999999999</v>
      </c>
      <c r="AD39" s="53">
        <v>20.378599999999999</v>
      </c>
      <c r="AE39" s="53">
        <v>20.1494</v>
      </c>
      <c r="AF39" s="53">
        <v>19.148733333333329</v>
      </c>
      <c r="AG39" s="53">
        <v>17.359166666666667</v>
      </c>
      <c r="AH39" s="53">
        <v>18.248899999999999</v>
      </c>
      <c r="AI39" s="53">
        <v>20.264366666666664</v>
      </c>
      <c r="AJ39" s="53">
        <v>20.657233333333334</v>
      </c>
      <c r="AK39" s="53">
        <v>20.083066666666667</v>
      </c>
      <c r="AL39" s="53">
        <v>17.9908</v>
      </c>
      <c r="AM39" s="53">
        <v>18.474900000000002</v>
      </c>
      <c r="AN39" s="53">
        <v>17.711733333333331</v>
      </c>
      <c r="AO39" s="53">
        <v>18.317833333333336</v>
      </c>
      <c r="AP39" s="53">
        <v>18.217166666666667</v>
      </c>
      <c r="AQ39" s="53">
        <v>18.623333333333335</v>
      </c>
      <c r="AR39" s="53">
        <v>18.867766666666668</v>
      </c>
      <c r="AS39" s="53">
        <v>19.477900000000002</v>
      </c>
      <c r="AT39" s="53">
        <v>19.767866666666666</v>
      </c>
      <c r="AU39" s="53">
        <v>19.0807</v>
      </c>
      <c r="AV39" s="53">
        <v>18.276433333333333</v>
      </c>
      <c r="AW39" s="53">
        <v>19.191766666666666</v>
      </c>
      <c r="AX39" s="53">
        <v>19.359833333333331</v>
      </c>
      <c r="AY39" s="53">
        <v>19.77773333333333</v>
      </c>
      <c r="AZ39" s="53">
        <v>18.408833333333334</v>
      </c>
      <c r="BA39" s="53">
        <v>18.810733333333332</v>
      </c>
      <c r="BB39" s="53">
        <v>19.333466666666666</v>
      </c>
      <c r="BC39" s="53">
        <v>20.192633333333333</v>
      </c>
      <c r="BD39" s="53">
        <v>18.601100000000002</v>
      </c>
      <c r="BE39" s="53">
        <v>17.300433333333334</v>
      </c>
      <c r="BF39" s="53">
        <v>16.661300000000001</v>
      </c>
      <c r="BG39" s="53">
        <v>18.408933333333334</v>
      </c>
      <c r="BH39" s="53">
        <v>18.536966666666668</v>
      </c>
      <c r="BI39" s="53">
        <v>18.501533333333331</v>
      </c>
      <c r="BJ39" s="53">
        <v>18.012066666666666</v>
      </c>
      <c r="BK39" s="53">
        <v>16.377166666666668</v>
      </c>
      <c r="BL39" s="53">
        <v>14.048066666666665</v>
      </c>
      <c r="BM39" s="53">
        <v>12.448500000000001</v>
      </c>
      <c r="BN39" s="53">
        <v>13.218033333333333</v>
      </c>
      <c r="BO39" s="53">
        <v>13.478633333333333</v>
      </c>
      <c r="BP39" s="53">
        <v>14.753833333333333</v>
      </c>
      <c r="BQ39" s="53">
        <v>15.524933333333335</v>
      </c>
      <c r="BR39" s="53">
        <v>16.968733333333333</v>
      </c>
      <c r="BS39" s="53">
        <v>16.309033333333332</v>
      </c>
      <c r="BT39" s="53">
        <v>15.722166666666666</v>
      </c>
      <c r="BU39" s="53">
        <v>15.992699999999999</v>
      </c>
      <c r="BV39" s="53">
        <v>15.901133333333334</v>
      </c>
      <c r="BW39" s="53">
        <v>17.082699999999999</v>
      </c>
      <c r="BX39" s="53">
        <v>17.19093333333333</v>
      </c>
      <c r="BY39" s="68">
        <v>17.747299999999999</v>
      </c>
    </row>
    <row r="40" spans="1:77">
      <c r="A40" s="55" t="s">
        <v>98</v>
      </c>
      <c r="B40" s="56">
        <v>47.161766666666665</v>
      </c>
      <c r="C40" s="56">
        <v>45.667633333333335</v>
      </c>
      <c r="D40" s="56">
        <v>45.968833333333329</v>
      </c>
      <c r="E40" s="56">
        <v>46.258433333333336</v>
      </c>
      <c r="F40" s="56">
        <v>44.780900000000003</v>
      </c>
      <c r="G40" s="56">
        <v>44.838000000000001</v>
      </c>
      <c r="H40" s="56">
        <v>46.186333333333344</v>
      </c>
      <c r="I40" s="56">
        <v>48.494433333333326</v>
      </c>
      <c r="J40" s="56">
        <v>50.914033333333329</v>
      </c>
      <c r="K40" s="56">
        <v>49.522933333333334</v>
      </c>
      <c r="L40" s="56">
        <v>48.653933333333327</v>
      </c>
      <c r="M40" s="56">
        <v>45.855799999999995</v>
      </c>
      <c r="N40" s="56">
        <v>46.929599999999994</v>
      </c>
      <c r="O40" s="56">
        <v>47.08336666666667</v>
      </c>
      <c r="P40" s="56">
        <v>47.719133333333332</v>
      </c>
      <c r="Q40" s="56">
        <v>47.932899999999997</v>
      </c>
      <c r="R40" s="56">
        <v>49.194700000000005</v>
      </c>
      <c r="S40" s="56">
        <v>49.865900000000003</v>
      </c>
      <c r="T40" s="56">
        <v>49.458500000000008</v>
      </c>
      <c r="U40" s="56">
        <v>47.505733333333332</v>
      </c>
      <c r="V40" s="56">
        <v>49.020766666666667</v>
      </c>
      <c r="W40" s="56">
        <v>50.372233333333334</v>
      </c>
      <c r="X40" s="56">
        <v>53.653699999999994</v>
      </c>
      <c r="Y40" s="56">
        <v>51.446100000000001</v>
      </c>
      <c r="Z40" s="56">
        <v>47.882266666666673</v>
      </c>
      <c r="AA40" s="56">
        <v>46.158299999999997</v>
      </c>
      <c r="AB40" s="56">
        <v>44.644500000000001</v>
      </c>
      <c r="AC40" s="56">
        <v>47.3782</v>
      </c>
      <c r="AD40" s="56">
        <v>46.983600000000003</v>
      </c>
      <c r="AE40" s="56">
        <v>48.38216666666667</v>
      </c>
      <c r="AF40" s="56">
        <v>46.603566666666666</v>
      </c>
      <c r="AG40" s="56">
        <v>48.048733333333331</v>
      </c>
      <c r="AH40" s="56">
        <v>47.69903333333334</v>
      </c>
      <c r="AI40" s="56">
        <v>48.8596</v>
      </c>
      <c r="AJ40" s="56">
        <v>46.127733333333332</v>
      </c>
      <c r="AK40" s="56">
        <v>45.427133333333337</v>
      </c>
      <c r="AL40" s="56">
        <v>45.813200000000002</v>
      </c>
      <c r="AM40" s="56">
        <v>46.876200000000004</v>
      </c>
      <c r="AN40" s="56">
        <v>46.702633333333331</v>
      </c>
      <c r="AO40" s="56">
        <v>47.165600000000005</v>
      </c>
      <c r="AP40" s="56">
        <v>48.028833333333331</v>
      </c>
      <c r="AQ40" s="56">
        <v>47.114566666666668</v>
      </c>
      <c r="AR40" s="56">
        <v>44.944066666666664</v>
      </c>
      <c r="AS40" s="56">
        <v>43.429699999999997</v>
      </c>
      <c r="AT40" s="56">
        <v>44.50386666666666</v>
      </c>
      <c r="AU40" s="56">
        <v>46.223199999999999</v>
      </c>
      <c r="AV40" s="56">
        <v>46.35146666666666</v>
      </c>
      <c r="AW40" s="56">
        <v>47.572933333333332</v>
      </c>
      <c r="AX40" s="56">
        <v>47.676733333333338</v>
      </c>
      <c r="AY40" s="56">
        <v>46.069899999999997</v>
      </c>
      <c r="AZ40" s="56">
        <v>46.806100000000008</v>
      </c>
      <c r="BA40" s="56">
        <v>44.206266666666671</v>
      </c>
      <c r="BB40" s="56">
        <v>48.260300000000001</v>
      </c>
      <c r="BC40" s="56">
        <v>48.854733333333336</v>
      </c>
      <c r="BD40" s="56">
        <v>51.24516666666667</v>
      </c>
      <c r="BE40" s="56">
        <v>47.537933333333335</v>
      </c>
      <c r="BF40" s="56">
        <v>45.459366666666661</v>
      </c>
      <c r="BG40" s="56">
        <v>41.860266666666668</v>
      </c>
      <c r="BH40" s="56">
        <v>45.392200000000003</v>
      </c>
      <c r="BI40" s="56">
        <v>45.556233333333331</v>
      </c>
      <c r="BJ40" s="56">
        <v>48.930733333333329</v>
      </c>
      <c r="BK40" s="56">
        <v>45.934500000000007</v>
      </c>
      <c r="BL40" s="56">
        <v>43.9161</v>
      </c>
      <c r="BM40" s="56">
        <v>41.881366666666672</v>
      </c>
      <c r="BN40" s="56">
        <v>42.221866666666664</v>
      </c>
      <c r="BO40" s="56">
        <v>42.287266666666667</v>
      </c>
      <c r="BP40" s="56">
        <v>43.313533333333332</v>
      </c>
      <c r="BQ40" s="56">
        <v>43.668733333333336</v>
      </c>
      <c r="BR40" s="56">
        <v>47.7271</v>
      </c>
      <c r="BS40" s="56">
        <v>50.721300000000006</v>
      </c>
      <c r="BT40" s="56">
        <v>53.641333333333328</v>
      </c>
      <c r="BU40" s="56">
        <v>52.454666666666668</v>
      </c>
      <c r="BV40" s="56">
        <v>48.644399999999997</v>
      </c>
      <c r="BW40" s="56">
        <v>45.074000000000005</v>
      </c>
      <c r="BX40" s="56">
        <v>41.955266666666667</v>
      </c>
      <c r="BY40" s="69">
        <v>41.823700000000002</v>
      </c>
    </row>
    <row r="42" spans="1:77">
      <c r="A42" s="31"/>
      <c r="B42" s="71"/>
      <c r="C42" s="71"/>
      <c r="D42" s="71"/>
      <c r="E42" s="71"/>
      <c r="F42" s="71"/>
      <c r="G42" s="71"/>
      <c r="H42" s="71"/>
      <c r="I42" s="117" t="s">
        <v>410</v>
      </c>
      <c r="J42" s="118"/>
      <c r="K42" s="119"/>
    </row>
    <row r="43" spans="1:77" ht="28.5">
      <c r="A43" s="81"/>
      <c r="B43" s="78">
        <v>2015</v>
      </c>
      <c r="C43" s="78">
        <v>2016</v>
      </c>
      <c r="D43" s="78">
        <v>2017</v>
      </c>
      <c r="E43" s="78">
        <v>2018</v>
      </c>
      <c r="F43" s="78">
        <v>2019</v>
      </c>
      <c r="G43" s="78">
        <v>2020</v>
      </c>
      <c r="H43" s="78" t="s">
        <v>411</v>
      </c>
      <c r="I43" s="80">
        <v>2015</v>
      </c>
      <c r="J43" s="78">
        <v>2021</v>
      </c>
      <c r="K43" s="79" t="s">
        <v>445</v>
      </c>
    </row>
    <row r="44" spans="1:77">
      <c r="A44" s="82" t="s">
        <v>68</v>
      </c>
      <c r="B44" s="53">
        <f>AVERAGE(B36,E36,H36,K36)</f>
        <v>20.071383333333333</v>
      </c>
      <c r="C44" s="53">
        <f>AVERAGE(N36,Q36,T36,W36)</f>
        <v>20.664824999999997</v>
      </c>
      <c r="D44" s="53">
        <f>AVERAGE(Z36,AC36,AF36,AI36)</f>
        <v>20.585249999999998</v>
      </c>
      <c r="E44" s="53">
        <f>AVERAGE(AL36,AO36,AR36,AU36)</f>
        <v>20.744899999999998</v>
      </c>
      <c r="F44" s="53">
        <f>AVERAGE(AX36,BA36,BD36,BG36)</f>
        <v>20.656633333333332</v>
      </c>
      <c r="G44" s="53">
        <f>AVERAGE(BJ36,BM36,BP36,BS36)</f>
        <v>18.592441666666666</v>
      </c>
      <c r="H44" s="76">
        <f>(F44/B44)^(1/4)-1</f>
        <v>7.2112287733472336E-3</v>
      </c>
      <c r="I44" s="52">
        <f>AVERAGE(B36,E36)</f>
        <v>19.610016666666667</v>
      </c>
      <c r="J44" s="53">
        <f>AVERAGE(BV36,BY36)</f>
        <v>19.796033333333334</v>
      </c>
      <c r="K44" s="54">
        <f>(J44/I44)^(1/4)-1</f>
        <v>2.3630603402988726E-3</v>
      </c>
    </row>
    <row r="45" spans="1:77">
      <c r="A45" s="82" t="s">
        <v>13</v>
      </c>
      <c r="B45" s="53">
        <f t="shared" ref="B45:B47" si="1">AVERAGE(B37,E37,H37,K37)</f>
        <v>39.973383333333331</v>
      </c>
      <c r="C45" s="53">
        <f t="shared" ref="C45:C48" si="2">AVERAGE(N37,Q37,T37,W37)</f>
        <v>39.310091666666665</v>
      </c>
      <c r="D45" s="53">
        <f t="shared" ref="D45:D48" si="3">AVERAGE(Z37,AC37,AF37,AI37)</f>
        <v>42.302366666666664</v>
      </c>
      <c r="E45" s="53">
        <f t="shared" ref="E45:E48" si="4">AVERAGE(AL37,AO37,AR37,AU37)</f>
        <v>43.87448333333333</v>
      </c>
      <c r="F45" s="53">
        <f t="shared" ref="F45:F48" si="5">AVERAGE(AX37,BA37,BD37,BG37)</f>
        <v>41.799325000000003</v>
      </c>
      <c r="G45" s="53">
        <f t="shared" ref="G45:G48" si="6">AVERAGE(BJ37,BM37,BP37,BS37)</f>
        <v>35.492991666666668</v>
      </c>
      <c r="H45" s="76">
        <f t="shared" ref="H45:H48" si="7">(F45/B45)^(1/4)-1</f>
        <v>1.1229172902185391E-2</v>
      </c>
      <c r="I45" s="52">
        <f>AVERAGE(B37,E37)</f>
        <v>40.000500000000002</v>
      </c>
      <c r="J45" s="53">
        <f>AVERAGE(BV37,BY37)</f>
        <v>40.161050000000003</v>
      </c>
      <c r="K45" s="54">
        <f t="shared" ref="K45:K48" si="8">(J45/I45)^(1/4)-1</f>
        <v>1.0019181910780883E-3</v>
      </c>
    </row>
    <row r="46" spans="1:77">
      <c r="A46" s="82" t="s">
        <v>223</v>
      </c>
      <c r="B46" s="53">
        <f>AVERAGE(B38,E38,H38,K38)</f>
        <v>94.127749999999978</v>
      </c>
      <c r="C46" s="53">
        <f t="shared" si="2"/>
        <v>87.605083333333326</v>
      </c>
      <c r="D46" s="53">
        <f t="shared" si="3"/>
        <v>94.568100000000001</v>
      </c>
      <c r="E46" s="53">
        <f t="shared" si="4"/>
        <v>92.904183333333322</v>
      </c>
      <c r="F46" s="53">
        <f t="shared" si="5"/>
        <v>92.204175000000006</v>
      </c>
      <c r="G46" s="53">
        <f t="shared" si="6"/>
        <v>83.730174999999988</v>
      </c>
      <c r="H46" s="76">
        <f t="shared" si="7"/>
        <v>-5.1485730856706269E-3</v>
      </c>
      <c r="I46" s="52">
        <f>AVERAGE(B38,E38)</f>
        <v>93.168316666666655</v>
      </c>
      <c r="J46" s="53">
        <f>AVERAGE(BV38,BY38)</f>
        <v>90.959249999999997</v>
      </c>
      <c r="K46" s="54">
        <f t="shared" si="8"/>
        <v>-5.9810692485371408E-3</v>
      </c>
    </row>
    <row r="47" spans="1:77">
      <c r="A47" s="82" t="s">
        <v>417</v>
      </c>
      <c r="B47" s="53">
        <f t="shared" si="1"/>
        <v>18.605274999999999</v>
      </c>
      <c r="C47" s="53">
        <f t="shared" si="2"/>
        <v>18.962791666666668</v>
      </c>
      <c r="D47" s="53">
        <f t="shared" si="3"/>
        <v>19.347733333333331</v>
      </c>
      <c r="E47" s="53">
        <f t="shared" si="4"/>
        <v>18.564275000000002</v>
      </c>
      <c r="F47" s="53">
        <f t="shared" si="5"/>
        <v>18.79515</v>
      </c>
      <c r="G47" s="53">
        <f t="shared" si="6"/>
        <v>15.380858333333332</v>
      </c>
      <c r="H47" s="76">
        <f t="shared" si="7"/>
        <v>2.5416533302238253E-3</v>
      </c>
      <c r="I47" s="52">
        <f>AVERAGE(B39,E39)</f>
        <v>18.6721</v>
      </c>
      <c r="J47" s="53">
        <f>AVERAGE(BV39,BY39)</f>
        <v>16.824216666666665</v>
      </c>
      <c r="K47" s="54">
        <f t="shared" si="8"/>
        <v>-2.5716333075563425E-2</v>
      </c>
    </row>
    <row r="48" spans="1:77">
      <c r="A48" s="83" t="s">
        <v>98</v>
      </c>
      <c r="B48" s="56">
        <f>AVERAGE(B40,E40,H40,K40)</f>
        <v>47.282366666666668</v>
      </c>
      <c r="C48" s="56">
        <f t="shared" si="2"/>
        <v>48.673308333333331</v>
      </c>
      <c r="D48" s="56">
        <f t="shared" si="3"/>
        <v>47.680908333333335</v>
      </c>
      <c r="E48" s="56">
        <f t="shared" si="4"/>
        <v>46.036516666666664</v>
      </c>
      <c r="F48" s="56">
        <f t="shared" si="5"/>
        <v>46.247108333333337</v>
      </c>
      <c r="G48" s="56">
        <f t="shared" si="6"/>
        <v>46.211733333333335</v>
      </c>
      <c r="H48" s="77">
        <f t="shared" si="7"/>
        <v>-5.5193343870129086E-3</v>
      </c>
      <c r="I48" s="55">
        <f>AVERAGE(B40,E40)</f>
        <v>46.710099999999997</v>
      </c>
      <c r="J48" s="56">
        <f>AVERAGE(BV40,BY40)</f>
        <v>45.234049999999996</v>
      </c>
      <c r="K48" s="50">
        <f t="shared" si="8"/>
        <v>-7.9954384688765145E-3</v>
      </c>
    </row>
  </sheetData>
  <mergeCells count="6">
    <mergeCell ref="I42:K42"/>
    <mergeCell ref="B6:H6"/>
    <mergeCell ref="I6:K6"/>
    <mergeCell ref="A21:A22"/>
    <mergeCell ref="B21:H21"/>
    <mergeCell ref="I21:K2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388"/>
  <sheetViews>
    <sheetView showGridLines="0" zoomScaleNormal="100" workbookViewId="0">
      <selection activeCell="B13" sqref="B13"/>
    </sheetView>
  </sheetViews>
  <sheetFormatPr baseColWidth="10" defaultColWidth="10.85546875" defaultRowHeight="14.25"/>
  <cols>
    <col min="1" max="1" width="57.85546875" style="14" customWidth="1"/>
    <col min="2" max="7" width="10.85546875" style="14"/>
    <col min="8" max="8" width="21" style="14" customWidth="1"/>
    <col min="9" max="10" width="10.85546875" style="14"/>
    <col min="11" max="11" width="17.85546875" style="14" customWidth="1"/>
    <col min="12" max="16384" width="10.85546875" style="14"/>
  </cols>
  <sheetData>
    <row r="1" spans="1:11" ht="15.75">
      <c r="A1" s="19" t="s">
        <v>449</v>
      </c>
    </row>
    <row r="2" spans="1:11">
      <c r="A2" s="14" t="s">
        <v>446</v>
      </c>
    </row>
    <row r="3" spans="1:11" ht="15.75">
      <c r="A3" s="19" t="s">
        <v>407</v>
      </c>
    </row>
    <row r="4" spans="1:11" ht="15.75">
      <c r="A4" s="19"/>
    </row>
    <row r="5" spans="1:11" ht="15.75">
      <c r="A5" s="19" t="s">
        <v>408</v>
      </c>
    </row>
    <row r="6" spans="1:11" ht="15.75">
      <c r="A6" s="84"/>
      <c r="B6" s="121" t="s">
        <v>409</v>
      </c>
      <c r="C6" s="121"/>
      <c r="D6" s="121"/>
      <c r="E6" s="121"/>
      <c r="F6" s="121"/>
      <c r="G6" s="121"/>
      <c r="H6" s="122"/>
      <c r="I6" s="123" t="s">
        <v>410</v>
      </c>
      <c r="J6" s="124"/>
      <c r="K6" s="125"/>
    </row>
    <row r="7" spans="1:11" ht="28.5">
      <c r="A7" s="85" t="s">
        <v>450</v>
      </c>
      <c r="B7" s="65">
        <v>2015</v>
      </c>
      <c r="C7" s="65">
        <v>2016</v>
      </c>
      <c r="D7" s="65">
        <v>2017</v>
      </c>
      <c r="E7" s="65">
        <v>2018</v>
      </c>
      <c r="F7" s="65">
        <v>2019</v>
      </c>
      <c r="G7" s="65">
        <v>2020</v>
      </c>
      <c r="H7" s="60" t="s">
        <v>411</v>
      </c>
      <c r="I7" s="64">
        <v>2015</v>
      </c>
      <c r="J7" s="65">
        <v>2021</v>
      </c>
      <c r="K7" s="60" t="s">
        <v>445</v>
      </c>
    </row>
    <row r="8" spans="1:11" ht="15">
      <c r="A8" s="86" t="s">
        <v>379</v>
      </c>
      <c r="B8" s="53">
        <v>3501.3872249999999</v>
      </c>
      <c r="C8" s="53">
        <v>3524.1113666666665</v>
      </c>
      <c r="D8" s="53">
        <v>3698.3110916666669</v>
      </c>
      <c r="E8" s="53">
        <v>3711.6443416666666</v>
      </c>
      <c r="F8" s="53">
        <v>3521.2804333333338</v>
      </c>
      <c r="G8" s="53">
        <v>3336.0776333333333</v>
      </c>
      <c r="H8" s="54">
        <v>1.4173642540504794E-3</v>
      </c>
      <c r="I8" s="52">
        <v>3394.3096999999998</v>
      </c>
      <c r="J8" s="53">
        <v>3204.9520666666667</v>
      </c>
      <c r="K8" s="54">
        <v>-1.4248337174458725E-2</v>
      </c>
    </row>
    <row r="9" spans="1:11" ht="15">
      <c r="A9" s="86" t="s">
        <v>451</v>
      </c>
      <c r="B9" s="53">
        <v>204.03461666666666</v>
      </c>
      <c r="C9" s="53">
        <v>183.32594999999998</v>
      </c>
      <c r="D9" s="53">
        <v>185.64773333333332</v>
      </c>
      <c r="E9" s="53">
        <v>208.06456666666665</v>
      </c>
      <c r="F9" s="53">
        <v>196.20398333333335</v>
      </c>
      <c r="G9" s="53">
        <v>195.98802500000002</v>
      </c>
      <c r="H9" s="54">
        <v>-9.7360001755489867E-3</v>
      </c>
      <c r="I9" s="52">
        <v>199.21963333333332</v>
      </c>
      <c r="J9" s="53">
        <v>215.69176666666664</v>
      </c>
      <c r="K9" s="54">
        <v>2.0059154570065685E-2</v>
      </c>
    </row>
    <row r="10" spans="1:11" ht="15">
      <c r="A10" s="86" t="s">
        <v>383</v>
      </c>
      <c r="B10" s="53">
        <v>2662.0260416666665</v>
      </c>
      <c r="C10" s="53">
        <v>2583.9326166666665</v>
      </c>
      <c r="D10" s="53">
        <v>2567.7185583333335</v>
      </c>
      <c r="E10" s="53">
        <v>2605.281125</v>
      </c>
      <c r="F10" s="53">
        <v>2503.5489833333331</v>
      </c>
      <c r="G10" s="53">
        <v>2188.157466666667</v>
      </c>
      <c r="H10" s="54">
        <v>-1.5227418342314114E-2</v>
      </c>
      <c r="I10" s="52">
        <v>2658.0219833333331</v>
      </c>
      <c r="J10" s="53">
        <v>2203.8030833333332</v>
      </c>
      <c r="K10" s="54">
        <v>-4.5768927191689568E-2</v>
      </c>
    </row>
    <row r="11" spans="1:11" ht="15">
      <c r="A11" s="86" t="s">
        <v>452</v>
      </c>
      <c r="B11" s="53">
        <v>185.26578333333333</v>
      </c>
      <c r="C11" s="53">
        <v>174.28222500000001</v>
      </c>
      <c r="D11" s="53">
        <v>185.62722500000001</v>
      </c>
      <c r="E11" s="53">
        <v>184.44582500000001</v>
      </c>
      <c r="F11" s="53">
        <v>197.18009999999998</v>
      </c>
      <c r="G11" s="53">
        <v>230.62383333333332</v>
      </c>
      <c r="H11" s="54">
        <v>1.5703540664641302E-2</v>
      </c>
      <c r="I11" s="52">
        <v>182.98808333333329</v>
      </c>
      <c r="J11" s="53">
        <v>254.78048333333334</v>
      </c>
      <c r="K11" s="54">
        <v>8.6265126687155025E-2</v>
      </c>
    </row>
    <row r="12" spans="1:11" ht="15">
      <c r="A12" s="86" t="s">
        <v>385</v>
      </c>
      <c r="B12" s="53">
        <v>1550.2357666666667</v>
      </c>
      <c r="C12" s="53">
        <v>1563.7801750000001</v>
      </c>
      <c r="D12" s="53">
        <v>1530.0147749999999</v>
      </c>
      <c r="E12" s="53">
        <v>1501.3202250000002</v>
      </c>
      <c r="F12" s="53">
        <v>1521.2677833333332</v>
      </c>
      <c r="G12" s="53">
        <v>1354.7498333333333</v>
      </c>
      <c r="H12" s="54">
        <v>-4.7046412649600633E-3</v>
      </c>
      <c r="I12" s="52">
        <v>1522.9108166666667</v>
      </c>
      <c r="J12" s="53">
        <v>1474.38525</v>
      </c>
      <c r="K12" s="54">
        <v>-8.0629167167675098E-3</v>
      </c>
    </row>
    <row r="13" spans="1:11" ht="15">
      <c r="A13" s="86" t="s">
        <v>453</v>
      </c>
      <c r="B13" s="53">
        <v>4153.168525</v>
      </c>
      <c r="C13" s="53">
        <v>4220.8039500000004</v>
      </c>
      <c r="D13" s="53">
        <v>4244.2037166666669</v>
      </c>
      <c r="E13" s="53">
        <v>4255.5089833333332</v>
      </c>
      <c r="F13" s="53">
        <v>4250.2357666666667</v>
      </c>
      <c r="G13" s="53">
        <v>3776.5612249999999</v>
      </c>
      <c r="H13" s="54">
        <v>5.792439922607695E-3</v>
      </c>
      <c r="I13" s="52">
        <v>4056.4646499999999</v>
      </c>
      <c r="J13" s="53">
        <v>4032.8894833333334</v>
      </c>
      <c r="K13" s="54">
        <v>-1.4561153291896556E-3</v>
      </c>
    </row>
    <row r="14" spans="1:11" ht="15">
      <c r="A14" s="86" t="s">
        <v>454</v>
      </c>
      <c r="B14" s="53">
        <v>1593.3216250000003</v>
      </c>
      <c r="C14" s="53">
        <v>1650.5126499999999</v>
      </c>
      <c r="D14" s="53">
        <v>1617.7466333333334</v>
      </c>
      <c r="E14" s="53">
        <v>1572.513825</v>
      </c>
      <c r="F14" s="53">
        <v>1655.3842833333333</v>
      </c>
      <c r="G14" s="53">
        <v>1388.9664499999999</v>
      </c>
      <c r="H14" s="54">
        <v>9.5988431359352866E-3</v>
      </c>
      <c r="I14" s="52">
        <v>1584.1476833333336</v>
      </c>
      <c r="J14" s="53">
        <v>1533.65265</v>
      </c>
      <c r="K14" s="54">
        <v>-8.0658650109353136E-3</v>
      </c>
    </row>
    <row r="15" spans="1:11" ht="15">
      <c r="A15" s="86" t="s">
        <v>455</v>
      </c>
      <c r="B15" s="53">
        <v>1512.5774249999997</v>
      </c>
      <c r="C15" s="53">
        <v>1527.6759833333331</v>
      </c>
      <c r="D15" s="53">
        <v>1544.4912000000002</v>
      </c>
      <c r="E15" s="53">
        <v>1535.9368166666666</v>
      </c>
      <c r="F15" s="53">
        <v>1545.1653666666666</v>
      </c>
      <c r="G15" s="53">
        <v>1404.1871250000002</v>
      </c>
      <c r="H15" s="54">
        <v>5.3431837525788062E-3</v>
      </c>
      <c r="I15" s="52">
        <v>1543.6810666666665</v>
      </c>
      <c r="J15" s="53">
        <v>1524.4585999999999</v>
      </c>
      <c r="K15" s="54">
        <v>-3.127732569537689E-3</v>
      </c>
    </row>
    <row r="16" spans="1:11" ht="15">
      <c r="A16" s="86" t="s">
        <v>456</v>
      </c>
      <c r="B16" s="53">
        <v>405.96074166666671</v>
      </c>
      <c r="C16" s="53">
        <v>351.92243333333329</v>
      </c>
      <c r="D16" s="53">
        <v>356.99036666666666</v>
      </c>
      <c r="E16" s="53">
        <v>345.5569083333333</v>
      </c>
      <c r="F16" s="53">
        <v>323.21263333333332</v>
      </c>
      <c r="G16" s="53">
        <v>299.4276083333333</v>
      </c>
      <c r="H16" s="54">
        <v>-5.5393189238665097E-2</v>
      </c>
      <c r="I16" s="52">
        <v>400.41486666666668</v>
      </c>
      <c r="J16" s="53">
        <v>312.85541666666666</v>
      </c>
      <c r="K16" s="54">
        <v>-5.9825709061225418E-2</v>
      </c>
    </row>
    <row r="17" spans="1:11" ht="15">
      <c r="A17" s="86" t="s">
        <v>457</v>
      </c>
      <c r="B17" s="53">
        <v>308.49440833333335</v>
      </c>
      <c r="C17" s="53">
        <v>325.43623333333335</v>
      </c>
      <c r="D17" s="53">
        <v>301.35565833333334</v>
      </c>
      <c r="E17" s="53">
        <v>302.79313333333334</v>
      </c>
      <c r="F17" s="53">
        <v>316.76345833333335</v>
      </c>
      <c r="G17" s="53">
        <v>281.82301666666666</v>
      </c>
      <c r="H17" s="54">
        <v>6.6348108011704543E-3</v>
      </c>
      <c r="I17" s="52">
        <v>299.89035000000001</v>
      </c>
      <c r="J17" s="53">
        <v>289.99423333333334</v>
      </c>
      <c r="K17" s="54">
        <v>-8.3538783310284082E-3</v>
      </c>
    </row>
    <row r="18" spans="1:11" ht="15">
      <c r="A18" s="86" t="s">
        <v>458</v>
      </c>
      <c r="B18" s="53">
        <v>259.22109166666667</v>
      </c>
      <c r="C18" s="53">
        <v>259.73278333333332</v>
      </c>
      <c r="D18" s="53">
        <v>279.99050833333331</v>
      </c>
      <c r="E18" s="53">
        <v>297.06434999999999</v>
      </c>
      <c r="F18" s="53">
        <v>281.92237499999999</v>
      </c>
      <c r="G18" s="53">
        <v>234.909175</v>
      </c>
      <c r="H18" s="54">
        <v>2.1209397178970413E-2</v>
      </c>
      <c r="I18" s="52">
        <v>258.69491666666664</v>
      </c>
      <c r="J18" s="53">
        <v>263.32678333333331</v>
      </c>
      <c r="K18" s="54">
        <v>4.4464421169800872E-3</v>
      </c>
    </row>
    <row r="19" spans="1:11" ht="15">
      <c r="A19" s="86" t="s">
        <v>459</v>
      </c>
      <c r="B19" s="53">
        <v>1240.1086750000002</v>
      </c>
      <c r="C19" s="53">
        <v>1318.9566249999998</v>
      </c>
      <c r="D19" s="53">
        <v>1387.7487500000002</v>
      </c>
      <c r="E19" s="53">
        <v>1382.6178166666666</v>
      </c>
      <c r="F19" s="53">
        <v>1381.8352416666667</v>
      </c>
      <c r="G19" s="53">
        <v>1259.0086166666665</v>
      </c>
      <c r="H19" s="54">
        <v>2.7422635877557333E-2</v>
      </c>
      <c r="I19" s="52">
        <v>1209.1948333333335</v>
      </c>
      <c r="J19" s="53">
        <v>1289.4856833333333</v>
      </c>
      <c r="K19" s="54">
        <v>1.6202035439599749E-2</v>
      </c>
    </row>
    <row r="20" spans="1:11" ht="15">
      <c r="A20" s="86" t="s">
        <v>460</v>
      </c>
      <c r="B20" s="53">
        <v>2424.5047833333333</v>
      </c>
      <c r="C20" s="53">
        <v>2506.0758583333336</v>
      </c>
      <c r="D20" s="53">
        <v>2487.8725416666666</v>
      </c>
      <c r="E20" s="53">
        <v>2532.6620083333332</v>
      </c>
      <c r="F20" s="53">
        <v>2529.6263166666668</v>
      </c>
      <c r="G20" s="53">
        <v>2213.2769250000001</v>
      </c>
      <c r="H20" s="54">
        <v>1.0667572220247834E-2</v>
      </c>
      <c r="I20" s="52">
        <v>2369.4538499999999</v>
      </c>
      <c r="J20" s="53">
        <v>2238.987266666667</v>
      </c>
      <c r="K20" s="54">
        <v>-1.4059192116264163E-2</v>
      </c>
    </row>
    <row r="21" spans="1:11" ht="15">
      <c r="A21" s="47" t="s">
        <v>461</v>
      </c>
      <c r="B21" s="56">
        <v>2015.7105333333332</v>
      </c>
      <c r="C21" s="56">
        <v>1963.7707666666665</v>
      </c>
      <c r="D21" s="56">
        <v>1987.5689333333335</v>
      </c>
      <c r="E21" s="56">
        <v>2021.2771500000001</v>
      </c>
      <c r="F21" s="56">
        <v>2062.8641583333333</v>
      </c>
      <c r="G21" s="56">
        <v>1672.6360750000001</v>
      </c>
      <c r="H21" s="50">
        <v>5.7976491944367048E-3</v>
      </c>
      <c r="I21" s="55">
        <v>2012.7573333333332</v>
      </c>
      <c r="J21" s="56">
        <v>1684.1839499999999</v>
      </c>
      <c r="K21" s="50">
        <v>-4.3578067635824724E-2</v>
      </c>
    </row>
    <row r="22" spans="1:11" ht="15.75">
      <c r="A22" s="19"/>
    </row>
    <row r="23" spans="1:11" ht="15.75">
      <c r="A23" s="19"/>
    </row>
    <row r="24" spans="1:11" ht="15.75">
      <c r="A24" s="19"/>
    </row>
    <row r="25" spans="1:11" ht="15.75">
      <c r="A25" s="19" t="s">
        <v>413</v>
      </c>
    </row>
    <row r="26" spans="1:11" ht="28.5" customHeight="1">
      <c r="A26" s="87" t="s">
        <v>450</v>
      </c>
      <c r="B26" s="88">
        <v>2015</v>
      </c>
      <c r="C26" s="89">
        <v>2016</v>
      </c>
      <c r="D26" s="89">
        <v>2017</v>
      </c>
      <c r="E26" s="89">
        <v>2018</v>
      </c>
      <c r="F26" s="89">
        <v>2019</v>
      </c>
      <c r="G26" s="90">
        <v>2020</v>
      </c>
      <c r="H26" s="91" t="s">
        <v>411</v>
      </c>
    </row>
    <row r="27" spans="1:11">
      <c r="A27" s="129" t="s">
        <v>67</v>
      </c>
      <c r="B27" s="130"/>
      <c r="C27" s="130"/>
      <c r="D27" s="130"/>
      <c r="E27" s="130"/>
      <c r="F27" s="130"/>
      <c r="G27" s="130"/>
      <c r="H27" s="131"/>
    </row>
    <row r="28" spans="1:11">
      <c r="A28" s="52" t="s">
        <v>379</v>
      </c>
      <c r="B28" s="53">
        <v>81.93</v>
      </c>
      <c r="C28" s="53">
        <v>76.262</v>
      </c>
      <c r="D28" s="53">
        <v>91.352999999999994</v>
      </c>
      <c r="E28" s="53">
        <v>104.57599999999999</v>
      </c>
      <c r="F28" s="53">
        <v>106.73399999999999</v>
      </c>
      <c r="G28" s="53">
        <v>104.74299999999999</v>
      </c>
      <c r="H28" s="54">
        <f>(F28/B28)^(1/4)-1</f>
        <v>6.8353452108850243E-2</v>
      </c>
    </row>
    <row r="29" spans="1:11">
      <c r="A29" s="52" t="s">
        <v>451</v>
      </c>
      <c r="B29" s="53">
        <v>9.6790000000000003</v>
      </c>
      <c r="C29" s="53">
        <v>8.1950000000000003</v>
      </c>
      <c r="D29" s="53">
        <v>8.8000000000000007</v>
      </c>
      <c r="E29" s="53">
        <v>9.6020000000000003</v>
      </c>
      <c r="F29" s="53">
        <v>8.5299999999999994</v>
      </c>
      <c r="G29" s="53">
        <v>9.282</v>
      </c>
      <c r="H29" s="54">
        <f t="shared" ref="H29:H41" si="0">(F29/B29)^(1/4)-1</f>
        <v>-3.1098484227104706E-2</v>
      </c>
    </row>
    <row r="30" spans="1:11">
      <c r="A30" s="52" t="s">
        <v>383</v>
      </c>
      <c r="B30" s="53">
        <v>78.91</v>
      </c>
      <c r="C30" s="53">
        <v>98.703999999999994</v>
      </c>
      <c r="D30" s="53">
        <v>107.708</v>
      </c>
      <c r="E30" s="53">
        <v>104.84099999999999</v>
      </c>
      <c r="F30" s="53">
        <v>85.763999999999996</v>
      </c>
      <c r="G30" s="53">
        <v>75.311999999999998</v>
      </c>
      <c r="H30" s="54">
        <f t="shared" si="0"/>
        <v>2.1041151918502754E-2</v>
      </c>
    </row>
    <row r="31" spans="1:11">
      <c r="A31" s="52" t="s">
        <v>452</v>
      </c>
      <c r="B31" s="53">
        <v>3.4580000000000002</v>
      </c>
      <c r="C31" s="53">
        <v>3.5640000000000001</v>
      </c>
      <c r="D31" s="53">
        <v>3.5409999999999999</v>
      </c>
      <c r="E31" s="53">
        <v>3.7160000000000002</v>
      </c>
      <c r="F31" s="53">
        <v>4.0010000000000003</v>
      </c>
      <c r="G31" s="53">
        <v>4.7140000000000004</v>
      </c>
      <c r="H31" s="54">
        <f t="shared" si="0"/>
        <v>3.7136432967254329E-2</v>
      </c>
    </row>
    <row r="32" spans="1:11">
      <c r="A32" s="52" t="s">
        <v>385</v>
      </c>
      <c r="B32" s="53">
        <v>21.869</v>
      </c>
      <c r="C32" s="53">
        <v>20.626999999999999</v>
      </c>
      <c r="D32" s="53">
        <v>20.593</v>
      </c>
      <c r="E32" s="53">
        <v>20.484999999999999</v>
      </c>
      <c r="F32" s="53">
        <v>24.838000000000001</v>
      </c>
      <c r="G32" s="53">
        <v>23.071999999999999</v>
      </c>
      <c r="H32" s="54">
        <f t="shared" si="0"/>
        <v>3.2338025383603863E-2</v>
      </c>
    </row>
    <row r="33" spans="1:8">
      <c r="A33" s="52" t="s">
        <v>453</v>
      </c>
      <c r="B33" s="53">
        <v>73.450999999999993</v>
      </c>
      <c r="C33" s="53">
        <v>75.712999999999994</v>
      </c>
      <c r="D33" s="53">
        <v>71.869</v>
      </c>
      <c r="E33" s="53">
        <v>80.174000000000007</v>
      </c>
      <c r="F33" s="53">
        <v>74.799000000000007</v>
      </c>
      <c r="G33" s="53">
        <v>65.927999999999997</v>
      </c>
      <c r="H33" s="54">
        <f t="shared" si="0"/>
        <v>4.5568506796358488E-3</v>
      </c>
    </row>
    <row r="34" spans="1:8">
      <c r="A34" s="52" t="s">
        <v>454</v>
      </c>
      <c r="B34" s="53">
        <v>26.661999999999999</v>
      </c>
      <c r="C34" s="53">
        <v>26.762</v>
      </c>
      <c r="D34" s="53">
        <v>30.471</v>
      </c>
      <c r="E34" s="53">
        <v>29.524000000000001</v>
      </c>
      <c r="F34" s="53">
        <v>31.186</v>
      </c>
      <c r="G34" s="53">
        <v>26.475000000000001</v>
      </c>
      <c r="H34" s="54">
        <f t="shared" si="0"/>
        <v>3.9960244902961239E-2</v>
      </c>
    </row>
    <row r="35" spans="1:8">
      <c r="A35" s="52" t="s">
        <v>455</v>
      </c>
      <c r="B35" s="53">
        <v>41.622</v>
      </c>
      <c r="C35" s="53">
        <v>42.585000000000001</v>
      </c>
      <c r="D35" s="53">
        <v>42.155999999999999</v>
      </c>
      <c r="E35" s="53">
        <v>48.335000000000001</v>
      </c>
      <c r="F35" s="53">
        <v>51.341999999999999</v>
      </c>
      <c r="G35" s="53">
        <v>44.308</v>
      </c>
      <c r="H35" s="54">
        <f t="shared" si="0"/>
        <v>5.387101319576626E-2</v>
      </c>
    </row>
    <row r="36" spans="1:8">
      <c r="A36" s="52" t="s">
        <v>456</v>
      </c>
      <c r="B36" s="53">
        <v>5.3719999999999999</v>
      </c>
      <c r="C36" s="53">
        <v>4.1189999999999998</v>
      </c>
      <c r="D36" s="53">
        <v>4.569</v>
      </c>
      <c r="E36" s="53">
        <v>3.891</v>
      </c>
      <c r="F36" s="53">
        <v>3.2509999999999999</v>
      </c>
      <c r="G36" s="53">
        <v>2.077</v>
      </c>
      <c r="H36" s="54">
        <f t="shared" si="0"/>
        <v>-0.1179966363626298</v>
      </c>
    </row>
    <row r="37" spans="1:8">
      <c r="A37" s="52" t="s">
        <v>457</v>
      </c>
      <c r="B37" s="53">
        <v>2.387</v>
      </c>
      <c r="C37" s="53">
        <v>1.8140000000000001</v>
      </c>
      <c r="D37" s="53">
        <v>2.609</v>
      </c>
      <c r="E37" s="53">
        <v>1.6930000000000001</v>
      </c>
      <c r="F37" s="53">
        <v>2.125</v>
      </c>
      <c r="G37" s="53">
        <v>1.7350000000000001</v>
      </c>
      <c r="H37" s="54">
        <f t="shared" si="0"/>
        <v>-2.8648022084344582E-2</v>
      </c>
    </row>
    <row r="38" spans="1:8">
      <c r="A38" s="52" t="s">
        <v>458</v>
      </c>
      <c r="B38" s="53">
        <v>0.48</v>
      </c>
      <c r="C38" s="53">
        <v>0.38700000000000001</v>
      </c>
      <c r="D38" s="53">
        <v>0.49</v>
      </c>
      <c r="E38" s="53">
        <v>0.45300000000000001</v>
      </c>
      <c r="F38" s="53">
        <v>0.56299999999999994</v>
      </c>
      <c r="G38" s="53">
        <v>0.32300000000000001</v>
      </c>
      <c r="H38" s="54">
        <f t="shared" si="0"/>
        <v>4.0678996177807347E-2</v>
      </c>
    </row>
    <row r="39" spans="1:8">
      <c r="A39" s="52" t="s">
        <v>459</v>
      </c>
      <c r="B39" s="53">
        <v>10.117000000000001</v>
      </c>
      <c r="C39" s="53">
        <v>9.9550000000000001</v>
      </c>
      <c r="D39" s="53">
        <v>9.8190000000000008</v>
      </c>
      <c r="E39" s="53">
        <v>9.6509999999999998</v>
      </c>
      <c r="F39" s="53">
        <v>9.6790000000000003</v>
      </c>
      <c r="G39" s="53">
        <v>10.087999999999999</v>
      </c>
      <c r="H39" s="54">
        <f t="shared" si="0"/>
        <v>-1.1003658704555441E-2</v>
      </c>
    </row>
    <row r="40" spans="1:8">
      <c r="A40" s="52" t="s">
        <v>460</v>
      </c>
      <c r="B40" s="53">
        <v>48.281999999999996</v>
      </c>
      <c r="C40" s="53">
        <v>43.512999999999998</v>
      </c>
      <c r="D40" s="53">
        <v>49.720999999999997</v>
      </c>
      <c r="E40" s="53">
        <v>49.996000000000002</v>
      </c>
      <c r="F40" s="53">
        <v>51.962000000000003</v>
      </c>
      <c r="G40" s="53">
        <v>37.475000000000001</v>
      </c>
      <c r="H40" s="54">
        <f t="shared" si="0"/>
        <v>1.8533110719857193E-2</v>
      </c>
    </row>
    <row r="41" spans="1:8">
      <c r="A41" s="52" t="s">
        <v>461</v>
      </c>
      <c r="B41" s="53">
        <v>29.231000000000002</v>
      </c>
      <c r="C41" s="53">
        <v>28.376999999999999</v>
      </c>
      <c r="D41" s="53">
        <v>31.193999999999999</v>
      </c>
      <c r="E41" s="53">
        <v>29.498000000000001</v>
      </c>
      <c r="F41" s="53">
        <v>31.858000000000001</v>
      </c>
      <c r="G41" s="53">
        <v>27.503</v>
      </c>
      <c r="H41" s="54">
        <f t="shared" si="0"/>
        <v>2.1747794059170156E-2</v>
      </c>
    </row>
    <row r="42" spans="1:8">
      <c r="A42" s="129" t="s">
        <v>12</v>
      </c>
      <c r="B42" s="130"/>
      <c r="C42" s="130"/>
      <c r="D42" s="130"/>
      <c r="E42" s="130"/>
      <c r="F42" s="130"/>
      <c r="G42" s="130"/>
      <c r="H42" s="131"/>
    </row>
    <row r="43" spans="1:8">
      <c r="A43" s="52" t="s">
        <v>379</v>
      </c>
      <c r="B43" s="53">
        <v>68.233999999999995</v>
      </c>
      <c r="C43" s="53">
        <v>69.278999999999996</v>
      </c>
      <c r="D43" s="53">
        <v>74.131</v>
      </c>
      <c r="E43" s="53">
        <v>71.444000000000003</v>
      </c>
      <c r="F43" s="53">
        <v>75.286000000000001</v>
      </c>
      <c r="G43" s="53">
        <v>71.058999999999997</v>
      </c>
      <c r="H43" s="54">
        <f>(F43/B43)^(1/4)-1</f>
        <v>2.4892577900068158E-2</v>
      </c>
    </row>
    <row r="44" spans="1:8">
      <c r="A44" s="52" t="s">
        <v>451</v>
      </c>
      <c r="B44" s="53">
        <v>5.2489999999999997</v>
      </c>
      <c r="C44" s="53">
        <v>3.6669999999999998</v>
      </c>
      <c r="D44" s="53">
        <v>5.0739999999999998</v>
      </c>
      <c r="E44" s="53">
        <v>5.0069999999999997</v>
      </c>
      <c r="F44" s="53">
        <v>3.5670000000000002</v>
      </c>
      <c r="G44" s="53">
        <v>2.6389999999999998</v>
      </c>
      <c r="H44" s="54">
        <f t="shared" ref="H44:H56" si="1">(F44/B44)^(1/4)-1</f>
        <v>-9.2061077827664706E-2</v>
      </c>
    </row>
    <row r="45" spans="1:8">
      <c r="A45" s="52" t="s">
        <v>383</v>
      </c>
      <c r="B45" s="53">
        <v>28.85</v>
      </c>
      <c r="C45" s="53">
        <v>26.899000000000001</v>
      </c>
      <c r="D45" s="53">
        <v>31.629000000000001</v>
      </c>
      <c r="E45" s="53">
        <v>34.262999999999998</v>
      </c>
      <c r="F45" s="53">
        <v>31.431000000000001</v>
      </c>
      <c r="G45" s="53">
        <v>24.640999999999998</v>
      </c>
      <c r="H45" s="54">
        <f t="shared" si="1"/>
        <v>2.165224880523442E-2</v>
      </c>
    </row>
    <row r="46" spans="1:8">
      <c r="A46" s="52" t="s">
        <v>452</v>
      </c>
      <c r="B46" s="53">
        <v>2.8159999999999998</v>
      </c>
      <c r="C46" s="53">
        <v>3.7130000000000001</v>
      </c>
      <c r="D46" s="53">
        <v>2.6469999999999998</v>
      </c>
      <c r="E46" s="53">
        <v>3.7610000000000001</v>
      </c>
      <c r="F46" s="53">
        <v>3.1949999999999998</v>
      </c>
      <c r="G46" s="53">
        <v>4.3209999999999997</v>
      </c>
      <c r="H46" s="54">
        <f t="shared" si="1"/>
        <v>3.2070947613054734E-2</v>
      </c>
    </row>
    <row r="47" spans="1:8">
      <c r="A47" s="52" t="s">
        <v>385</v>
      </c>
      <c r="B47" s="53">
        <v>34.685000000000002</v>
      </c>
      <c r="C47" s="53">
        <v>33.375</v>
      </c>
      <c r="D47" s="53">
        <v>32.537999999999997</v>
      </c>
      <c r="E47" s="53">
        <v>28.602</v>
      </c>
      <c r="F47" s="53">
        <v>27.547999999999998</v>
      </c>
      <c r="G47" s="53">
        <v>28.248999999999999</v>
      </c>
      <c r="H47" s="54">
        <f t="shared" si="1"/>
        <v>-5.5967178392182793E-2</v>
      </c>
    </row>
    <row r="48" spans="1:8">
      <c r="A48" s="52" t="s">
        <v>453</v>
      </c>
      <c r="B48" s="53">
        <v>82.512</v>
      </c>
      <c r="C48" s="53">
        <v>79.271000000000001</v>
      </c>
      <c r="D48" s="53">
        <v>88.472999999999999</v>
      </c>
      <c r="E48" s="53">
        <v>85.141000000000005</v>
      </c>
      <c r="F48" s="53">
        <v>82.361999999999995</v>
      </c>
      <c r="G48" s="53">
        <v>75.635999999999996</v>
      </c>
      <c r="H48" s="54">
        <f t="shared" si="1"/>
        <v>-4.5478950464372669E-4</v>
      </c>
    </row>
    <row r="49" spans="1:8">
      <c r="A49" s="52" t="s">
        <v>454</v>
      </c>
      <c r="B49" s="53">
        <v>34.844000000000001</v>
      </c>
      <c r="C49" s="53">
        <v>32.554000000000002</v>
      </c>
      <c r="D49" s="53">
        <v>33.234000000000002</v>
      </c>
      <c r="E49" s="53">
        <v>31.367999999999999</v>
      </c>
      <c r="F49" s="53">
        <v>35.704000000000001</v>
      </c>
      <c r="G49" s="53">
        <v>28.634</v>
      </c>
      <c r="H49" s="54">
        <f t="shared" si="1"/>
        <v>6.1140578573375404E-3</v>
      </c>
    </row>
    <row r="50" spans="1:8">
      <c r="A50" s="52" t="s">
        <v>455</v>
      </c>
      <c r="B50" s="53">
        <v>35.046999999999997</v>
      </c>
      <c r="C50" s="53">
        <v>33.887999999999998</v>
      </c>
      <c r="D50" s="53">
        <v>36.555999999999997</v>
      </c>
      <c r="E50" s="53">
        <v>34.682000000000002</v>
      </c>
      <c r="F50" s="53">
        <v>33.637</v>
      </c>
      <c r="G50" s="53">
        <v>29.936</v>
      </c>
      <c r="H50" s="54">
        <f t="shared" si="1"/>
        <v>-1.0213327658510019E-2</v>
      </c>
    </row>
    <row r="51" spans="1:8">
      <c r="A51" s="52" t="s">
        <v>456</v>
      </c>
      <c r="B51" s="53">
        <v>7.8470000000000004</v>
      </c>
      <c r="C51" s="53">
        <v>6.5629999999999997</v>
      </c>
      <c r="D51" s="53">
        <v>6.468</v>
      </c>
      <c r="E51" s="53">
        <v>5.226</v>
      </c>
      <c r="F51" s="53">
        <v>5.0590000000000002</v>
      </c>
      <c r="G51" s="53">
        <v>3.4079999999999999</v>
      </c>
      <c r="H51" s="54">
        <f t="shared" si="1"/>
        <v>-0.10393346814268711</v>
      </c>
    </row>
    <row r="52" spans="1:8">
      <c r="A52" s="52" t="s">
        <v>457</v>
      </c>
      <c r="B52" s="53">
        <v>3.7789999999999999</v>
      </c>
      <c r="C52" s="53">
        <v>4.3520000000000003</v>
      </c>
      <c r="D52" s="53">
        <v>4.0540000000000003</v>
      </c>
      <c r="E52" s="53">
        <v>3.5409999999999999</v>
      </c>
      <c r="F52" s="53">
        <v>5.0229999999999997</v>
      </c>
      <c r="G52" s="53">
        <v>2.673</v>
      </c>
      <c r="H52" s="54">
        <f t="shared" si="1"/>
        <v>7.3733669228306375E-2</v>
      </c>
    </row>
    <row r="53" spans="1:8">
      <c r="A53" s="52" t="s">
        <v>458</v>
      </c>
      <c r="B53" s="53">
        <v>1.1299999999999999</v>
      </c>
      <c r="C53" s="53">
        <v>1.024</v>
      </c>
      <c r="D53" s="53">
        <v>0.95299999999999996</v>
      </c>
      <c r="E53" s="53">
        <v>1.165</v>
      </c>
      <c r="F53" s="53">
        <v>1.1879999999999999</v>
      </c>
      <c r="G53" s="53">
        <v>0.79</v>
      </c>
      <c r="H53" s="54">
        <f t="shared" si="1"/>
        <v>1.2592017199750227E-2</v>
      </c>
    </row>
    <row r="54" spans="1:8">
      <c r="A54" s="52" t="s">
        <v>459</v>
      </c>
      <c r="B54" s="53">
        <v>14.057</v>
      </c>
      <c r="C54" s="53">
        <v>17.928999999999998</v>
      </c>
      <c r="D54" s="53">
        <v>17.652999999999999</v>
      </c>
      <c r="E54" s="53">
        <v>17.082999999999998</v>
      </c>
      <c r="F54" s="53">
        <v>16.460999999999999</v>
      </c>
      <c r="G54" s="53">
        <v>13.497</v>
      </c>
      <c r="H54" s="54">
        <f t="shared" si="1"/>
        <v>4.0257588357989649E-2</v>
      </c>
    </row>
    <row r="55" spans="1:8">
      <c r="A55" s="52" t="s">
        <v>460</v>
      </c>
      <c r="B55" s="53">
        <v>43.947000000000003</v>
      </c>
      <c r="C55" s="53">
        <v>47.085000000000001</v>
      </c>
      <c r="D55" s="53">
        <v>52.585000000000001</v>
      </c>
      <c r="E55" s="53">
        <v>47.082999999999998</v>
      </c>
      <c r="F55" s="53">
        <v>49.470999999999997</v>
      </c>
      <c r="G55" s="53">
        <v>41.253</v>
      </c>
      <c r="H55" s="54">
        <f t="shared" si="1"/>
        <v>3.0043020889021887E-2</v>
      </c>
    </row>
    <row r="56" spans="1:8">
      <c r="A56" s="52" t="s">
        <v>461</v>
      </c>
      <c r="B56" s="53">
        <v>37.261000000000003</v>
      </c>
      <c r="C56" s="53">
        <v>35.927</v>
      </c>
      <c r="D56" s="53">
        <v>39.188000000000002</v>
      </c>
      <c r="E56" s="53">
        <v>37.706000000000003</v>
      </c>
      <c r="F56" s="53">
        <v>38.426000000000002</v>
      </c>
      <c r="G56" s="53">
        <v>33.002000000000002</v>
      </c>
      <c r="H56" s="54">
        <f t="shared" si="1"/>
        <v>7.7264739737183952E-3</v>
      </c>
    </row>
    <row r="57" spans="1:8">
      <c r="A57" s="129" t="s">
        <v>222</v>
      </c>
      <c r="B57" s="130"/>
      <c r="C57" s="130"/>
      <c r="D57" s="130"/>
      <c r="E57" s="130"/>
      <c r="F57" s="130"/>
      <c r="G57" s="130"/>
      <c r="H57" s="131"/>
    </row>
    <row r="58" spans="1:8">
      <c r="A58" s="52" t="s">
        <v>379</v>
      </c>
      <c r="B58" s="53">
        <v>100.962</v>
      </c>
      <c r="C58" s="53">
        <v>99.56</v>
      </c>
      <c r="D58" s="53">
        <v>112.593</v>
      </c>
      <c r="E58" s="53">
        <v>102.35599999999999</v>
      </c>
      <c r="F58" s="53">
        <v>89.47</v>
      </c>
      <c r="G58" s="53">
        <v>88.072999999999993</v>
      </c>
      <c r="H58" s="54">
        <f>(F58/B58)^(1/4)-1</f>
        <v>-2.9758441121392587E-2</v>
      </c>
    </row>
    <row r="59" spans="1:8">
      <c r="A59" s="52" t="s">
        <v>451</v>
      </c>
      <c r="B59" s="53">
        <v>3.9380000000000002</v>
      </c>
      <c r="C59" s="53">
        <v>2.9710000000000001</v>
      </c>
      <c r="D59" s="53">
        <v>3.1389999999999998</v>
      </c>
      <c r="E59" s="53">
        <v>4.1920000000000002</v>
      </c>
      <c r="F59" s="53">
        <v>3.71</v>
      </c>
      <c r="G59" s="53">
        <v>3.298</v>
      </c>
      <c r="H59" s="54">
        <f t="shared" ref="H59:H71" si="2">(F59/B59)^(1/4)-1</f>
        <v>-1.4799668148765543E-2</v>
      </c>
    </row>
    <row r="60" spans="1:8">
      <c r="A60" s="52" t="s">
        <v>383</v>
      </c>
      <c r="B60" s="53">
        <v>55.347000000000001</v>
      </c>
      <c r="C60" s="53">
        <v>59.246000000000002</v>
      </c>
      <c r="D60" s="53">
        <v>58.414999999999999</v>
      </c>
      <c r="E60" s="53">
        <v>58.470999999999997</v>
      </c>
      <c r="F60" s="53">
        <v>59.286000000000001</v>
      </c>
      <c r="G60" s="53">
        <v>51.67</v>
      </c>
      <c r="H60" s="54">
        <f t="shared" si="2"/>
        <v>1.7336241456224588E-2</v>
      </c>
    </row>
    <row r="61" spans="1:8">
      <c r="A61" s="52" t="s">
        <v>452</v>
      </c>
      <c r="B61" s="53">
        <v>6.2830000000000004</v>
      </c>
      <c r="C61" s="53">
        <v>5.3220000000000001</v>
      </c>
      <c r="D61" s="53">
        <v>5.9960000000000004</v>
      </c>
      <c r="E61" s="53">
        <v>6.4379999999999997</v>
      </c>
      <c r="F61" s="53">
        <v>5.7409999999999997</v>
      </c>
      <c r="G61" s="53">
        <v>6.2619999999999996</v>
      </c>
      <c r="H61" s="54">
        <f t="shared" si="2"/>
        <v>-2.2301110752915632E-2</v>
      </c>
    </row>
    <row r="62" spans="1:8">
      <c r="A62" s="52" t="s">
        <v>385</v>
      </c>
      <c r="B62" s="53">
        <v>35.53</v>
      </c>
      <c r="C62" s="53">
        <v>34.908000000000001</v>
      </c>
      <c r="D62" s="53">
        <v>34.646000000000001</v>
      </c>
      <c r="E62" s="53">
        <v>33.222999999999999</v>
      </c>
      <c r="F62" s="53">
        <v>31.765999999999998</v>
      </c>
      <c r="G62" s="53">
        <v>28.756</v>
      </c>
      <c r="H62" s="54">
        <f t="shared" si="2"/>
        <v>-2.7606983863375678E-2</v>
      </c>
    </row>
    <row r="63" spans="1:8">
      <c r="A63" s="52" t="s">
        <v>453</v>
      </c>
      <c r="B63" s="53">
        <v>125.267</v>
      </c>
      <c r="C63" s="53">
        <v>119.047</v>
      </c>
      <c r="D63" s="53">
        <v>124.82899999999999</v>
      </c>
      <c r="E63" s="53">
        <v>122.783</v>
      </c>
      <c r="F63" s="53">
        <v>118.685</v>
      </c>
      <c r="G63" s="53">
        <v>107.67400000000001</v>
      </c>
      <c r="H63" s="54">
        <f t="shared" si="2"/>
        <v>-1.340300269642225E-2</v>
      </c>
    </row>
    <row r="64" spans="1:8">
      <c r="A64" s="52" t="s">
        <v>454</v>
      </c>
      <c r="B64" s="53">
        <v>41.046999999999997</v>
      </c>
      <c r="C64" s="53">
        <v>45.417999999999999</v>
      </c>
      <c r="D64" s="53">
        <v>45.124000000000002</v>
      </c>
      <c r="E64" s="53">
        <v>40.814999999999998</v>
      </c>
      <c r="F64" s="53">
        <v>42.526000000000003</v>
      </c>
      <c r="G64" s="53">
        <v>32.246000000000002</v>
      </c>
      <c r="H64" s="54">
        <f t="shared" si="2"/>
        <v>8.8887478604897652E-3</v>
      </c>
    </row>
    <row r="65" spans="1:8">
      <c r="A65" s="52" t="s">
        <v>455</v>
      </c>
      <c r="B65" s="53">
        <v>38.999000000000002</v>
      </c>
      <c r="C65" s="53">
        <v>38.238999999999997</v>
      </c>
      <c r="D65" s="53">
        <v>39.015999999999998</v>
      </c>
      <c r="E65" s="53">
        <v>37.966000000000001</v>
      </c>
      <c r="F65" s="53">
        <v>37.234000000000002</v>
      </c>
      <c r="G65" s="53">
        <v>33.448</v>
      </c>
      <c r="H65" s="54">
        <f t="shared" si="2"/>
        <v>-1.1511648647588468E-2</v>
      </c>
    </row>
    <row r="66" spans="1:8">
      <c r="A66" s="52" t="s">
        <v>456</v>
      </c>
      <c r="B66" s="53">
        <v>8.3819999999999997</v>
      </c>
      <c r="C66" s="53">
        <v>7.9219999999999997</v>
      </c>
      <c r="D66" s="53">
        <v>7.202</v>
      </c>
      <c r="E66" s="53">
        <v>5.8719999999999999</v>
      </c>
      <c r="F66" s="53">
        <v>4.7460000000000004</v>
      </c>
      <c r="G66" s="53">
        <v>4.1589999999999998</v>
      </c>
      <c r="H66" s="54">
        <f t="shared" si="2"/>
        <v>-0.13254886551564204</v>
      </c>
    </row>
    <row r="67" spans="1:8">
      <c r="A67" s="52" t="s">
        <v>457</v>
      </c>
      <c r="B67" s="53">
        <v>6.4219999999999997</v>
      </c>
      <c r="C67" s="53">
        <v>4.851</v>
      </c>
      <c r="D67" s="53">
        <v>5.9160000000000004</v>
      </c>
      <c r="E67" s="53">
        <v>5.8129999999999997</v>
      </c>
      <c r="F67" s="53">
        <v>4.1070000000000002</v>
      </c>
      <c r="G67" s="53">
        <v>3.4489999999999998</v>
      </c>
      <c r="H67" s="54">
        <f t="shared" si="2"/>
        <v>-0.10574042193225131</v>
      </c>
    </row>
    <row r="68" spans="1:8">
      <c r="A68" s="52" t="s">
        <v>458</v>
      </c>
      <c r="B68" s="53">
        <v>3.5840000000000001</v>
      </c>
      <c r="C68" s="53">
        <v>3.8450000000000002</v>
      </c>
      <c r="D68" s="53">
        <v>3.105</v>
      </c>
      <c r="E68" s="53">
        <v>3.63</v>
      </c>
      <c r="F68" s="53">
        <v>3.673</v>
      </c>
      <c r="G68" s="53">
        <v>2.7719999999999998</v>
      </c>
      <c r="H68" s="54">
        <f t="shared" si="2"/>
        <v>6.1511590864449239E-3</v>
      </c>
    </row>
    <row r="69" spans="1:8">
      <c r="A69" s="52" t="s">
        <v>459</v>
      </c>
      <c r="B69" s="53">
        <v>26.228999999999999</v>
      </c>
      <c r="C69" s="53">
        <v>29.695</v>
      </c>
      <c r="D69" s="53">
        <v>26.678000000000001</v>
      </c>
      <c r="E69" s="53">
        <v>26.594000000000001</v>
      </c>
      <c r="F69" s="53">
        <v>29.602</v>
      </c>
      <c r="G69" s="53">
        <v>23.834</v>
      </c>
      <c r="H69" s="54">
        <f t="shared" si="2"/>
        <v>3.0706061952505914E-2</v>
      </c>
    </row>
    <row r="70" spans="1:8">
      <c r="A70" s="52" t="s">
        <v>460</v>
      </c>
      <c r="B70" s="53">
        <v>55.429000000000002</v>
      </c>
      <c r="C70" s="53">
        <v>62.154000000000003</v>
      </c>
      <c r="D70" s="53">
        <v>54.579000000000001</v>
      </c>
      <c r="E70" s="53">
        <v>54.113</v>
      </c>
      <c r="F70" s="53">
        <v>52.725999999999999</v>
      </c>
      <c r="G70" s="53">
        <v>52.408999999999999</v>
      </c>
      <c r="H70" s="54">
        <f t="shared" si="2"/>
        <v>-1.2420774918459054E-2</v>
      </c>
    </row>
    <row r="71" spans="1:8">
      <c r="A71" s="52" t="s">
        <v>461</v>
      </c>
      <c r="B71" s="53">
        <v>44.194000000000003</v>
      </c>
      <c r="C71" s="53">
        <v>47.207999999999998</v>
      </c>
      <c r="D71" s="53">
        <v>45.118000000000002</v>
      </c>
      <c r="E71" s="53">
        <v>44.651000000000003</v>
      </c>
      <c r="F71" s="53">
        <v>48.61</v>
      </c>
      <c r="G71" s="53">
        <v>37.625</v>
      </c>
      <c r="H71" s="54">
        <f t="shared" si="2"/>
        <v>2.4095782098563445E-2</v>
      </c>
    </row>
    <row r="72" spans="1:8">
      <c r="A72" s="129" t="s">
        <v>369</v>
      </c>
      <c r="B72" s="130"/>
      <c r="C72" s="130"/>
      <c r="D72" s="130"/>
      <c r="E72" s="130"/>
      <c r="F72" s="130"/>
      <c r="G72" s="130"/>
      <c r="H72" s="131"/>
    </row>
    <row r="73" spans="1:8">
      <c r="A73" s="52" t="s">
        <v>379</v>
      </c>
      <c r="B73" s="53">
        <v>200.422</v>
      </c>
      <c r="C73" s="53">
        <v>173.73699999999999</v>
      </c>
      <c r="D73" s="53">
        <v>180.88499999999999</v>
      </c>
      <c r="E73" s="53">
        <v>189.57400000000001</v>
      </c>
      <c r="F73" s="53">
        <v>164.352</v>
      </c>
      <c r="G73" s="53">
        <v>140.881</v>
      </c>
      <c r="H73" s="54">
        <f>(F73/B73)^(1/4)-1</f>
        <v>-4.8393498699804249E-2</v>
      </c>
    </row>
    <row r="74" spans="1:8">
      <c r="A74" s="52" t="s">
        <v>451</v>
      </c>
      <c r="B74" s="53">
        <v>21.713000000000001</v>
      </c>
      <c r="C74" s="53">
        <v>24.503</v>
      </c>
      <c r="D74" s="53">
        <v>21.129000000000001</v>
      </c>
      <c r="E74" s="53">
        <v>23.538</v>
      </c>
      <c r="F74" s="53">
        <v>25.574999999999999</v>
      </c>
      <c r="G74" s="53">
        <v>25.832000000000001</v>
      </c>
      <c r="H74" s="54">
        <f t="shared" ref="H74:H86" si="3">(F74/B74)^(1/4)-1</f>
        <v>4.1775051014560027E-2</v>
      </c>
    </row>
    <row r="75" spans="1:8">
      <c r="A75" s="52" t="s">
        <v>383</v>
      </c>
      <c r="B75" s="53">
        <v>55.542999999999999</v>
      </c>
      <c r="C75" s="53">
        <v>49.101999999999997</v>
      </c>
      <c r="D75" s="53">
        <v>42.216999999999999</v>
      </c>
      <c r="E75" s="53">
        <v>48.311</v>
      </c>
      <c r="F75" s="53">
        <v>38.768000000000001</v>
      </c>
      <c r="G75" s="53">
        <v>31.664999999999999</v>
      </c>
      <c r="H75" s="54">
        <f t="shared" si="3"/>
        <v>-8.5968809528125245E-2</v>
      </c>
    </row>
    <row r="76" spans="1:8">
      <c r="A76" s="52" t="s">
        <v>452</v>
      </c>
      <c r="B76" s="53">
        <v>6.5460000000000003</v>
      </c>
      <c r="C76" s="53">
        <v>4.3360000000000003</v>
      </c>
      <c r="D76" s="53">
        <v>5.71</v>
      </c>
      <c r="E76" s="53">
        <v>4.758</v>
      </c>
      <c r="F76" s="53">
        <v>4.8789999999999996</v>
      </c>
      <c r="G76" s="53">
        <v>6.444</v>
      </c>
      <c r="H76" s="54">
        <f t="shared" si="3"/>
        <v>-7.0843853233227394E-2</v>
      </c>
    </row>
    <row r="77" spans="1:8">
      <c r="A77" s="52" t="s">
        <v>385</v>
      </c>
      <c r="B77" s="53">
        <v>37.122</v>
      </c>
      <c r="C77" s="53">
        <v>37.012999999999998</v>
      </c>
      <c r="D77" s="53">
        <v>36.646999999999998</v>
      </c>
      <c r="E77" s="53">
        <v>35.219000000000001</v>
      </c>
      <c r="F77" s="53">
        <v>33.139000000000003</v>
      </c>
      <c r="G77" s="53">
        <v>26.908000000000001</v>
      </c>
      <c r="H77" s="54">
        <f t="shared" si="3"/>
        <v>-2.7975955134980524E-2</v>
      </c>
    </row>
    <row r="78" spans="1:8">
      <c r="A78" s="52" t="s">
        <v>453</v>
      </c>
      <c r="B78" s="53">
        <v>88.775000000000006</v>
      </c>
      <c r="C78" s="53">
        <v>93.686999999999998</v>
      </c>
      <c r="D78" s="53">
        <v>93.009</v>
      </c>
      <c r="E78" s="53">
        <v>94.823999999999998</v>
      </c>
      <c r="F78" s="53">
        <v>91.817999999999998</v>
      </c>
      <c r="G78" s="53">
        <v>68.38</v>
      </c>
      <c r="H78" s="54">
        <f t="shared" si="3"/>
        <v>8.4614166271683722E-3</v>
      </c>
    </row>
    <row r="79" spans="1:8">
      <c r="A79" s="52" t="s">
        <v>454</v>
      </c>
      <c r="B79" s="53">
        <v>35.326999999999998</v>
      </c>
      <c r="C79" s="53">
        <v>36.067999999999998</v>
      </c>
      <c r="D79" s="53">
        <v>26.884</v>
      </c>
      <c r="E79" s="53">
        <v>29.701000000000001</v>
      </c>
      <c r="F79" s="53">
        <v>29.957000000000001</v>
      </c>
      <c r="G79" s="53">
        <v>22.402999999999999</v>
      </c>
      <c r="H79" s="54">
        <f t="shared" si="3"/>
        <v>-4.0383094554910293E-2</v>
      </c>
    </row>
    <row r="80" spans="1:8">
      <c r="A80" s="52" t="s">
        <v>455</v>
      </c>
      <c r="B80" s="53">
        <v>26.192</v>
      </c>
      <c r="C80" s="53">
        <v>26.280999999999999</v>
      </c>
      <c r="D80" s="53">
        <v>26.766999999999999</v>
      </c>
      <c r="E80" s="53">
        <v>23.193999999999999</v>
      </c>
      <c r="F80" s="53">
        <v>23.966000000000001</v>
      </c>
      <c r="G80" s="53">
        <v>18.026</v>
      </c>
      <c r="H80" s="54">
        <f t="shared" si="3"/>
        <v>-2.1959760726319666E-2</v>
      </c>
    </row>
    <row r="81" spans="1:8">
      <c r="A81" s="52" t="s">
        <v>456</v>
      </c>
      <c r="B81" s="53">
        <v>4.8769999999999998</v>
      </c>
      <c r="C81" s="53">
        <v>3.9569999999999999</v>
      </c>
      <c r="D81" s="53">
        <v>5.1520000000000001</v>
      </c>
      <c r="E81" s="53">
        <v>3.9769999999999999</v>
      </c>
      <c r="F81" s="53">
        <v>3.5779999999999998</v>
      </c>
      <c r="G81" s="53">
        <v>3.1160000000000001</v>
      </c>
      <c r="H81" s="54">
        <f t="shared" si="3"/>
        <v>-7.4509649158799984E-2</v>
      </c>
    </row>
    <row r="82" spans="1:8">
      <c r="A82" s="52" t="s">
        <v>457</v>
      </c>
      <c r="B82" s="53">
        <v>4.29</v>
      </c>
      <c r="C82" s="53">
        <v>3.456</v>
      </c>
      <c r="D82" s="53">
        <v>3.569</v>
      </c>
      <c r="E82" s="53">
        <v>2.78</v>
      </c>
      <c r="F82" s="53">
        <v>3.15</v>
      </c>
      <c r="G82" s="53">
        <v>2.8540000000000001</v>
      </c>
      <c r="H82" s="54">
        <f t="shared" si="3"/>
        <v>-7.4314810263783393E-2</v>
      </c>
    </row>
    <row r="83" spans="1:8">
      <c r="A83" s="52" t="s">
        <v>458</v>
      </c>
      <c r="B83" s="53">
        <v>2.5990000000000002</v>
      </c>
      <c r="C83" s="53">
        <v>2.1549999999999998</v>
      </c>
      <c r="D83" s="53">
        <v>2.9380000000000002</v>
      </c>
      <c r="E83" s="53">
        <v>3.1619999999999999</v>
      </c>
      <c r="F83" s="53">
        <v>1.8129999999999999</v>
      </c>
      <c r="G83" s="53">
        <v>3.218</v>
      </c>
      <c r="H83" s="54">
        <f t="shared" si="3"/>
        <v>-8.6101675421795809E-2</v>
      </c>
    </row>
    <row r="84" spans="1:8">
      <c r="A84" s="52" t="s">
        <v>459</v>
      </c>
      <c r="B84" s="53">
        <v>18.658999999999999</v>
      </c>
      <c r="C84" s="53">
        <v>21.917999999999999</v>
      </c>
      <c r="D84" s="53">
        <v>23.561</v>
      </c>
      <c r="E84" s="53">
        <v>22.754999999999999</v>
      </c>
      <c r="F84" s="53">
        <v>18.998000000000001</v>
      </c>
      <c r="G84" s="53">
        <v>18.748000000000001</v>
      </c>
      <c r="H84" s="54">
        <f t="shared" si="3"/>
        <v>4.5114227270208751E-3</v>
      </c>
    </row>
    <row r="85" spans="1:8">
      <c r="A85" s="52" t="s">
        <v>460</v>
      </c>
      <c r="B85" s="53">
        <v>65.334000000000003</v>
      </c>
      <c r="C85" s="53">
        <v>64.144999999999996</v>
      </c>
      <c r="D85" s="53">
        <v>66.894999999999996</v>
      </c>
      <c r="E85" s="53">
        <v>64.322000000000003</v>
      </c>
      <c r="F85" s="53">
        <v>63.052999999999997</v>
      </c>
      <c r="G85" s="53">
        <v>60.591999999999999</v>
      </c>
      <c r="H85" s="54">
        <f t="shared" si="3"/>
        <v>-8.8448848213846798E-3</v>
      </c>
    </row>
    <row r="86" spans="1:8">
      <c r="A86" s="52" t="s">
        <v>461</v>
      </c>
      <c r="B86" s="53">
        <v>39.204000000000001</v>
      </c>
      <c r="C86" s="53">
        <v>31.358000000000001</v>
      </c>
      <c r="D86" s="53">
        <v>30.652999999999999</v>
      </c>
      <c r="E86" s="53">
        <v>30.931999999999999</v>
      </c>
      <c r="F86" s="53">
        <v>30.646999999999998</v>
      </c>
      <c r="G86" s="53">
        <v>23.405999999999999</v>
      </c>
      <c r="H86" s="54">
        <f t="shared" si="3"/>
        <v>-5.9704415003967171E-2</v>
      </c>
    </row>
    <row r="87" spans="1:8">
      <c r="A87" s="129" t="s">
        <v>97</v>
      </c>
      <c r="B87" s="130"/>
      <c r="C87" s="130"/>
      <c r="D87" s="130"/>
      <c r="E87" s="130"/>
      <c r="F87" s="130"/>
      <c r="G87" s="130"/>
      <c r="H87" s="131"/>
    </row>
    <row r="88" spans="1:8">
      <c r="A88" s="52" t="s">
        <v>379</v>
      </c>
      <c r="B88" s="53">
        <v>369.20299999999997</v>
      </c>
      <c r="C88" s="53">
        <v>367.41399999999999</v>
      </c>
      <c r="D88" s="53">
        <v>408.78899999999999</v>
      </c>
      <c r="E88" s="53">
        <v>388.786</v>
      </c>
      <c r="F88" s="53">
        <v>385.05099999999999</v>
      </c>
      <c r="G88" s="53">
        <v>364.04399999999998</v>
      </c>
      <c r="H88" s="92">
        <f>(F88/B88)^(1/4)-1</f>
        <v>1.0562686626352846E-2</v>
      </c>
    </row>
    <row r="89" spans="1:8">
      <c r="A89" s="52" t="s">
        <v>451</v>
      </c>
      <c r="B89" s="53">
        <v>2.5670000000000002</v>
      </c>
      <c r="C89" s="53">
        <v>2.2549999999999999</v>
      </c>
      <c r="D89" s="53">
        <v>2.4279999999999999</v>
      </c>
      <c r="E89" s="53">
        <v>1.9970000000000001</v>
      </c>
      <c r="F89" s="53">
        <v>1.6830000000000001</v>
      </c>
      <c r="G89" s="53">
        <v>3.819</v>
      </c>
      <c r="H89" s="92">
        <f t="shared" ref="H89:H101" si="4">(F89/B89)^(1/4)-1</f>
        <v>-0.10016151841585363</v>
      </c>
    </row>
    <row r="90" spans="1:8">
      <c r="A90" s="52" t="s">
        <v>383</v>
      </c>
      <c r="B90" s="53">
        <v>56.280999999999999</v>
      </c>
      <c r="C90" s="53">
        <v>65.754000000000005</v>
      </c>
      <c r="D90" s="53">
        <v>51.731999999999999</v>
      </c>
      <c r="E90" s="53">
        <v>49.594000000000001</v>
      </c>
      <c r="F90" s="53">
        <v>59.542999999999999</v>
      </c>
      <c r="G90" s="53">
        <v>58.963000000000001</v>
      </c>
      <c r="H90" s="92">
        <f t="shared" si="4"/>
        <v>1.4185102198134514E-2</v>
      </c>
    </row>
    <row r="91" spans="1:8">
      <c r="A91" s="52" t="s">
        <v>452</v>
      </c>
      <c r="B91" s="53">
        <v>4.0670000000000002</v>
      </c>
      <c r="C91" s="53">
        <v>4.4720000000000004</v>
      </c>
      <c r="D91" s="53">
        <v>4.859</v>
      </c>
      <c r="E91" s="53">
        <v>4.7610000000000001</v>
      </c>
      <c r="F91" s="53">
        <v>3.7080000000000002</v>
      </c>
      <c r="G91" s="53">
        <v>4.2149999999999999</v>
      </c>
      <c r="H91" s="92">
        <f t="shared" si="4"/>
        <v>-2.2838408293274659E-2</v>
      </c>
    </row>
    <row r="92" spans="1:8">
      <c r="A92" s="52" t="s">
        <v>385</v>
      </c>
      <c r="B92" s="53">
        <v>36.189</v>
      </c>
      <c r="C92" s="53">
        <v>39.783000000000001</v>
      </c>
      <c r="D92" s="53">
        <v>46.042000000000002</v>
      </c>
      <c r="E92" s="53">
        <v>38.923000000000002</v>
      </c>
      <c r="F92" s="53">
        <v>33.161999999999999</v>
      </c>
      <c r="G92" s="53">
        <v>39.046999999999997</v>
      </c>
      <c r="H92" s="92">
        <f t="shared" si="4"/>
        <v>-2.1600925745859922E-2</v>
      </c>
    </row>
    <row r="93" spans="1:8">
      <c r="A93" s="52" t="s">
        <v>453</v>
      </c>
      <c r="B93" s="53">
        <v>130.64599999999999</v>
      </c>
      <c r="C93" s="53">
        <v>140.679</v>
      </c>
      <c r="D93" s="53">
        <v>136.13900000000001</v>
      </c>
      <c r="E93" s="53">
        <v>136.083</v>
      </c>
      <c r="F93" s="53">
        <v>146.78100000000001</v>
      </c>
      <c r="G93" s="53">
        <v>139.93799999999999</v>
      </c>
      <c r="H93" s="92">
        <f t="shared" si="4"/>
        <v>2.9540489672322812E-2</v>
      </c>
    </row>
    <row r="94" spans="1:8">
      <c r="A94" s="52" t="s">
        <v>454</v>
      </c>
      <c r="B94" s="53">
        <v>39.484000000000002</v>
      </c>
      <c r="C94" s="53">
        <v>42.447000000000003</v>
      </c>
      <c r="D94" s="53">
        <v>46.101999999999997</v>
      </c>
      <c r="E94" s="53">
        <v>39.106999999999999</v>
      </c>
      <c r="F94" s="53">
        <v>39.978000000000002</v>
      </c>
      <c r="G94" s="53">
        <v>39.04</v>
      </c>
      <c r="H94" s="92">
        <f t="shared" si="4"/>
        <v>3.1132802851938646E-3</v>
      </c>
    </row>
    <row r="95" spans="1:8">
      <c r="A95" s="52" t="s">
        <v>455</v>
      </c>
      <c r="B95" s="53">
        <v>46.972000000000001</v>
      </c>
      <c r="C95" s="53">
        <v>51.856999999999999</v>
      </c>
      <c r="D95" s="53">
        <v>53.406999999999996</v>
      </c>
      <c r="E95" s="53">
        <v>46.887</v>
      </c>
      <c r="F95" s="53">
        <v>49.921999999999997</v>
      </c>
      <c r="G95" s="53">
        <v>39.854999999999997</v>
      </c>
      <c r="H95" s="92">
        <f t="shared" si="4"/>
        <v>1.5344056487469171E-2</v>
      </c>
    </row>
    <row r="96" spans="1:8">
      <c r="A96" s="52" t="s">
        <v>456</v>
      </c>
      <c r="B96" s="53">
        <v>8.0250000000000004</v>
      </c>
      <c r="C96" s="53">
        <v>8.4130000000000003</v>
      </c>
      <c r="D96" s="53">
        <v>7.0220000000000002</v>
      </c>
      <c r="E96" s="53">
        <v>4.9480000000000004</v>
      </c>
      <c r="F96" s="53">
        <v>5.4080000000000004</v>
      </c>
      <c r="G96" s="53">
        <v>6.0309999999999997</v>
      </c>
      <c r="H96" s="92">
        <f t="shared" si="4"/>
        <v>-9.3958875391181418E-2</v>
      </c>
    </row>
    <row r="97" spans="1:11">
      <c r="A97" s="52" t="s">
        <v>457</v>
      </c>
      <c r="B97" s="53">
        <v>5.4370000000000003</v>
      </c>
      <c r="C97" s="53">
        <v>5.4779999999999998</v>
      </c>
      <c r="D97" s="53">
        <v>3.9729999999999999</v>
      </c>
      <c r="E97" s="53">
        <v>4.1669999999999998</v>
      </c>
      <c r="F97" s="53">
        <v>4.4530000000000003</v>
      </c>
      <c r="G97" s="53">
        <v>5.2859999999999996</v>
      </c>
      <c r="H97" s="92">
        <f t="shared" si="4"/>
        <v>-4.8687199398333547E-2</v>
      </c>
    </row>
    <row r="98" spans="1:11">
      <c r="A98" s="52" t="s">
        <v>458</v>
      </c>
      <c r="B98" s="53">
        <v>2.1240000000000001</v>
      </c>
      <c r="C98" s="53">
        <v>2.2679999999999998</v>
      </c>
      <c r="D98" s="53">
        <v>2.0209999999999999</v>
      </c>
      <c r="E98" s="53">
        <v>3.335</v>
      </c>
      <c r="F98" s="53">
        <v>3.004</v>
      </c>
      <c r="G98" s="53">
        <v>2.1629999999999998</v>
      </c>
      <c r="H98" s="92">
        <f t="shared" si="4"/>
        <v>9.0526827688870215E-2</v>
      </c>
    </row>
    <row r="99" spans="1:11">
      <c r="A99" s="52" t="s">
        <v>459</v>
      </c>
      <c r="B99" s="53">
        <v>19.504000000000001</v>
      </c>
      <c r="C99" s="53">
        <v>23.062999999999999</v>
      </c>
      <c r="D99" s="53">
        <v>22.361000000000001</v>
      </c>
      <c r="E99" s="53">
        <v>22.58</v>
      </c>
      <c r="F99" s="53">
        <v>24.402000000000001</v>
      </c>
      <c r="G99" s="53">
        <v>25.622</v>
      </c>
      <c r="H99" s="92">
        <f t="shared" si="4"/>
        <v>5.7609720169464085E-2</v>
      </c>
    </row>
    <row r="100" spans="1:11">
      <c r="A100" s="52" t="s">
        <v>460</v>
      </c>
      <c r="B100" s="53">
        <v>84.96</v>
      </c>
      <c r="C100" s="53">
        <v>84.787000000000006</v>
      </c>
      <c r="D100" s="53">
        <v>84.423000000000002</v>
      </c>
      <c r="E100" s="53">
        <v>93.381</v>
      </c>
      <c r="F100" s="53">
        <v>90.906999999999996</v>
      </c>
      <c r="G100" s="53">
        <v>78.486999999999995</v>
      </c>
      <c r="H100" s="92">
        <f t="shared" si="4"/>
        <v>1.7057965607525594E-2</v>
      </c>
    </row>
    <row r="101" spans="1:11">
      <c r="A101" s="55" t="s">
        <v>461</v>
      </c>
      <c r="B101" s="56">
        <v>55.029000000000003</v>
      </c>
      <c r="C101" s="56">
        <v>63.366999999999997</v>
      </c>
      <c r="D101" s="56">
        <v>62</v>
      </c>
      <c r="E101" s="56">
        <v>58.875999999999998</v>
      </c>
      <c r="F101" s="56">
        <v>59.598999999999997</v>
      </c>
      <c r="G101" s="56">
        <v>44.643999999999998</v>
      </c>
      <c r="H101" s="93">
        <f t="shared" si="4"/>
        <v>2.0144841924552681E-2</v>
      </c>
    </row>
    <row r="102" spans="1:11">
      <c r="A102" s="14" t="s">
        <v>414</v>
      </c>
    </row>
    <row r="105" spans="1:11" ht="15.75">
      <c r="A105" s="19" t="s">
        <v>415</v>
      </c>
    </row>
    <row r="106" spans="1:11" ht="14.45" customHeight="1">
      <c r="A106" s="132" t="s">
        <v>450</v>
      </c>
      <c r="B106" s="121" t="s">
        <v>409</v>
      </c>
      <c r="C106" s="121"/>
      <c r="D106" s="121"/>
      <c r="E106" s="121"/>
      <c r="F106" s="121"/>
      <c r="G106" s="121"/>
      <c r="H106" s="122"/>
      <c r="I106" s="123" t="s">
        <v>410</v>
      </c>
      <c r="J106" s="124"/>
      <c r="K106" s="125"/>
    </row>
    <row r="107" spans="1:11" ht="28.5">
      <c r="A107" s="133"/>
      <c r="B107" s="65">
        <v>2015</v>
      </c>
      <c r="C107" s="65">
        <v>2016</v>
      </c>
      <c r="D107" s="65">
        <v>2017</v>
      </c>
      <c r="E107" s="65">
        <v>2018</v>
      </c>
      <c r="F107" s="65">
        <v>2019</v>
      </c>
      <c r="G107" s="65">
        <v>2020</v>
      </c>
      <c r="H107" s="60" t="s">
        <v>411</v>
      </c>
      <c r="I107" s="64">
        <v>2015</v>
      </c>
      <c r="J107" s="65">
        <v>2021</v>
      </c>
      <c r="K107" s="60" t="s">
        <v>445</v>
      </c>
    </row>
    <row r="108" spans="1:11">
      <c r="A108" s="129" t="s">
        <v>68</v>
      </c>
      <c r="B108" s="130"/>
      <c r="C108" s="130"/>
      <c r="D108" s="130"/>
      <c r="E108" s="130"/>
      <c r="F108" s="130"/>
      <c r="G108" s="130"/>
      <c r="H108" s="130"/>
      <c r="I108" s="130"/>
      <c r="J108" s="130"/>
      <c r="K108" s="131"/>
    </row>
    <row r="109" spans="1:11">
      <c r="A109" s="52" t="s">
        <v>379</v>
      </c>
      <c r="B109" s="53">
        <v>1.7997916666666667</v>
      </c>
      <c r="C109" s="53">
        <v>2.1157750000000002</v>
      </c>
      <c r="D109" s="53">
        <v>2.1635499999999999</v>
      </c>
      <c r="E109" s="53">
        <v>1.6319750000000002</v>
      </c>
      <c r="F109" s="53">
        <v>1.4419750000000002</v>
      </c>
      <c r="G109" s="53">
        <v>1.2729250000000001</v>
      </c>
      <c r="H109" s="53">
        <v>-5.3906903357938574E-2</v>
      </c>
      <c r="I109" s="53">
        <v>1.6418333333333335</v>
      </c>
      <c r="J109" s="53">
        <v>1.3140166666666666</v>
      </c>
      <c r="K109" s="68">
        <v>-5.4159401764901416E-2</v>
      </c>
    </row>
    <row r="110" spans="1:11">
      <c r="A110" s="52" t="s">
        <v>451</v>
      </c>
      <c r="B110" s="53">
        <v>1.9044583333333334</v>
      </c>
      <c r="C110" s="53">
        <v>1.5369999999999999</v>
      </c>
      <c r="D110" s="53">
        <v>1.5380416666666668</v>
      </c>
      <c r="E110" s="53">
        <v>1.8861749999999997</v>
      </c>
      <c r="F110" s="53">
        <v>1.5391249999999999</v>
      </c>
      <c r="G110" s="53">
        <v>1.7973166666666669</v>
      </c>
      <c r="H110" s="53">
        <v>-5.1853154957995362E-2</v>
      </c>
      <c r="I110" s="53">
        <v>1.8987833333333333</v>
      </c>
      <c r="J110" s="53">
        <v>1.5430833333333336</v>
      </c>
      <c r="K110" s="68">
        <v>-5.053602239625421E-2</v>
      </c>
    </row>
    <row r="111" spans="1:11">
      <c r="A111" s="52" t="s">
        <v>383</v>
      </c>
      <c r="B111" s="53">
        <v>13.363024999999999</v>
      </c>
      <c r="C111" s="53">
        <v>13.228899999999999</v>
      </c>
      <c r="D111" s="53">
        <v>13.593133333333332</v>
      </c>
      <c r="E111" s="53">
        <v>11.230425</v>
      </c>
      <c r="F111" s="53">
        <v>11.5511</v>
      </c>
      <c r="G111" s="53">
        <v>8.326766666666666</v>
      </c>
      <c r="H111" s="53">
        <v>-3.5772217638456283E-2</v>
      </c>
      <c r="I111" s="53">
        <v>12.916516666666666</v>
      </c>
      <c r="J111" s="53">
        <v>9.3006999999999991</v>
      </c>
      <c r="K111" s="68">
        <v>-7.8824122198419166E-2</v>
      </c>
    </row>
    <row r="112" spans="1:11">
      <c r="A112" s="52" t="s">
        <v>452</v>
      </c>
      <c r="B112" s="53">
        <v>2.2638083333333334</v>
      </c>
      <c r="C112" s="53">
        <v>2.1907333333333332</v>
      </c>
      <c r="D112" s="53">
        <v>2.0228250000000001</v>
      </c>
      <c r="E112" s="53">
        <v>2.1271333333333331</v>
      </c>
      <c r="F112" s="53">
        <v>2.4077833333333336</v>
      </c>
      <c r="G112" s="53">
        <v>2.2439749999999998</v>
      </c>
      <c r="H112" s="53">
        <v>1.5533928182605905E-2</v>
      </c>
      <c r="I112" s="53">
        <v>2.3828499999999999</v>
      </c>
      <c r="J112" s="53">
        <v>2.5955166666666667</v>
      </c>
      <c r="K112" s="68">
        <v>2.1602105627345436E-2</v>
      </c>
    </row>
    <row r="113" spans="1:11">
      <c r="A113" s="52" t="s">
        <v>385</v>
      </c>
      <c r="B113" s="53">
        <v>13.016316666666668</v>
      </c>
      <c r="C113" s="53">
        <v>13.319808333333333</v>
      </c>
      <c r="D113" s="53">
        <v>12.407141666666664</v>
      </c>
      <c r="E113" s="53">
        <v>11.503958333333335</v>
      </c>
      <c r="F113" s="53">
        <v>11.400549999999999</v>
      </c>
      <c r="G113" s="53">
        <v>10.324066666666667</v>
      </c>
      <c r="H113" s="53">
        <v>-3.2592556899280423E-2</v>
      </c>
      <c r="I113" s="53">
        <v>12.582000000000001</v>
      </c>
      <c r="J113" s="53">
        <v>13.417516666666668</v>
      </c>
      <c r="K113" s="68">
        <v>1.6203334505498823E-2</v>
      </c>
    </row>
    <row r="114" spans="1:11">
      <c r="A114" s="52" t="s">
        <v>453</v>
      </c>
      <c r="B114" s="53">
        <v>39.16126666666667</v>
      </c>
      <c r="C114" s="53">
        <v>39.679008333333336</v>
      </c>
      <c r="D114" s="53">
        <v>38.377716666666672</v>
      </c>
      <c r="E114" s="53">
        <v>37.745799999999996</v>
      </c>
      <c r="F114" s="53">
        <v>36.630958333333339</v>
      </c>
      <c r="G114" s="53">
        <v>27.974716666666666</v>
      </c>
      <c r="H114" s="53">
        <v>-1.6559957122889157E-2</v>
      </c>
      <c r="I114" s="53">
        <v>38.984200000000001</v>
      </c>
      <c r="J114" s="53">
        <v>28.800683333333332</v>
      </c>
      <c r="K114" s="68">
        <v>-7.2895815211540094E-2</v>
      </c>
    </row>
    <row r="115" spans="1:11">
      <c r="A115" s="52" t="s">
        <v>454</v>
      </c>
      <c r="B115" s="53">
        <v>14.091516666666665</v>
      </c>
      <c r="C115" s="53">
        <v>15.691108333333334</v>
      </c>
      <c r="D115" s="53">
        <v>14.482333333333335</v>
      </c>
      <c r="E115" s="53">
        <v>12.993225000000001</v>
      </c>
      <c r="F115" s="53">
        <v>12.879275</v>
      </c>
      <c r="G115" s="53">
        <v>8.3493166666666667</v>
      </c>
      <c r="H115" s="53">
        <v>-2.2237404008724648E-2</v>
      </c>
      <c r="I115" s="53">
        <v>13.555683333333333</v>
      </c>
      <c r="J115" s="53">
        <v>10.289116666666667</v>
      </c>
      <c r="K115" s="68">
        <v>-6.6607796054811041E-2</v>
      </c>
    </row>
    <row r="116" spans="1:11">
      <c r="A116" s="52" t="s">
        <v>455</v>
      </c>
      <c r="B116" s="53">
        <v>13.669683333333335</v>
      </c>
      <c r="C116" s="53">
        <v>12.652366666666666</v>
      </c>
      <c r="D116" s="53">
        <v>12.883133333333333</v>
      </c>
      <c r="E116" s="53">
        <v>12.862083333333333</v>
      </c>
      <c r="F116" s="53">
        <v>11.996458333333333</v>
      </c>
      <c r="G116" s="53">
        <v>9.4939749999999989</v>
      </c>
      <c r="H116" s="53">
        <v>-3.2115245935938619E-2</v>
      </c>
      <c r="I116" s="53">
        <v>13.299050000000001</v>
      </c>
      <c r="J116" s="53">
        <v>11.253466666666668</v>
      </c>
      <c r="K116" s="68">
        <v>-4.0894398307706248E-2</v>
      </c>
    </row>
    <row r="117" spans="1:11">
      <c r="A117" s="52" t="s">
        <v>456</v>
      </c>
      <c r="B117" s="53">
        <v>2.6384750000000001</v>
      </c>
      <c r="C117" s="53">
        <v>2.8363416666666668</v>
      </c>
      <c r="D117" s="53">
        <v>2.6422749999999997</v>
      </c>
      <c r="E117" s="53">
        <v>2.4166499999999997</v>
      </c>
      <c r="F117" s="53">
        <v>2.0086833333333329</v>
      </c>
      <c r="G117" s="53">
        <v>1.5084000000000002</v>
      </c>
      <c r="H117" s="53">
        <v>-6.5908063336195366E-2</v>
      </c>
      <c r="I117" s="53">
        <v>2.5211833333333336</v>
      </c>
      <c r="J117" s="53">
        <v>1.6318666666666668</v>
      </c>
      <c r="K117" s="68">
        <v>-0.10304622715580447</v>
      </c>
    </row>
    <row r="118" spans="1:11">
      <c r="A118" s="52" t="s">
        <v>457</v>
      </c>
      <c r="B118" s="53">
        <v>2.9236999999999997</v>
      </c>
      <c r="C118" s="53">
        <v>2.755525</v>
      </c>
      <c r="D118" s="53">
        <v>3.0332166666666667</v>
      </c>
      <c r="E118" s="53">
        <v>2.8555166666666669</v>
      </c>
      <c r="F118" s="53">
        <v>2.7411916666666669</v>
      </c>
      <c r="G118" s="53">
        <v>2.0803666666666669</v>
      </c>
      <c r="H118" s="53">
        <v>-1.5985158469787875E-2</v>
      </c>
      <c r="I118" s="53">
        <v>2.5927166666666666</v>
      </c>
      <c r="J118" s="53">
        <v>2.2353333333333336</v>
      </c>
      <c r="K118" s="68">
        <v>-3.6399961384008694E-2</v>
      </c>
    </row>
    <row r="119" spans="1:11">
      <c r="A119" s="52" t="s">
        <v>458</v>
      </c>
      <c r="B119" s="53">
        <v>1.5206416666666667</v>
      </c>
      <c r="C119" s="53">
        <v>1.7729999999999999</v>
      </c>
      <c r="D119" s="53">
        <v>1.8669250000000002</v>
      </c>
      <c r="E119" s="53">
        <v>1.4296666666666666</v>
      </c>
      <c r="F119" s="53">
        <v>1.6453416666666665</v>
      </c>
      <c r="G119" s="53">
        <v>1.4400999999999999</v>
      </c>
      <c r="H119" s="53">
        <v>1.9899320429002776E-2</v>
      </c>
      <c r="I119" s="53">
        <v>1.2205999999999999</v>
      </c>
      <c r="J119" s="53">
        <v>1.8722333333333332</v>
      </c>
      <c r="K119" s="68">
        <v>0.11287568035288698</v>
      </c>
    </row>
    <row r="120" spans="1:11">
      <c r="A120" s="52" t="s">
        <v>459</v>
      </c>
      <c r="B120" s="53">
        <v>10.543175000000002</v>
      </c>
      <c r="C120" s="53">
        <v>11.621708333333334</v>
      </c>
      <c r="D120" s="53">
        <v>11.481658333333334</v>
      </c>
      <c r="E120" s="53">
        <v>11.995416666666666</v>
      </c>
      <c r="F120" s="53">
        <v>13.49095</v>
      </c>
      <c r="G120" s="53">
        <v>10.959774999999999</v>
      </c>
      <c r="H120" s="53">
        <v>6.357416482637479E-2</v>
      </c>
      <c r="I120" s="53">
        <v>11.217400000000001</v>
      </c>
      <c r="J120" s="53">
        <v>12.020866666666667</v>
      </c>
      <c r="K120" s="68">
        <v>1.7444886324859743E-2</v>
      </c>
    </row>
    <row r="121" spans="1:11">
      <c r="A121" s="52" t="s">
        <v>460</v>
      </c>
      <c r="B121" s="53">
        <v>24.022075000000001</v>
      </c>
      <c r="C121" s="53">
        <v>24.864983333333331</v>
      </c>
      <c r="D121" s="53">
        <v>25.203508333333332</v>
      </c>
      <c r="E121" s="53">
        <v>25.340833333333332</v>
      </c>
      <c r="F121" s="53">
        <v>24.048416666666668</v>
      </c>
      <c r="G121" s="53">
        <v>22.124475</v>
      </c>
      <c r="H121" s="53">
        <v>2.7402755200389706E-4</v>
      </c>
      <c r="I121" s="53">
        <v>23.668266666666668</v>
      </c>
      <c r="J121" s="53">
        <v>22.451466666666668</v>
      </c>
      <c r="K121" s="68">
        <v>-1.310814240633762E-2</v>
      </c>
    </row>
    <row r="122" spans="1:11">
      <c r="A122" s="52" t="s">
        <v>462</v>
      </c>
      <c r="B122" s="53">
        <v>16.635283333333334</v>
      </c>
      <c r="C122" s="53">
        <v>15.753491666666667</v>
      </c>
      <c r="D122" s="53">
        <v>15.386041666666667</v>
      </c>
      <c r="E122" s="53">
        <v>14.031716666666668</v>
      </c>
      <c r="F122" s="53">
        <v>12.882125</v>
      </c>
      <c r="G122" s="53">
        <v>9.1509416666666663</v>
      </c>
      <c r="H122" s="53">
        <v>-6.1921188331349297E-2</v>
      </c>
      <c r="I122" s="53">
        <v>16.514983333333333</v>
      </c>
      <c r="J122" s="53">
        <v>8.0102999999999991</v>
      </c>
      <c r="K122" s="68">
        <v>-0.16546864152433849</v>
      </c>
    </row>
    <row r="123" spans="1:11">
      <c r="A123" s="129" t="s">
        <v>13</v>
      </c>
      <c r="B123" s="130"/>
      <c r="C123" s="130"/>
      <c r="D123" s="130"/>
      <c r="E123" s="130"/>
      <c r="F123" s="130"/>
      <c r="G123" s="130"/>
      <c r="H123" s="130"/>
      <c r="I123" s="130"/>
      <c r="J123" s="130"/>
      <c r="K123" s="131"/>
    </row>
    <row r="124" spans="1:11">
      <c r="A124" s="52" t="s">
        <v>379</v>
      </c>
      <c r="B124" s="53">
        <v>2.022675</v>
      </c>
      <c r="C124" s="53">
        <v>1.7432583333333334</v>
      </c>
      <c r="D124" s="53">
        <v>2.4101166666666667</v>
      </c>
      <c r="E124" s="53">
        <v>1.7756000000000001</v>
      </c>
      <c r="F124" s="53">
        <v>1.4161833333333331</v>
      </c>
      <c r="G124" s="53">
        <v>1.6537666666666664</v>
      </c>
      <c r="H124" s="53">
        <v>-8.5258583257559972E-2</v>
      </c>
      <c r="I124" s="53">
        <v>1.9846666666666666</v>
      </c>
      <c r="J124" s="53">
        <v>1.4675166666666666</v>
      </c>
      <c r="K124" s="68">
        <v>-7.2692298598392324E-2</v>
      </c>
    </row>
    <row r="125" spans="1:11">
      <c r="A125" s="52" t="s">
        <v>451</v>
      </c>
      <c r="B125" s="53">
        <v>0.83299999999999996</v>
      </c>
      <c r="C125" s="53">
        <v>0.85607500000000014</v>
      </c>
      <c r="D125" s="53">
        <v>0.68415000000000004</v>
      </c>
      <c r="E125" s="53">
        <v>0.60004999999999997</v>
      </c>
      <c r="F125" s="53">
        <v>0.40249166666666664</v>
      </c>
      <c r="G125" s="53">
        <v>0.76365833333333333</v>
      </c>
      <c r="H125" s="53">
        <v>-0.16626511626053075</v>
      </c>
      <c r="I125" s="53">
        <v>0.89403333333333324</v>
      </c>
      <c r="J125" s="53">
        <v>0.50178333333333325</v>
      </c>
      <c r="K125" s="68">
        <v>-0.13445305032950317</v>
      </c>
    </row>
    <row r="126" spans="1:11">
      <c r="A126" s="52" t="s">
        <v>383</v>
      </c>
      <c r="B126" s="53">
        <v>14.809166666666668</v>
      </c>
      <c r="C126" s="53">
        <v>13.759341666666666</v>
      </c>
      <c r="D126" s="53">
        <v>13.594316666666668</v>
      </c>
      <c r="E126" s="53">
        <v>15.525491666666667</v>
      </c>
      <c r="F126" s="53">
        <v>15.954958333333332</v>
      </c>
      <c r="G126" s="53">
        <v>11.331091666666666</v>
      </c>
      <c r="H126" s="53">
        <v>1.8805459079497711E-2</v>
      </c>
      <c r="I126" s="53">
        <v>14.510816666666667</v>
      </c>
      <c r="J126" s="53">
        <v>13.571650000000002</v>
      </c>
      <c r="K126" s="68">
        <v>-1.6588689388540745E-2</v>
      </c>
    </row>
    <row r="127" spans="1:11">
      <c r="A127" s="52" t="s">
        <v>452</v>
      </c>
      <c r="B127" s="53">
        <v>1.7323499999999998</v>
      </c>
      <c r="C127" s="53">
        <v>1.8441999999999998</v>
      </c>
      <c r="D127" s="53">
        <v>1.5380583333333333</v>
      </c>
      <c r="E127" s="53">
        <v>1.9810500000000002</v>
      </c>
      <c r="F127" s="53">
        <v>1.73485</v>
      </c>
      <c r="G127" s="53">
        <v>2.1845916666666669</v>
      </c>
      <c r="H127" s="53">
        <v>3.6058651641002193E-4</v>
      </c>
      <c r="I127" s="53">
        <v>1.6272166666666665</v>
      </c>
      <c r="J127" s="53">
        <v>3.2516333333333334</v>
      </c>
      <c r="K127" s="68">
        <v>0.18895124443863787</v>
      </c>
    </row>
    <row r="128" spans="1:11">
      <c r="A128" s="52" t="s">
        <v>385</v>
      </c>
      <c r="B128" s="53">
        <v>15.543116666666666</v>
      </c>
      <c r="C128" s="53">
        <v>15.266925000000001</v>
      </c>
      <c r="D128" s="53">
        <v>13.811416666666668</v>
      </c>
      <c r="E128" s="53">
        <v>12.249700000000001</v>
      </c>
      <c r="F128" s="53">
        <v>12.927983333333334</v>
      </c>
      <c r="G128" s="53">
        <v>11.989916666666668</v>
      </c>
      <c r="H128" s="53">
        <v>-4.5011439861901703E-2</v>
      </c>
      <c r="I128" s="53">
        <v>14.91085</v>
      </c>
      <c r="J128" s="53">
        <v>12.71415</v>
      </c>
      <c r="K128" s="68">
        <v>-3.9060086895366219E-2</v>
      </c>
    </row>
    <row r="129" spans="1:11">
      <c r="A129" s="52" t="s">
        <v>453</v>
      </c>
      <c r="B129" s="53">
        <v>39.973383333333331</v>
      </c>
      <c r="C129" s="53">
        <v>39.310091666666665</v>
      </c>
      <c r="D129" s="53">
        <v>42.302366666666664</v>
      </c>
      <c r="E129" s="53">
        <v>43.87448333333333</v>
      </c>
      <c r="F129" s="53">
        <v>41.799325000000003</v>
      </c>
      <c r="G129" s="53">
        <v>35.492991666666668</v>
      </c>
      <c r="H129" s="53">
        <v>1.1229172902185391E-2</v>
      </c>
      <c r="I129" s="53">
        <v>40.000500000000002</v>
      </c>
      <c r="J129" s="53">
        <v>40.161050000000003</v>
      </c>
      <c r="K129" s="68">
        <v>1.0019181910780883E-3</v>
      </c>
    </row>
    <row r="130" spans="1:11">
      <c r="A130" s="52" t="s">
        <v>454</v>
      </c>
      <c r="B130" s="53">
        <v>13.307108333333334</v>
      </c>
      <c r="C130" s="53">
        <v>12.458408333333333</v>
      </c>
      <c r="D130" s="53">
        <v>14.107916666666666</v>
      </c>
      <c r="E130" s="53">
        <v>12.498208333333332</v>
      </c>
      <c r="F130" s="53">
        <v>14.603216666666668</v>
      </c>
      <c r="G130" s="53">
        <v>12.058141666666668</v>
      </c>
      <c r="H130" s="53">
        <v>2.3507923455474922E-2</v>
      </c>
      <c r="I130" s="53">
        <v>12.661200000000001</v>
      </c>
      <c r="J130" s="53">
        <v>13.699433333333332</v>
      </c>
      <c r="K130" s="68">
        <v>1.9898454188961523E-2</v>
      </c>
    </row>
    <row r="131" spans="1:11">
      <c r="A131" s="52" t="s">
        <v>455</v>
      </c>
      <c r="B131" s="53">
        <v>16.190866666666668</v>
      </c>
      <c r="C131" s="53">
        <v>15.124883333333331</v>
      </c>
      <c r="D131" s="53">
        <v>15.672258333333334</v>
      </c>
      <c r="E131" s="53">
        <v>15.553525</v>
      </c>
      <c r="F131" s="53">
        <v>16.4679</v>
      </c>
      <c r="G131" s="53">
        <v>15.747216666666667</v>
      </c>
      <c r="H131" s="53">
        <v>4.2504411757542382E-3</v>
      </c>
      <c r="I131" s="53">
        <v>15.485816666666667</v>
      </c>
      <c r="J131" s="53">
        <v>18.37435</v>
      </c>
      <c r="K131" s="68">
        <v>4.3685062595153035E-2</v>
      </c>
    </row>
    <row r="132" spans="1:11">
      <c r="A132" s="52" t="s">
        <v>456</v>
      </c>
      <c r="B132" s="53">
        <v>3.9392583333333331</v>
      </c>
      <c r="C132" s="53">
        <v>3.4975249999999996</v>
      </c>
      <c r="D132" s="53">
        <v>3.6410333333333331</v>
      </c>
      <c r="E132" s="53">
        <v>3.125116666666667</v>
      </c>
      <c r="F132" s="53">
        <v>3.1660833333333334</v>
      </c>
      <c r="G132" s="53">
        <v>1.8466583333333331</v>
      </c>
      <c r="H132" s="53">
        <v>-5.3159186716327134E-2</v>
      </c>
      <c r="I132" s="53">
        <v>3.8947166666666666</v>
      </c>
      <c r="J132" s="53">
        <v>2.4072666666666667</v>
      </c>
      <c r="K132" s="68">
        <v>-0.11332985974385468</v>
      </c>
    </row>
    <row r="133" spans="1:11">
      <c r="A133" s="52" t="s">
        <v>457</v>
      </c>
      <c r="B133" s="53">
        <v>2.3782583333333336</v>
      </c>
      <c r="C133" s="53">
        <v>2.8499833333333333</v>
      </c>
      <c r="D133" s="53">
        <v>2.4242749999999997</v>
      </c>
      <c r="E133" s="53">
        <v>2.2733916666666669</v>
      </c>
      <c r="F133" s="53">
        <v>2.8831166666666665</v>
      </c>
      <c r="G133" s="53">
        <v>1.7220499999999999</v>
      </c>
      <c r="H133" s="53">
        <v>4.9302716940609059E-2</v>
      </c>
      <c r="I133" s="53">
        <v>2.1547833333333335</v>
      </c>
      <c r="J133" s="53">
        <v>2.1810333333333332</v>
      </c>
      <c r="K133" s="68">
        <v>3.0317348122472776E-3</v>
      </c>
    </row>
    <row r="134" spans="1:11">
      <c r="A134" s="52" t="s">
        <v>458</v>
      </c>
      <c r="B134" s="53">
        <v>1.0641583333333333</v>
      </c>
      <c r="C134" s="53">
        <v>0.82000833333333334</v>
      </c>
      <c r="D134" s="53">
        <v>0.95087499999999991</v>
      </c>
      <c r="E134" s="53">
        <v>1.1710583333333333</v>
      </c>
      <c r="F134" s="53">
        <v>1.0619916666666667</v>
      </c>
      <c r="G134" s="53">
        <v>0.7818666666666666</v>
      </c>
      <c r="H134" s="53">
        <v>-5.0939856575882292E-4</v>
      </c>
      <c r="I134" s="53">
        <v>0.92371666666666663</v>
      </c>
      <c r="J134" s="53">
        <v>1.08575</v>
      </c>
      <c r="K134" s="68">
        <v>4.1232618196269666E-2</v>
      </c>
    </row>
    <row r="135" spans="1:11">
      <c r="A135" s="52" t="s">
        <v>459</v>
      </c>
      <c r="B135" s="53">
        <v>9.3714833333333338</v>
      </c>
      <c r="C135" s="53">
        <v>10.550066666666666</v>
      </c>
      <c r="D135" s="53">
        <v>10.577083333333334</v>
      </c>
      <c r="E135" s="53">
        <v>10.602449999999999</v>
      </c>
      <c r="F135" s="53">
        <v>10.636350000000002</v>
      </c>
      <c r="G135" s="53">
        <v>8.9320749999999993</v>
      </c>
      <c r="H135" s="53">
        <v>3.2157732957624363E-2</v>
      </c>
      <c r="I135" s="53">
        <v>8.9133999999999993</v>
      </c>
      <c r="J135" s="53">
        <v>11.408216666666664</v>
      </c>
      <c r="K135" s="68">
        <v>6.363737876629183E-2</v>
      </c>
    </row>
    <row r="136" spans="1:11">
      <c r="A136" s="52" t="s">
        <v>460</v>
      </c>
      <c r="B136" s="53">
        <v>25.351974999999999</v>
      </c>
      <c r="C136" s="53">
        <v>24.411725000000001</v>
      </c>
      <c r="D136" s="53">
        <v>28.437474999999999</v>
      </c>
      <c r="E136" s="53">
        <v>27.661116666666665</v>
      </c>
      <c r="F136" s="53">
        <v>27.487258333333333</v>
      </c>
      <c r="G136" s="53">
        <v>23.749283333333334</v>
      </c>
      <c r="H136" s="53">
        <v>2.0422219082627535E-2</v>
      </c>
      <c r="I136" s="53">
        <v>26.04345</v>
      </c>
      <c r="J136" s="53">
        <v>24.454000000000001</v>
      </c>
      <c r="K136" s="68">
        <v>-1.5619848616610588E-2</v>
      </c>
    </row>
    <row r="137" spans="1:11">
      <c r="A137" s="52" t="s">
        <v>462</v>
      </c>
      <c r="B137" s="53">
        <v>17.9176</v>
      </c>
      <c r="C137" s="53">
        <v>17.518666666666668</v>
      </c>
      <c r="D137" s="53">
        <v>19.007925</v>
      </c>
      <c r="E137" s="53">
        <v>19.493291666666664</v>
      </c>
      <c r="F137" s="53">
        <v>20.135149999999999</v>
      </c>
      <c r="G137" s="53">
        <v>17.056341666666668</v>
      </c>
      <c r="H137" s="53">
        <v>2.9600531475758363E-2</v>
      </c>
      <c r="I137" s="53">
        <v>17.738516666666669</v>
      </c>
      <c r="J137" s="53">
        <v>17.936566666666664</v>
      </c>
      <c r="K137" s="68">
        <v>2.7796313920638305E-3</v>
      </c>
    </row>
    <row r="138" spans="1:11">
      <c r="A138" s="129" t="s">
        <v>223</v>
      </c>
      <c r="B138" s="130"/>
      <c r="C138" s="130"/>
      <c r="D138" s="130"/>
      <c r="E138" s="130"/>
      <c r="F138" s="130"/>
      <c r="G138" s="130"/>
      <c r="H138" s="130"/>
      <c r="I138" s="130"/>
      <c r="J138" s="130"/>
      <c r="K138" s="131"/>
    </row>
    <row r="139" spans="1:11">
      <c r="A139" s="52" t="s">
        <v>379</v>
      </c>
      <c r="B139" s="53">
        <v>2.7495916666666664</v>
      </c>
      <c r="C139" s="53">
        <v>3.4196583333333335</v>
      </c>
      <c r="D139" s="53">
        <v>3.5597166666666666</v>
      </c>
      <c r="E139" s="53">
        <v>3.4534500000000001</v>
      </c>
      <c r="F139" s="53">
        <v>3.1422916666666665</v>
      </c>
      <c r="G139" s="53">
        <v>3.1054583333333334</v>
      </c>
      <c r="H139" s="53">
        <v>3.3938179950312453E-2</v>
      </c>
      <c r="I139" s="53">
        <v>2.2376833333333335</v>
      </c>
      <c r="J139" s="53">
        <v>2.6187166666666668</v>
      </c>
      <c r="K139" s="68">
        <v>4.0093713104593309E-2</v>
      </c>
    </row>
    <row r="140" spans="1:11">
      <c r="A140" s="52" t="s">
        <v>451</v>
      </c>
      <c r="B140" s="53">
        <v>1.506791666666667</v>
      </c>
      <c r="C140" s="53">
        <v>1.0767583333333333</v>
      </c>
      <c r="D140" s="53">
        <v>1.132525</v>
      </c>
      <c r="E140" s="53">
        <v>1.5346166666666665</v>
      </c>
      <c r="F140" s="53">
        <v>1.3257999999999999</v>
      </c>
      <c r="G140" s="53">
        <v>1.7642916666666666</v>
      </c>
      <c r="H140" s="53">
        <v>-3.1485334612802673E-2</v>
      </c>
      <c r="I140" s="53">
        <v>1.5023500000000003</v>
      </c>
      <c r="J140" s="53">
        <v>1.30505</v>
      </c>
      <c r="K140" s="68">
        <v>-3.4585077598632497E-2</v>
      </c>
    </row>
    <row r="141" spans="1:11">
      <c r="A141" s="52" t="s">
        <v>383</v>
      </c>
      <c r="B141" s="53">
        <v>49.218083333333333</v>
      </c>
      <c r="C141" s="53">
        <v>52.697766666666666</v>
      </c>
      <c r="D141" s="53">
        <v>49.831808333333335</v>
      </c>
      <c r="E141" s="53">
        <v>51.042858333333328</v>
      </c>
      <c r="F141" s="53">
        <v>52.302275000000002</v>
      </c>
      <c r="G141" s="53">
        <v>45.582608333333333</v>
      </c>
      <c r="H141" s="53">
        <v>1.5310717683658881E-2</v>
      </c>
      <c r="I141" s="53">
        <v>47.343866666666671</v>
      </c>
      <c r="J141" s="53">
        <v>44.503483333333335</v>
      </c>
      <c r="K141" s="68">
        <v>-1.5348447331059112E-2</v>
      </c>
    </row>
    <row r="142" spans="1:11">
      <c r="A142" s="52" t="s">
        <v>452</v>
      </c>
      <c r="B142" s="53">
        <v>4.4516916666666662</v>
      </c>
      <c r="C142" s="53">
        <v>3.8373249999999999</v>
      </c>
      <c r="D142" s="53">
        <v>4.1835333333333331</v>
      </c>
      <c r="E142" s="53">
        <v>4.6395749999999998</v>
      </c>
      <c r="F142" s="53">
        <v>4.2860416666666667</v>
      </c>
      <c r="G142" s="53">
        <v>4.9080083333333331</v>
      </c>
      <c r="H142" s="53">
        <v>-9.4353439432858233E-3</v>
      </c>
      <c r="I142" s="53">
        <v>4.5882666666666667</v>
      </c>
      <c r="J142" s="53">
        <v>7.560883333333333</v>
      </c>
      <c r="K142" s="68">
        <v>0.13300276962160806</v>
      </c>
    </row>
    <row r="143" spans="1:11">
      <c r="A143" s="52" t="s">
        <v>385</v>
      </c>
      <c r="B143" s="53">
        <v>26.348433333333336</v>
      </c>
      <c r="C143" s="53">
        <v>25.467383333333334</v>
      </c>
      <c r="D143" s="53">
        <v>23.466133333333332</v>
      </c>
      <c r="E143" s="53">
        <v>22.83755</v>
      </c>
      <c r="F143" s="53">
        <v>20.935874999999999</v>
      </c>
      <c r="G143" s="53">
        <v>18.968433333333333</v>
      </c>
      <c r="H143" s="53">
        <v>-5.5865038756527929E-2</v>
      </c>
      <c r="I143" s="53">
        <v>23.53521666666667</v>
      </c>
      <c r="J143" s="53">
        <v>26.841883333333335</v>
      </c>
      <c r="K143" s="68">
        <v>3.3412465489164322E-2</v>
      </c>
    </row>
    <row r="144" spans="1:11">
      <c r="A144" s="52" t="s">
        <v>453</v>
      </c>
      <c r="B144" s="53">
        <v>94.127749999999978</v>
      </c>
      <c r="C144" s="53">
        <v>87.605083333333326</v>
      </c>
      <c r="D144" s="53">
        <v>94.568100000000001</v>
      </c>
      <c r="E144" s="53">
        <v>92.904183333333322</v>
      </c>
      <c r="F144" s="53">
        <v>92.204175000000006</v>
      </c>
      <c r="G144" s="53">
        <v>83.730174999999988</v>
      </c>
      <c r="H144" s="53">
        <v>-5.1485730856706269E-3</v>
      </c>
      <c r="I144" s="53">
        <v>93.168316666666655</v>
      </c>
      <c r="J144" s="53">
        <v>90.959249999999997</v>
      </c>
      <c r="K144" s="68">
        <v>-5.9810692485371408E-3</v>
      </c>
    </row>
    <row r="145" spans="1:11">
      <c r="A145" s="52" t="s">
        <v>454</v>
      </c>
      <c r="B145" s="53">
        <v>31.520933333333332</v>
      </c>
      <c r="C145" s="53">
        <v>34.078924999999998</v>
      </c>
      <c r="D145" s="53">
        <v>33.514716666666672</v>
      </c>
      <c r="E145" s="53">
        <v>30.712875</v>
      </c>
      <c r="F145" s="53">
        <v>31.261400000000002</v>
      </c>
      <c r="G145" s="53">
        <v>26.684758333333335</v>
      </c>
      <c r="H145" s="53">
        <v>-2.0648067778792356E-3</v>
      </c>
      <c r="I145" s="53">
        <v>31.630266666666664</v>
      </c>
      <c r="J145" s="53">
        <v>29.366733333333332</v>
      </c>
      <c r="K145" s="68">
        <v>-1.8391757307221646E-2</v>
      </c>
    </row>
    <row r="146" spans="1:11">
      <c r="A146" s="52" t="s">
        <v>455</v>
      </c>
      <c r="B146" s="53">
        <v>30.24249166666667</v>
      </c>
      <c r="C146" s="53">
        <v>27.182333333333336</v>
      </c>
      <c r="D146" s="53">
        <v>28.521583333333332</v>
      </c>
      <c r="E146" s="53">
        <v>26.121216666666665</v>
      </c>
      <c r="F146" s="53">
        <v>27.831725000000002</v>
      </c>
      <c r="G146" s="53">
        <v>24.078758333333337</v>
      </c>
      <c r="H146" s="53">
        <v>-2.0553680228107329E-2</v>
      </c>
      <c r="I146" s="53">
        <v>33.748933333333341</v>
      </c>
      <c r="J146" s="53">
        <v>25.478683333333333</v>
      </c>
      <c r="K146" s="68">
        <v>-6.786410445659441E-2</v>
      </c>
    </row>
    <row r="147" spans="1:11">
      <c r="A147" s="52" t="s">
        <v>456</v>
      </c>
      <c r="B147" s="53">
        <v>7.1435750000000002</v>
      </c>
      <c r="C147" s="53">
        <v>6.8977416666666667</v>
      </c>
      <c r="D147" s="53">
        <v>5.738858333333333</v>
      </c>
      <c r="E147" s="53">
        <v>4.8342833333333335</v>
      </c>
      <c r="F147" s="53">
        <v>4.2357666666666667</v>
      </c>
      <c r="G147" s="53">
        <v>3.1418583333333334</v>
      </c>
      <c r="H147" s="53">
        <v>-0.12248589713326807</v>
      </c>
      <c r="I147" s="53">
        <v>6.6817833333333336</v>
      </c>
      <c r="J147" s="53">
        <v>3.6111000000000004</v>
      </c>
      <c r="K147" s="68">
        <v>-0.14259348022900631</v>
      </c>
    </row>
    <row r="148" spans="1:11">
      <c r="A148" s="52" t="s">
        <v>457</v>
      </c>
      <c r="B148" s="53">
        <v>5.6628083333333334</v>
      </c>
      <c r="C148" s="53">
        <v>4.342083333333334</v>
      </c>
      <c r="D148" s="53">
        <v>4.7807083333333331</v>
      </c>
      <c r="E148" s="53">
        <v>4.6115166666666667</v>
      </c>
      <c r="F148" s="53">
        <v>3.2154500000000001</v>
      </c>
      <c r="G148" s="53">
        <v>2.7179833333333332</v>
      </c>
      <c r="H148" s="53">
        <v>-0.13193454318225917</v>
      </c>
      <c r="I148" s="53">
        <v>5.9477833333333336</v>
      </c>
      <c r="J148" s="53">
        <v>3.9101166666666671</v>
      </c>
      <c r="K148" s="68">
        <v>-9.9551987085048865E-2</v>
      </c>
    </row>
    <row r="149" spans="1:11">
      <c r="A149" s="52" t="s">
        <v>458</v>
      </c>
      <c r="B149" s="53">
        <v>2.9963916666666668</v>
      </c>
      <c r="C149" s="53">
        <v>3.3794083333333336</v>
      </c>
      <c r="D149" s="53">
        <v>2.9046000000000003</v>
      </c>
      <c r="E149" s="53">
        <v>3.2660916666666671</v>
      </c>
      <c r="F149" s="53">
        <v>3.447458333333334</v>
      </c>
      <c r="G149" s="53">
        <v>2.6867166666666664</v>
      </c>
      <c r="H149" s="53">
        <v>3.5678859283704734E-2</v>
      </c>
      <c r="I149" s="53">
        <v>2.5237000000000003</v>
      </c>
      <c r="J149" s="53">
        <v>2.4910000000000001</v>
      </c>
      <c r="K149" s="68">
        <v>-3.255151065574502E-3</v>
      </c>
    </row>
    <row r="150" spans="1:11">
      <c r="A150" s="52" t="s">
        <v>459</v>
      </c>
      <c r="B150" s="53">
        <v>22.102283333333336</v>
      </c>
      <c r="C150" s="53">
        <v>24.420341666666666</v>
      </c>
      <c r="D150" s="53">
        <v>21.323133333333335</v>
      </c>
      <c r="E150" s="53">
        <v>21.452375</v>
      </c>
      <c r="F150" s="53">
        <v>22.939083333333329</v>
      </c>
      <c r="G150" s="53">
        <v>20.065175</v>
      </c>
      <c r="H150" s="53">
        <v>9.3335963967180469E-3</v>
      </c>
      <c r="I150" s="53">
        <v>22.100650000000002</v>
      </c>
      <c r="J150" s="53">
        <v>23.831916666666665</v>
      </c>
      <c r="K150" s="68">
        <v>1.9033546513022248E-2</v>
      </c>
    </row>
    <row r="151" spans="1:11">
      <c r="A151" s="52" t="s">
        <v>460</v>
      </c>
      <c r="B151" s="53">
        <v>37.839375000000004</v>
      </c>
      <c r="C151" s="53">
        <v>43.263850000000005</v>
      </c>
      <c r="D151" s="53">
        <v>39.053033333333332</v>
      </c>
      <c r="E151" s="53">
        <v>40.054758333333339</v>
      </c>
      <c r="F151" s="53">
        <v>36.706208333333329</v>
      </c>
      <c r="G151" s="53">
        <v>35.901041666666671</v>
      </c>
      <c r="H151" s="53">
        <v>-7.5722653386722794E-3</v>
      </c>
      <c r="I151" s="53">
        <v>37.410299999999999</v>
      </c>
      <c r="J151" s="53">
        <v>37.947383333333335</v>
      </c>
      <c r="K151" s="68">
        <v>3.5699781255134067E-3</v>
      </c>
    </row>
    <row r="152" spans="1:11">
      <c r="A152" s="52" t="s">
        <v>462</v>
      </c>
      <c r="B152" s="53">
        <v>34.113958333333336</v>
      </c>
      <c r="C152" s="53">
        <v>35.300983333333328</v>
      </c>
      <c r="D152" s="53">
        <v>35.802066666666661</v>
      </c>
      <c r="E152" s="53">
        <v>33.948250000000002</v>
      </c>
      <c r="F152" s="53">
        <v>38.690833333333337</v>
      </c>
      <c r="G152" s="53">
        <v>29.551291666666664</v>
      </c>
      <c r="H152" s="53">
        <v>3.1974562325335576E-2</v>
      </c>
      <c r="I152" s="53">
        <v>30.492683333333336</v>
      </c>
      <c r="J152" s="53">
        <v>27.942399999999999</v>
      </c>
      <c r="K152" s="68">
        <v>-2.1598712716934809E-2</v>
      </c>
    </row>
    <row r="153" spans="1:11">
      <c r="A153" s="129" t="s">
        <v>417</v>
      </c>
      <c r="B153" s="130"/>
      <c r="C153" s="130"/>
      <c r="D153" s="130"/>
      <c r="E153" s="130"/>
      <c r="F153" s="130"/>
      <c r="G153" s="130"/>
      <c r="H153" s="130"/>
      <c r="I153" s="130"/>
      <c r="J153" s="130"/>
      <c r="K153" s="131"/>
    </row>
    <row r="154" spans="1:11">
      <c r="A154" s="52" t="s">
        <v>379</v>
      </c>
      <c r="B154" s="53">
        <v>1.0066999999999999</v>
      </c>
      <c r="C154" s="53">
        <v>0.88661666666666661</v>
      </c>
      <c r="D154" s="53">
        <v>1.1573333333333333</v>
      </c>
      <c r="E154" s="53">
        <v>1.0899750000000001</v>
      </c>
      <c r="F154" s="53">
        <v>1.0694999999999999</v>
      </c>
      <c r="G154" s="53">
        <v>0.83677499999999994</v>
      </c>
      <c r="H154" s="53">
        <v>1.5243412178340021E-2</v>
      </c>
      <c r="I154" s="53">
        <v>1.0986166666666666</v>
      </c>
      <c r="J154" s="53">
        <v>1.1052833333333334</v>
      </c>
      <c r="K154" s="68">
        <v>1.513619298041835E-3</v>
      </c>
    </row>
    <row r="155" spans="1:11">
      <c r="A155" s="52" t="s">
        <v>451</v>
      </c>
      <c r="B155" s="53">
        <v>0.27228333333333332</v>
      </c>
      <c r="C155" s="53">
        <v>0.26377499999999998</v>
      </c>
      <c r="D155" s="53">
        <v>0.19982500000000003</v>
      </c>
      <c r="E155" s="53">
        <v>0.37094166666666667</v>
      </c>
      <c r="F155" s="53">
        <v>0.39676666666666666</v>
      </c>
      <c r="G155" s="53">
        <v>0.28560833333333335</v>
      </c>
      <c r="H155" s="53">
        <v>9.8698496101162547E-2</v>
      </c>
      <c r="I155" s="53">
        <v>0.30381666666666668</v>
      </c>
      <c r="J155" s="53">
        <v>0.26450000000000001</v>
      </c>
      <c r="K155" s="68">
        <v>-3.4052505245591447E-2</v>
      </c>
    </row>
    <row r="156" spans="1:11">
      <c r="A156" s="52" t="s">
        <v>383</v>
      </c>
      <c r="B156" s="53">
        <v>4.9511166666666666</v>
      </c>
      <c r="C156" s="53">
        <v>4.3015333333333334</v>
      </c>
      <c r="D156" s="53">
        <v>4.3136916666666663</v>
      </c>
      <c r="E156" s="53">
        <v>4.5427499999999998</v>
      </c>
      <c r="F156" s="53">
        <v>4.5807083333333338</v>
      </c>
      <c r="G156" s="53">
        <v>3.6897583333333328</v>
      </c>
      <c r="H156" s="53">
        <v>-1.9252138202837554E-2</v>
      </c>
      <c r="I156" s="53">
        <v>4.8773499999999999</v>
      </c>
      <c r="J156" s="53">
        <v>4.143933333333333</v>
      </c>
      <c r="K156" s="68">
        <v>-3.9920471311550854E-2</v>
      </c>
    </row>
    <row r="157" spans="1:11">
      <c r="A157" s="52" t="s">
        <v>452</v>
      </c>
      <c r="B157" s="53">
        <v>1.10155</v>
      </c>
      <c r="C157" s="53">
        <v>1.0433833333333333</v>
      </c>
      <c r="D157" s="53">
        <v>1.0104416666666667</v>
      </c>
      <c r="E157" s="53">
        <v>1.3031999999999999</v>
      </c>
      <c r="F157" s="53">
        <v>1.2077666666666667</v>
      </c>
      <c r="G157" s="53">
        <v>1.2790750000000002</v>
      </c>
      <c r="H157" s="53">
        <v>2.3280518805682382E-2</v>
      </c>
      <c r="I157" s="53">
        <v>1.2724000000000002</v>
      </c>
      <c r="J157" s="53">
        <v>1.6221166666666669</v>
      </c>
      <c r="K157" s="68">
        <v>6.2587264745237903E-2</v>
      </c>
    </row>
    <row r="158" spans="1:11">
      <c r="A158" s="52" t="s">
        <v>385</v>
      </c>
      <c r="B158" s="53">
        <v>7.1278416666666669</v>
      </c>
      <c r="C158" s="53">
        <v>7.4531083333333328</v>
      </c>
      <c r="D158" s="53">
        <v>7.4524333333333335</v>
      </c>
      <c r="E158" s="53">
        <v>7.4342833333333331</v>
      </c>
      <c r="F158" s="53">
        <v>6.8664083333333332</v>
      </c>
      <c r="G158" s="53">
        <v>5.6640333333333324</v>
      </c>
      <c r="H158" s="53">
        <v>-9.2983286825515377E-3</v>
      </c>
      <c r="I158" s="53">
        <v>7.0044500000000003</v>
      </c>
      <c r="J158" s="53">
        <v>6.930533333333333</v>
      </c>
      <c r="K158" s="68">
        <v>-2.6487087252687891E-3</v>
      </c>
    </row>
    <row r="159" spans="1:11">
      <c r="A159" s="52" t="s">
        <v>453</v>
      </c>
      <c r="B159" s="53">
        <v>18.605274999999999</v>
      </c>
      <c r="C159" s="53">
        <v>18.962791666666668</v>
      </c>
      <c r="D159" s="53">
        <v>19.347733333333331</v>
      </c>
      <c r="E159" s="53">
        <v>18.564275000000002</v>
      </c>
      <c r="F159" s="53">
        <v>18.79515</v>
      </c>
      <c r="G159" s="53">
        <v>15.380858333333332</v>
      </c>
      <c r="H159" s="53">
        <v>2.5416533302238253E-3</v>
      </c>
      <c r="I159" s="53">
        <v>18.6721</v>
      </c>
      <c r="J159" s="53">
        <v>16.824216666666665</v>
      </c>
      <c r="K159" s="68">
        <v>-2.5716333075563425E-2</v>
      </c>
    </row>
    <row r="160" spans="1:11">
      <c r="A160" s="52" t="s">
        <v>454</v>
      </c>
      <c r="B160" s="53">
        <v>5.5795000000000003</v>
      </c>
      <c r="C160" s="53">
        <v>5.441133333333334</v>
      </c>
      <c r="D160" s="53">
        <v>5.1491250000000006</v>
      </c>
      <c r="E160" s="53">
        <v>5.3619416666666666</v>
      </c>
      <c r="F160" s="53">
        <v>5.998566666666667</v>
      </c>
      <c r="G160" s="53">
        <v>4.1821250000000001</v>
      </c>
      <c r="H160" s="53">
        <v>1.8270241731124903E-2</v>
      </c>
      <c r="I160" s="53">
        <v>5.3714833333333338</v>
      </c>
      <c r="J160" s="53">
        <v>4.3520000000000003</v>
      </c>
      <c r="K160" s="68">
        <v>-5.1256827579191699E-2</v>
      </c>
    </row>
    <row r="161" spans="1:11">
      <c r="A161" s="52" t="s">
        <v>455</v>
      </c>
      <c r="B161" s="53">
        <v>5.7686500000000001</v>
      </c>
      <c r="C161" s="53">
        <v>5.9466916666666663</v>
      </c>
      <c r="D161" s="53">
        <v>5.7236500000000001</v>
      </c>
      <c r="E161" s="53">
        <v>6.2273000000000005</v>
      </c>
      <c r="F161" s="53">
        <v>6.0906250000000002</v>
      </c>
      <c r="G161" s="53">
        <v>5.3302500000000004</v>
      </c>
      <c r="H161" s="53">
        <v>1.3670756633514358E-2</v>
      </c>
      <c r="I161" s="53">
        <v>5.6898499999999999</v>
      </c>
      <c r="J161" s="53">
        <v>5.7368333333333332</v>
      </c>
      <c r="K161" s="68">
        <v>2.0579868183094874E-3</v>
      </c>
    </row>
    <row r="162" spans="1:11">
      <c r="A162" s="52" t="s">
        <v>456</v>
      </c>
      <c r="B162" s="53">
        <v>1.5227416666666667</v>
      </c>
      <c r="C162" s="53">
        <v>1.6027916666666666</v>
      </c>
      <c r="D162" s="53">
        <v>1.7178083333333332</v>
      </c>
      <c r="E162" s="53">
        <v>1.3659083333333333</v>
      </c>
      <c r="F162" s="53">
        <v>1.3729</v>
      </c>
      <c r="G162" s="53">
        <v>1.1879583333333334</v>
      </c>
      <c r="H162" s="53">
        <v>-2.5564340969279398E-2</v>
      </c>
      <c r="I162" s="53">
        <v>1.6440999999999999</v>
      </c>
      <c r="J162" s="53">
        <v>1.7089666666666665</v>
      </c>
      <c r="K162" s="68">
        <v>9.7208881860024743E-3</v>
      </c>
    </row>
    <row r="163" spans="1:11">
      <c r="A163" s="52" t="s">
        <v>457</v>
      </c>
      <c r="B163" s="53">
        <v>1.8390083333333331</v>
      </c>
      <c r="C163" s="53">
        <v>2.0165999999999999</v>
      </c>
      <c r="D163" s="53">
        <v>1.9325916666666669</v>
      </c>
      <c r="E163" s="53">
        <v>1.7179333333333333</v>
      </c>
      <c r="F163" s="53">
        <v>1.8703249999999998</v>
      </c>
      <c r="G163" s="53">
        <v>1.8050583333333334</v>
      </c>
      <c r="H163" s="53">
        <v>4.2303566774481993E-3</v>
      </c>
      <c r="I163" s="53">
        <v>1.6212499999999999</v>
      </c>
      <c r="J163" s="53">
        <v>1.97515</v>
      </c>
      <c r="K163" s="68">
        <v>5.0600307310198378E-2</v>
      </c>
    </row>
    <row r="164" spans="1:11">
      <c r="A164" s="52" t="s">
        <v>458</v>
      </c>
      <c r="B164" s="53">
        <v>0.97886666666666677</v>
      </c>
      <c r="C164" s="53">
        <v>1.0217333333333334</v>
      </c>
      <c r="D164" s="53">
        <v>0.9499333333333333</v>
      </c>
      <c r="E164" s="53">
        <v>1.0269083333333333</v>
      </c>
      <c r="F164" s="53">
        <v>0.89482500000000009</v>
      </c>
      <c r="G164" s="53">
        <v>0.83930833333333332</v>
      </c>
      <c r="H164" s="53">
        <v>-2.2191873490080893E-2</v>
      </c>
      <c r="I164" s="53">
        <v>0.88916666666666666</v>
      </c>
      <c r="J164" s="53">
        <v>0.91228333333333333</v>
      </c>
      <c r="K164" s="68">
        <v>6.4371096654010085E-3</v>
      </c>
    </row>
    <row r="165" spans="1:11">
      <c r="A165" s="52" t="s">
        <v>459</v>
      </c>
      <c r="B165" s="53">
        <v>5.7064416666666675</v>
      </c>
      <c r="C165" s="53">
        <v>5.8792749999999998</v>
      </c>
      <c r="D165" s="53">
        <v>6.4544083333333333</v>
      </c>
      <c r="E165" s="53">
        <v>6.8237500000000004</v>
      </c>
      <c r="F165" s="53">
        <v>6.8940666666666663</v>
      </c>
      <c r="G165" s="53">
        <v>6.1246666666666671</v>
      </c>
      <c r="H165" s="53">
        <v>4.840123573041577E-2</v>
      </c>
      <c r="I165" s="53">
        <v>5.8666166666666673</v>
      </c>
      <c r="J165" s="53">
        <v>6.5503</v>
      </c>
      <c r="K165" s="68">
        <v>2.7941429153461428E-2</v>
      </c>
    </row>
    <row r="166" spans="1:11">
      <c r="A166" s="52" t="s">
        <v>460</v>
      </c>
      <c r="B166" s="53">
        <v>22.375191666666666</v>
      </c>
      <c r="C166" s="53">
        <v>22.358616666666666</v>
      </c>
      <c r="D166" s="53">
        <v>22.276783333333331</v>
      </c>
      <c r="E166" s="53">
        <v>22.748950000000001</v>
      </c>
      <c r="F166" s="53">
        <v>22.759500000000003</v>
      </c>
      <c r="G166" s="53">
        <v>21.192391666666666</v>
      </c>
      <c r="H166" s="53">
        <v>4.2665284314951091E-3</v>
      </c>
      <c r="I166" s="53">
        <v>21.009049999999998</v>
      </c>
      <c r="J166" s="53">
        <v>21.766300000000001</v>
      </c>
      <c r="K166" s="68">
        <v>8.8916995977603719E-3</v>
      </c>
    </row>
    <row r="167" spans="1:11">
      <c r="A167" s="52" t="s">
        <v>462</v>
      </c>
      <c r="B167" s="53">
        <v>6.8776666666666664</v>
      </c>
      <c r="C167" s="53">
        <v>6.6684499999999991</v>
      </c>
      <c r="D167" s="53">
        <v>7.2205916666666665</v>
      </c>
      <c r="E167" s="53">
        <v>6.7915416666666664</v>
      </c>
      <c r="F167" s="53">
        <v>6.8953333333333324</v>
      </c>
      <c r="G167" s="53">
        <v>5.0481499999999997</v>
      </c>
      <c r="H167" s="53">
        <v>6.4155749816285912E-4</v>
      </c>
      <c r="I167" s="53">
        <v>6.9036833333333334</v>
      </c>
      <c r="J167" s="53">
        <v>4.8708</v>
      </c>
      <c r="K167" s="68">
        <v>-8.3505509096746477E-2</v>
      </c>
    </row>
    <row r="168" spans="1:11">
      <c r="A168" s="129" t="s">
        <v>98</v>
      </c>
      <c r="B168" s="130"/>
      <c r="C168" s="130"/>
      <c r="D168" s="130"/>
      <c r="E168" s="130"/>
      <c r="F168" s="130"/>
      <c r="G168" s="130"/>
      <c r="H168" s="130"/>
      <c r="I168" s="130"/>
      <c r="J168" s="130"/>
      <c r="K168" s="131"/>
    </row>
    <row r="169" spans="1:11">
      <c r="A169" s="52" t="s">
        <v>379</v>
      </c>
      <c r="B169" s="53">
        <v>1.9301833333333334</v>
      </c>
      <c r="C169" s="53">
        <v>2.159416666666667</v>
      </c>
      <c r="D169" s="53">
        <v>2.5733416666666669</v>
      </c>
      <c r="E169" s="53">
        <v>1.7523666666666666</v>
      </c>
      <c r="F169" s="53">
        <v>2.2616666666666667</v>
      </c>
      <c r="G169" s="53">
        <v>1.5698583333333331</v>
      </c>
      <c r="H169" s="53">
        <v>4.0417165825918477E-2</v>
      </c>
      <c r="I169" s="53">
        <v>1.9116</v>
      </c>
      <c r="J169" s="53">
        <v>2.7721499999999999</v>
      </c>
      <c r="K169" s="68">
        <v>9.737465642262122E-2</v>
      </c>
    </row>
    <row r="170" spans="1:11">
      <c r="A170" s="52" t="s">
        <v>451</v>
      </c>
      <c r="B170" s="53">
        <v>9.0225000000000014E-2</v>
      </c>
      <c r="C170" s="53">
        <v>0.13056666666666666</v>
      </c>
      <c r="D170" s="53">
        <v>0.10551666666666668</v>
      </c>
      <c r="E170" s="53">
        <v>0.15791666666666668</v>
      </c>
      <c r="F170" s="53">
        <v>0.10493333333333332</v>
      </c>
      <c r="G170" s="53">
        <v>0.15415833333333334</v>
      </c>
      <c r="H170" s="53">
        <v>3.8476431512583842E-2</v>
      </c>
      <c r="I170" s="53">
        <v>2.8333333333333335E-2</v>
      </c>
      <c r="J170" s="53">
        <v>0.10921666666666667</v>
      </c>
      <c r="K170" s="68">
        <v>0.4011925244884742</v>
      </c>
    </row>
    <row r="171" spans="1:11">
      <c r="A171" s="52" t="s">
        <v>383</v>
      </c>
      <c r="B171" s="53">
        <v>17.989991666666665</v>
      </c>
      <c r="C171" s="53">
        <v>19.114766666666668</v>
      </c>
      <c r="D171" s="53">
        <v>17.181891666666665</v>
      </c>
      <c r="E171" s="53">
        <v>16.791541666666667</v>
      </c>
      <c r="F171" s="53">
        <v>17.439383333333332</v>
      </c>
      <c r="G171" s="53">
        <v>15.536850000000001</v>
      </c>
      <c r="H171" s="53">
        <v>-7.7410143759266692E-3</v>
      </c>
      <c r="I171" s="53">
        <v>17.093883333333331</v>
      </c>
      <c r="J171" s="53">
        <v>16.20141666666667</v>
      </c>
      <c r="K171" s="68">
        <v>-1.331604959655297E-2</v>
      </c>
    </row>
    <row r="172" spans="1:11">
      <c r="A172" s="52" t="s">
        <v>452</v>
      </c>
      <c r="B172" s="53">
        <v>1.9321833333333334</v>
      </c>
      <c r="C172" s="53">
        <v>2.3553083333333333</v>
      </c>
      <c r="D172" s="53">
        <v>2.9118583333333334</v>
      </c>
      <c r="E172" s="53">
        <v>2.2741083333333334</v>
      </c>
      <c r="F172" s="53">
        <v>2.1530916666666666</v>
      </c>
      <c r="G172" s="53">
        <v>2.7368166666666669</v>
      </c>
      <c r="H172" s="53">
        <v>2.7433086204190049E-2</v>
      </c>
      <c r="I172" s="53">
        <v>1.9514833333333332</v>
      </c>
      <c r="J172" s="53">
        <v>3.0086999999999997</v>
      </c>
      <c r="K172" s="68">
        <v>0.11430353911534352</v>
      </c>
    </row>
    <row r="173" spans="1:11">
      <c r="A173" s="52" t="s">
        <v>385</v>
      </c>
      <c r="B173" s="53">
        <v>10.619425</v>
      </c>
      <c r="C173" s="53">
        <v>11.413500000000001</v>
      </c>
      <c r="D173" s="53">
        <v>13.414441666666667</v>
      </c>
      <c r="E173" s="53">
        <v>13.770566666666666</v>
      </c>
      <c r="F173" s="53">
        <v>12.879158333333335</v>
      </c>
      <c r="G173" s="53">
        <v>10.675083333333333</v>
      </c>
      <c r="H173" s="53">
        <v>4.9413435408969253E-2</v>
      </c>
      <c r="I173" s="53">
        <v>10.467366666666667</v>
      </c>
      <c r="J173" s="53">
        <v>12.379683333333332</v>
      </c>
      <c r="K173" s="68">
        <v>4.2840825047599562E-2</v>
      </c>
    </row>
    <row r="174" spans="1:11">
      <c r="A174" s="52" t="s">
        <v>453</v>
      </c>
      <c r="B174" s="53">
        <v>47.282366666666668</v>
      </c>
      <c r="C174" s="53">
        <v>48.673308333333331</v>
      </c>
      <c r="D174" s="53">
        <v>47.680908333333335</v>
      </c>
      <c r="E174" s="53">
        <v>46.036516666666664</v>
      </c>
      <c r="F174" s="53">
        <v>46.247108333333337</v>
      </c>
      <c r="G174" s="53">
        <v>46.211733333333335</v>
      </c>
      <c r="H174" s="53">
        <v>-5.5193343870129086E-3</v>
      </c>
      <c r="I174" s="53">
        <v>46.710099999999997</v>
      </c>
      <c r="J174" s="53">
        <v>45.234049999999996</v>
      </c>
      <c r="K174" s="68">
        <v>-7.9954384688765145E-3</v>
      </c>
    </row>
    <row r="175" spans="1:11">
      <c r="A175" s="52" t="s">
        <v>454</v>
      </c>
      <c r="B175" s="53">
        <v>12.13255</v>
      </c>
      <c r="C175" s="53">
        <v>13.478816666666667</v>
      </c>
      <c r="D175" s="53">
        <v>14.388016666666667</v>
      </c>
      <c r="E175" s="53">
        <v>12.896516666666667</v>
      </c>
      <c r="F175" s="53">
        <v>14.241358333333332</v>
      </c>
      <c r="G175" s="53">
        <v>11.203774999999998</v>
      </c>
      <c r="H175" s="53">
        <v>4.0878004038572113E-2</v>
      </c>
      <c r="I175" s="53">
        <v>11.991016666666667</v>
      </c>
      <c r="J175" s="53">
        <v>12.9642</v>
      </c>
      <c r="K175" s="68">
        <v>1.9700022590868116E-2</v>
      </c>
    </row>
    <row r="176" spans="1:11">
      <c r="A176" s="52" t="s">
        <v>455</v>
      </c>
      <c r="B176" s="53">
        <v>18.71156666666667</v>
      </c>
      <c r="C176" s="53">
        <v>18.873749999999998</v>
      </c>
      <c r="D176" s="53">
        <v>19.730899999999998</v>
      </c>
      <c r="E176" s="53">
        <v>18.799108333333333</v>
      </c>
      <c r="F176" s="53">
        <v>18.120741666666664</v>
      </c>
      <c r="G176" s="53">
        <v>16.638716666666667</v>
      </c>
      <c r="H176" s="53">
        <v>-7.9890764255240443E-3</v>
      </c>
      <c r="I176" s="53">
        <v>17.50515</v>
      </c>
      <c r="J176" s="53">
        <v>18.801600000000001</v>
      </c>
      <c r="K176" s="68">
        <v>1.8022186720574984E-2</v>
      </c>
    </row>
    <row r="177" spans="1:74">
      <c r="A177" s="52" t="s">
        <v>456</v>
      </c>
      <c r="B177" s="53">
        <v>3.35175</v>
      </c>
      <c r="C177" s="53">
        <v>3.2286499999999996</v>
      </c>
      <c r="D177" s="53">
        <v>2.4939166666666668</v>
      </c>
      <c r="E177" s="53">
        <v>2.7783333333333333</v>
      </c>
      <c r="F177" s="53">
        <v>2.6286416666666672</v>
      </c>
      <c r="G177" s="53">
        <v>2.3169</v>
      </c>
      <c r="H177" s="53">
        <v>-5.8945138970180944E-2</v>
      </c>
      <c r="I177" s="53">
        <v>3.7897500000000002</v>
      </c>
      <c r="J177" s="53">
        <v>2.6995333333333331</v>
      </c>
      <c r="K177" s="68">
        <v>-8.1308848984530058E-2</v>
      </c>
    </row>
    <row r="178" spans="1:74">
      <c r="A178" s="52" t="s">
        <v>457</v>
      </c>
      <c r="B178" s="53">
        <v>2.6005666666666669</v>
      </c>
      <c r="C178" s="53">
        <v>2.8113166666666669</v>
      </c>
      <c r="D178" s="53">
        <v>2.7085583333333334</v>
      </c>
      <c r="E178" s="53">
        <v>2.6652166666666668</v>
      </c>
      <c r="F178" s="53">
        <v>2.852441666666667</v>
      </c>
      <c r="G178" s="53">
        <v>2.8134583333333332</v>
      </c>
      <c r="H178" s="53">
        <v>2.338063568825488E-2</v>
      </c>
      <c r="I178" s="53">
        <v>2.3905166666666666</v>
      </c>
      <c r="J178" s="53">
        <v>2.7624333333333331</v>
      </c>
      <c r="K178" s="68">
        <v>3.681198191513646E-2</v>
      </c>
    </row>
    <row r="179" spans="1:74">
      <c r="A179" s="52" t="s">
        <v>458</v>
      </c>
      <c r="B179" s="53">
        <v>1.6797333333333333</v>
      </c>
      <c r="C179" s="53">
        <v>1.7260666666666666</v>
      </c>
      <c r="D179" s="53">
        <v>1.7720166666666666</v>
      </c>
      <c r="E179" s="53">
        <v>2.3438166666666667</v>
      </c>
      <c r="F179" s="53">
        <v>2.1313083333333331</v>
      </c>
      <c r="G179" s="53">
        <v>1.5310333333333332</v>
      </c>
      <c r="H179" s="53">
        <v>6.1332554378772608E-2</v>
      </c>
      <c r="I179" s="53">
        <v>1.8220666666666667</v>
      </c>
      <c r="J179" s="53">
        <v>1.88205</v>
      </c>
      <c r="K179" s="68">
        <v>8.1304289456602952E-3</v>
      </c>
    </row>
    <row r="180" spans="1:74">
      <c r="A180" s="52" t="s">
        <v>459</v>
      </c>
      <c r="B180" s="53">
        <v>11.745966666666666</v>
      </c>
      <c r="C180" s="53">
        <v>13.045749999999998</v>
      </c>
      <c r="D180" s="53">
        <v>13.350108333333333</v>
      </c>
      <c r="E180" s="53">
        <v>13.484599999999999</v>
      </c>
      <c r="F180" s="53">
        <v>12.606891666666666</v>
      </c>
      <c r="G180" s="53">
        <v>11.281791666666665</v>
      </c>
      <c r="H180" s="53">
        <v>1.7840703185831197E-2</v>
      </c>
      <c r="I180" s="53">
        <v>12.027633333333332</v>
      </c>
      <c r="J180" s="53">
        <v>13.410983333333334</v>
      </c>
      <c r="K180" s="68">
        <v>2.75905712265887E-2</v>
      </c>
    </row>
    <row r="181" spans="1:74">
      <c r="A181" s="52" t="s">
        <v>460</v>
      </c>
      <c r="B181" s="53">
        <v>31.684266666666666</v>
      </c>
      <c r="C181" s="53">
        <v>33.021783333333332</v>
      </c>
      <c r="D181" s="53">
        <v>33.544899999999998</v>
      </c>
      <c r="E181" s="53">
        <v>33.561599999999999</v>
      </c>
      <c r="F181" s="53">
        <v>33.719025000000002</v>
      </c>
      <c r="G181" s="53">
        <v>33.143116666666664</v>
      </c>
      <c r="H181" s="53">
        <v>1.5682189922479495E-2</v>
      </c>
      <c r="I181" s="53">
        <v>31.273049999999998</v>
      </c>
      <c r="J181" s="53">
        <v>36.210666666666668</v>
      </c>
      <c r="K181" s="68">
        <v>3.7329121728877146E-2</v>
      </c>
    </row>
    <row r="182" spans="1:74">
      <c r="A182" s="55" t="s">
        <v>462</v>
      </c>
      <c r="B182" s="56">
        <v>21.374358333333333</v>
      </c>
      <c r="C182" s="56">
        <v>22.728208333333335</v>
      </c>
      <c r="D182" s="56">
        <v>22.02685</v>
      </c>
      <c r="E182" s="56">
        <v>20.113508333333332</v>
      </c>
      <c r="F182" s="56">
        <v>20.941783333333333</v>
      </c>
      <c r="G182" s="56">
        <v>15.625458333333334</v>
      </c>
      <c r="H182" s="56">
        <v>-5.098366262198839E-3</v>
      </c>
      <c r="I182" s="56">
        <v>21.166683333333335</v>
      </c>
      <c r="J182" s="56">
        <v>19.477216666666667</v>
      </c>
      <c r="K182" s="69">
        <v>-2.0581009092745295E-2</v>
      </c>
    </row>
    <row r="190" spans="1:74">
      <c r="A190" s="14" t="s">
        <v>415</v>
      </c>
    </row>
    <row r="191" spans="1:74" s="94" customFormat="1">
      <c r="A191" s="94" t="s">
        <v>68</v>
      </c>
    </row>
    <row r="192" spans="1:74">
      <c r="B192" s="14">
        <v>2015</v>
      </c>
      <c r="N192" s="14">
        <v>2016</v>
      </c>
      <c r="X192" s="14">
        <v>2017</v>
      </c>
      <c r="Z192" s="14">
        <v>2017</v>
      </c>
      <c r="AL192" s="14">
        <v>2018</v>
      </c>
      <c r="AX192" s="14">
        <v>2019</v>
      </c>
      <c r="BJ192" s="14">
        <v>2020</v>
      </c>
      <c r="BV192" s="14">
        <v>2021</v>
      </c>
    </row>
    <row r="193" spans="1:77">
      <c r="A193" s="14" t="s">
        <v>415</v>
      </c>
      <c r="B193" s="14" t="s">
        <v>418</v>
      </c>
      <c r="C193" s="14" t="s">
        <v>419</v>
      </c>
      <c r="D193" s="14" t="s">
        <v>420</v>
      </c>
      <c r="E193" s="14" t="s">
        <v>421</v>
      </c>
      <c r="F193" s="14" t="s">
        <v>422</v>
      </c>
      <c r="G193" s="14" t="s">
        <v>423</v>
      </c>
      <c r="H193" s="14" t="s">
        <v>424</v>
      </c>
      <c r="I193" s="14" t="s">
        <v>425</v>
      </c>
      <c r="J193" s="14" t="s">
        <v>426</v>
      </c>
      <c r="K193" s="14" t="s">
        <v>427</v>
      </c>
      <c r="L193" s="14" t="s">
        <v>428</v>
      </c>
      <c r="M193" s="14" t="s">
        <v>429</v>
      </c>
      <c r="N193" s="14" t="s">
        <v>430</v>
      </c>
      <c r="O193" s="14" t="s">
        <v>431</v>
      </c>
      <c r="P193" s="14" t="s">
        <v>420</v>
      </c>
      <c r="Q193" s="14" t="s">
        <v>421</v>
      </c>
      <c r="R193" s="14" t="s">
        <v>422</v>
      </c>
      <c r="S193" s="14" t="s">
        <v>423</v>
      </c>
      <c r="T193" s="14" t="s">
        <v>424</v>
      </c>
      <c r="U193" s="14" t="s">
        <v>425</v>
      </c>
      <c r="V193" s="14" t="s">
        <v>426</v>
      </c>
      <c r="W193" s="14" t="s">
        <v>427</v>
      </c>
      <c r="X193" s="14" t="s">
        <v>432</v>
      </c>
      <c r="Y193" s="14" t="s">
        <v>433</v>
      </c>
      <c r="Z193" s="14" t="s">
        <v>418</v>
      </c>
      <c r="AA193" s="14" t="s">
        <v>419</v>
      </c>
      <c r="AB193" s="14" t="s">
        <v>420</v>
      </c>
      <c r="AC193" s="14" t="s">
        <v>421</v>
      </c>
      <c r="AD193" s="14" t="s">
        <v>422</v>
      </c>
      <c r="AE193" s="14" t="s">
        <v>423</v>
      </c>
      <c r="AF193" s="14" t="s">
        <v>424</v>
      </c>
      <c r="AG193" s="14" t="s">
        <v>425</v>
      </c>
      <c r="AH193" s="14" t="s">
        <v>426</v>
      </c>
      <c r="AI193" s="14" t="s">
        <v>427</v>
      </c>
      <c r="AJ193" s="14" t="s">
        <v>434</v>
      </c>
      <c r="AK193" s="14" t="s">
        <v>435</v>
      </c>
      <c r="AL193" s="14" t="s">
        <v>418</v>
      </c>
      <c r="AM193" s="14" t="s">
        <v>419</v>
      </c>
      <c r="AN193" s="14" t="s">
        <v>420</v>
      </c>
      <c r="AO193" s="14" t="s">
        <v>421</v>
      </c>
      <c r="AP193" s="14" t="s">
        <v>422</v>
      </c>
      <c r="AQ193" s="14" t="s">
        <v>423</v>
      </c>
      <c r="AR193" s="14" t="s">
        <v>424</v>
      </c>
      <c r="AS193" s="14" t="s">
        <v>425</v>
      </c>
      <c r="AT193" s="14" t="s">
        <v>426</v>
      </c>
      <c r="AU193" s="14" t="s">
        <v>427</v>
      </c>
      <c r="AV193" s="14" t="s">
        <v>436</v>
      </c>
      <c r="AW193" s="14" t="s">
        <v>437</v>
      </c>
      <c r="AX193" s="14" t="s">
        <v>418</v>
      </c>
      <c r="AY193" s="14" t="s">
        <v>419</v>
      </c>
      <c r="AZ193" s="14" t="s">
        <v>420</v>
      </c>
      <c r="BA193" s="14" t="s">
        <v>421</v>
      </c>
      <c r="BB193" s="14" t="s">
        <v>422</v>
      </c>
      <c r="BC193" s="14" t="s">
        <v>423</v>
      </c>
      <c r="BD193" s="14" t="s">
        <v>424</v>
      </c>
      <c r="BE193" s="14" t="s">
        <v>425</v>
      </c>
      <c r="BF193" s="14" t="s">
        <v>426</v>
      </c>
      <c r="BG193" s="14" t="s">
        <v>427</v>
      </c>
      <c r="BH193" s="14" t="s">
        <v>438</v>
      </c>
      <c r="BI193" s="14" t="s">
        <v>439</v>
      </c>
      <c r="BJ193" s="14" t="s">
        <v>418</v>
      </c>
      <c r="BK193" s="14" t="s">
        <v>419</v>
      </c>
      <c r="BL193" s="14" t="s">
        <v>420</v>
      </c>
      <c r="BM193" s="14" t="s">
        <v>440</v>
      </c>
      <c r="BN193" s="14" t="s">
        <v>441</v>
      </c>
      <c r="BO193" s="14" t="s">
        <v>423</v>
      </c>
      <c r="BP193" s="14" t="s">
        <v>424</v>
      </c>
      <c r="BQ193" s="14" t="s">
        <v>425</v>
      </c>
      <c r="BR193" s="14" t="s">
        <v>426</v>
      </c>
      <c r="BS193" s="14" t="s">
        <v>427</v>
      </c>
      <c r="BT193" s="14" t="s">
        <v>442</v>
      </c>
      <c r="BU193" s="14" t="s">
        <v>443</v>
      </c>
      <c r="BV193" s="14" t="s">
        <v>418</v>
      </c>
      <c r="BW193" s="14" t="s">
        <v>419</v>
      </c>
      <c r="BX193" s="14" t="s">
        <v>420</v>
      </c>
      <c r="BY193" s="14" t="s">
        <v>444</v>
      </c>
    </row>
    <row r="194" spans="1:77">
      <c r="A194" s="14" t="s">
        <v>379</v>
      </c>
      <c r="B194" s="14">
        <v>0.7402333333333333</v>
      </c>
      <c r="C194" s="14">
        <v>0.65669999999999995</v>
      </c>
      <c r="D194" s="14">
        <v>1.0328333333333333</v>
      </c>
      <c r="E194" s="14">
        <v>1.1443000000000001</v>
      </c>
      <c r="F194" s="14">
        <v>1.6017000000000001</v>
      </c>
      <c r="G194" s="14">
        <v>1.3549666666666667</v>
      </c>
      <c r="H194" s="14">
        <v>1.3465333333333334</v>
      </c>
      <c r="I194" s="14">
        <v>1.2337999999999998</v>
      </c>
      <c r="J194" s="14">
        <v>1.6056333333333335</v>
      </c>
      <c r="K194" s="14">
        <v>1.405</v>
      </c>
      <c r="L194" s="14">
        <v>1.2825</v>
      </c>
      <c r="M194" s="14">
        <v>0.85446666666666671</v>
      </c>
      <c r="N194" s="14">
        <v>0.87826666666666664</v>
      </c>
      <c r="O194" s="14">
        <v>0.75016666666666676</v>
      </c>
      <c r="P194" s="14">
        <v>1.3205</v>
      </c>
      <c r="Q194" s="14">
        <v>1.5471333333333332</v>
      </c>
      <c r="R194" s="14">
        <v>1.5308666666666664</v>
      </c>
      <c r="S194" s="14">
        <v>1.1858666666666666</v>
      </c>
      <c r="T194" s="14">
        <v>1.1351666666666667</v>
      </c>
      <c r="U194" s="14">
        <v>1.1018000000000001</v>
      </c>
      <c r="V194" s="14">
        <v>1.6705666666666665</v>
      </c>
      <c r="W194" s="14">
        <v>1.5018666666666667</v>
      </c>
      <c r="X194" s="14">
        <v>1.6964333333333332</v>
      </c>
      <c r="Y194" s="14">
        <v>1.4513333333333334</v>
      </c>
      <c r="Z194" s="14">
        <v>1.5669666666666666</v>
      </c>
      <c r="AA194" s="14">
        <v>1.8106000000000002</v>
      </c>
      <c r="AB194" s="14">
        <v>1.1952666666666667</v>
      </c>
      <c r="AC194" s="14">
        <v>1.0902666666666667</v>
      </c>
      <c r="AD194" s="14">
        <v>0.8157333333333332</v>
      </c>
      <c r="AE194" s="14">
        <v>1.2527666666666666</v>
      </c>
      <c r="AF194" s="14">
        <v>1.3237666666666665</v>
      </c>
      <c r="AG194" s="14">
        <v>1.2800666666666665</v>
      </c>
      <c r="AH194" s="14">
        <v>0.85650000000000004</v>
      </c>
      <c r="AI194" s="14">
        <v>0.75173333333333325</v>
      </c>
      <c r="AJ194" s="14">
        <v>0.86936666666666673</v>
      </c>
      <c r="AK194" s="14">
        <v>1.1835666666666667</v>
      </c>
      <c r="AL194" s="14">
        <v>1.1946000000000001</v>
      </c>
      <c r="AM194" s="14">
        <v>0.94359999999999999</v>
      </c>
      <c r="AN194" s="14">
        <v>0.68150000000000011</v>
      </c>
      <c r="AO194" s="14">
        <v>0.80969999999999998</v>
      </c>
      <c r="AP194" s="14">
        <v>0.97766666666666657</v>
      </c>
      <c r="AQ194" s="14">
        <v>1.2589333333333332</v>
      </c>
      <c r="AR194" s="14">
        <v>1.5207333333333335</v>
      </c>
      <c r="AS194" s="14">
        <v>1.4527000000000001</v>
      </c>
      <c r="AT194" s="14">
        <v>1.2521666666666667</v>
      </c>
      <c r="AU194" s="14">
        <v>1.1914999999999998</v>
      </c>
      <c r="AV194" s="14">
        <v>1.2729999999999999</v>
      </c>
      <c r="AW194" s="14">
        <v>1.5704</v>
      </c>
      <c r="AX194" s="14">
        <v>1.7385999999999999</v>
      </c>
      <c r="AY194" s="14">
        <v>1.6726999999999999</v>
      </c>
      <c r="AZ194" s="14">
        <v>1.2928333333333335</v>
      </c>
      <c r="BA194" s="14">
        <v>1.1024666666666665</v>
      </c>
      <c r="BB194" s="14">
        <v>1.0835999999999999</v>
      </c>
      <c r="BC194" s="14">
        <v>1.5615666666666665</v>
      </c>
      <c r="BD194" s="14">
        <v>1.4943333333333335</v>
      </c>
      <c r="BE194" s="14">
        <v>1.3749333333333331</v>
      </c>
      <c r="BF194" s="14">
        <v>0.98143333333333338</v>
      </c>
      <c r="BG194" s="14">
        <v>0.87206666666666655</v>
      </c>
      <c r="BH194" s="14">
        <v>1.0667333333333333</v>
      </c>
      <c r="BI194" s="14">
        <v>0.91273333333333329</v>
      </c>
      <c r="BJ194" s="14">
        <v>0.87883333333333324</v>
      </c>
      <c r="BK194" s="14">
        <v>0.65056666666666663</v>
      </c>
      <c r="BL194" s="14">
        <v>0.67653333333333332</v>
      </c>
      <c r="BM194" s="14">
        <v>0.63156666666666661</v>
      </c>
      <c r="BN194" s="14">
        <v>0.70253333333333334</v>
      </c>
      <c r="BO194" s="14">
        <v>0.84786666666666666</v>
      </c>
      <c r="BP194" s="14">
        <v>0.84589999999999999</v>
      </c>
      <c r="BQ194" s="14">
        <v>0.89583333333333337</v>
      </c>
      <c r="BR194" s="14">
        <v>0.69376666666666675</v>
      </c>
      <c r="BS194" s="14">
        <v>1.0152666666666665</v>
      </c>
      <c r="BT194" s="14">
        <v>1.3681333333333334</v>
      </c>
      <c r="BU194" s="14">
        <v>1.5491333333333335</v>
      </c>
      <c r="BV194" s="14">
        <v>1.2765333333333333</v>
      </c>
      <c r="BW194" s="14">
        <v>0.81256666666666666</v>
      </c>
      <c r="BX194" s="14">
        <v>0.79179999999999995</v>
      </c>
      <c r="BY194" s="14">
        <v>0.73026666666666673</v>
      </c>
    </row>
    <row r="195" spans="1:77">
      <c r="A195" s="14" t="s">
        <v>451</v>
      </c>
      <c r="B195" s="14">
        <v>2.4948333333333337</v>
      </c>
      <c r="C195" s="14">
        <v>2.1446333333333336</v>
      </c>
      <c r="D195" s="14">
        <v>2.2364000000000002</v>
      </c>
      <c r="E195" s="14">
        <v>2.1159666666666666</v>
      </c>
      <c r="F195" s="14">
        <v>1.7375333333333334</v>
      </c>
      <c r="G195" s="14">
        <v>1.3808999999999998</v>
      </c>
      <c r="H195" s="14">
        <v>1.6847333333333332</v>
      </c>
      <c r="I195" s="14">
        <v>1.9341666666666664</v>
      </c>
      <c r="J195" s="14">
        <v>1.8770666666666667</v>
      </c>
      <c r="K195" s="14">
        <v>1.7670999999999999</v>
      </c>
      <c r="L195" s="14">
        <v>2.1133666666666664</v>
      </c>
      <c r="M195" s="14">
        <v>2.0714333333333332</v>
      </c>
      <c r="N195" s="14">
        <v>1.8831666666666667</v>
      </c>
      <c r="O195" s="14">
        <v>1.8533666666666668</v>
      </c>
      <c r="P195" s="14">
        <v>1.8279333333333334</v>
      </c>
      <c r="Q195" s="14">
        <v>1.8970666666666667</v>
      </c>
      <c r="R195" s="14">
        <v>2.0951</v>
      </c>
      <c r="S195" s="14">
        <v>1.9665999999999999</v>
      </c>
      <c r="T195" s="14">
        <v>1.8751666666666669</v>
      </c>
      <c r="U195" s="14">
        <v>1.3034333333333334</v>
      </c>
      <c r="V195" s="14">
        <v>1.6975666666666669</v>
      </c>
      <c r="W195" s="14">
        <v>1.9051333333333333</v>
      </c>
      <c r="X195" s="14">
        <v>1.8730666666666664</v>
      </c>
      <c r="Y195" s="14">
        <v>1.7379</v>
      </c>
      <c r="Z195" s="14">
        <v>1.4779333333333333</v>
      </c>
      <c r="AA195" s="14">
        <v>1.5114333333333334</v>
      </c>
      <c r="AB195" s="14">
        <v>1.3871666666666667</v>
      </c>
      <c r="AC195" s="14">
        <v>1.5490333333333333</v>
      </c>
      <c r="AD195" s="14">
        <v>1.6029333333333333</v>
      </c>
      <c r="AE195" s="14">
        <v>1.9921</v>
      </c>
      <c r="AF195" s="14">
        <v>1.9638333333333333</v>
      </c>
      <c r="AG195" s="14">
        <v>1.8247666666666664</v>
      </c>
      <c r="AH195" s="14">
        <v>1.7389666666666665</v>
      </c>
      <c r="AI195" s="14">
        <v>1.6625333333333334</v>
      </c>
      <c r="AJ195" s="14">
        <v>1.8200333333333332</v>
      </c>
      <c r="AK195" s="14">
        <v>1.3773333333333333</v>
      </c>
      <c r="AL195" s="14">
        <v>1.4465000000000001</v>
      </c>
      <c r="AM195" s="14">
        <v>1.3807333333333334</v>
      </c>
      <c r="AN195" s="14">
        <v>1.5528333333333333</v>
      </c>
      <c r="AO195" s="14">
        <v>1.9006999999999998</v>
      </c>
      <c r="AP195" s="14">
        <v>2.1231333333333335</v>
      </c>
      <c r="AQ195" s="14">
        <v>2.3338000000000001</v>
      </c>
      <c r="AR195" s="14">
        <v>2.2444666666666664</v>
      </c>
      <c r="AS195" s="14">
        <v>2.2916333333333334</v>
      </c>
      <c r="AT195" s="14">
        <v>2.2195333333333331</v>
      </c>
      <c r="AU195" s="14">
        <v>2.0958000000000001</v>
      </c>
      <c r="AV195" s="14">
        <v>2.2243666666666666</v>
      </c>
      <c r="AW195" s="14">
        <v>1.9112666666666669</v>
      </c>
      <c r="AX195" s="14">
        <v>1.7242333333333333</v>
      </c>
      <c r="AY195" s="14">
        <v>1.1873666666666667</v>
      </c>
      <c r="AZ195" s="14">
        <v>1.3453999999999999</v>
      </c>
      <c r="BA195" s="14">
        <v>1.3248999999999997</v>
      </c>
      <c r="BB195" s="14">
        <v>1.8051000000000001</v>
      </c>
      <c r="BC195" s="14">
        <v>2.0609666666666668</v>
      </c>
      <c r="BD195" s="14">
        <v>2.3291666666666662</v>
      </c>
      <c r="BE195" s="14">
        <v>2.0478000000000001</v>
      </c>
      <c r="BF195" s="14">
        <v>1.9253999999999998</v>
      </c>
      <c r="BG195" s="14">
        <v>1.6719333333333333</v>
      </c>
      <c r="BH195" s="14">
        <v>1.8766666666666663</v>
      </c>
      <c r="BI195" s="14">
        <v>1.6895333333333333</v>
      </c>
      <c r="BJ195" s="14">
        <v>1.3458666666666665</v>
      </c>
      <c r="BK195" s="14">
        <v>0.85383333333333333</v>
      </c>
      <c r="BL195" s="14">
        <v>0.82716666666666672</v>
      </c>
      <c r="BM195" s="14">
        <v>1.0019333333333333</v>
      </c>
      <c r="BN195" s="14">
        <v>1.2135333333333334</v>
      </c>
      <c r="BO195" s="14">
        <v>0.98623333333333341</v>
      </c>
      <c r="BP195" s="14">
        <v>1.0951666666666666</v>
      </c>
      <c r="BQ195" s="14">
        <v>1.1021000000000001</v>
      </c>
      <c r="BR195" s="14">
        <v>1.3848333333333336</v>
      </c>
      <c r="BS195" s="14">
        <v>1.5434666666666665</v>
      </c>
      <c r="BT195" s="14">
        <v>1.4582666666666668</v>
      </c>
      <c r="BU195" s="14">
        <v>1.2675666666666665</v>
      </c>
      <c r="BV195" s="14">
        <v>1.0683333333333334</v>
      </c>
      <c r="BW195" s="14">
        <v>1.2554666666666667</v>
      </c>
      <c r="BX195" s="14">
        <v>1.4962333333333333</v>
      </c>
      <c r="BY195" s="14">
        <v>1.6862999999999999</v>
      </c>
    </row>
    <row r="196" spans="1:77">
      <c r="A196" s="14" t="s">
        <v>383</v>
      </c>
      <c r="B196" s="14">
        <v>6.8463666666666656</v>
      </c>
      <c r="C196" s="14">
        <v>7.5881666666666661</v>
      </c>
      <c r="D196" s="14">
        <v>7.3639333333333328</v>
      </c>
      <c r="E196" s="14">
        <v>7.0275333333333334</v>
      </c>
      <c r="F196" s="14">
        <v>7.2519333333333336</v>
      </c>
      <c r="G196" s="14">
        <v>7.0698333333333325</v>
      </c>
      <c r="H196" s="14">
        <v>7.5095333333333336</v>
      </c>
      <c r="I196" s="14">
        <v>6.7840333333333334</v>
      </c>
      <c r="J196" s="14">
        <v>7.8972333333333324</v>
      </c>
      <c r="K196" s="14">
        <v>8.1588666666666665</v>
      </c>
      <c r="L196" s="14">
        <v>8.795399999999999</v>
      </c>
      <c r="M196" s="14">
        <v>7.3768666666666673</v>
      </c>
      <c r="N196" s="14">
        <v>7.2407666666666666</v>
      </c>
      <c r="O196" s="14">
        <v>6.4322000000000008</v>
      </c>
      <c r="P196" s="14">
        <v>7.0994000000000002</v>
      </c>
      <c r="Q196" s="14">
        <v>6.7850000000000001</v>
      </c>
      <c r="R196" s="14">
        <v>7.1719999999999997</v>
      </c>
      <c r="S196" s="14">
        <v>7.2785333333333329</v>
      </c>
      <c r="T196" s="14">
        <v>7.6067999999999998</v>
      </c>
      <c r="U196" s="14">
        <v>8.3679000000000006</v>
      </c>
      <c r="V196" s="14">
        <v>9.3980999999999995</v>
      </c>
      <c r="W196" s="14">
        <v>8.9506999999999994</v>
      </c>
      <c r="X196" s="14">
        <v>8.1452333333333335</v>
      </c>
      <c r="Y196" s="14">
        <v>6.8832999999999993</v>
      </c>
      <c r="Z196" s="14">
        <v>6.8831999999999995</v>
      </c>
      <c r="AA196" s="14">
        <v>7.5761333333333338</v>
      </c>
      <c r="AB196" s="14">
        <v>7.8285666666666671</v>
      </c>
      <c r="AC196" s="14">
        <v>8.399933333333335</v>
      </c>
      <c r="AD196" s="14">
        <v>8.0312333333333328</v>
      </c>
      <c r="AE196" s="14">
        <v>7.581666666666667</v>
      </c>
      <c r="AF196" s="14">
        <v>7.2343333333333328</v>
      </c>
      <c r="AG196" s="14">
        <v>6.8467999999999991</v>
      </c>
      <c r="AH196" s="14">
        <v>7.4891000000000005</v>
      </c>
      <c r="AI196" s="14">
        <v>6.8895666666666671</v>
      </c>
      <c r="AJ196" s="14">
        <v>7.3880333333333326</v>
      </c>
      <c r="AK196" s="14">
        <v>6.7034666666666665</v>
      </c>
      <c r="AL196" s="14">
        <v>7.4079666666666668</v>
      </c>
      <c r="AM196" s="14">
        <v>6.8173999999999992</v>
      </c>
      <c r="AN196" s="14">
        <v>7.3751333333333333</v>
      </c>
      <c r="AO196" s="14">
        <v>7.1603333333333339</v>
      </c>
      <c r="AP196" s="14">
        <v>7.3967333333333327</v>
      </c>
      <c r="AQ196" s="14">
        <v>7.5584999999999996</v>
      </c>
      <c r="AR196" s="14">
        <v>7.0226666666666659</v>
      </c>
      <c r="AS196" s="14">
        <v>6.2337999999999996</v>
      </c>
      <c r="AT196" s="14">
        <v>5.9325000000000001</v>
      </c>
      <c r="AU196" s="14">
        <v>6.2847666666666662</v>
      </c>
      <c r="AV196" s="14">
        <v>7.0237999999999987</v>
      </c>
      <c r="AW196" s="14">
        <v>6.768933333333333</v>
      </c>
      <c r="AX196" s="14">
        <v>7.2078666666666669</v>
      </c>
      <c r="AY196" s="14">
        <v>8.0846999999999998</v>
      </c>
      <c r="AZ196" s="14">
        <v>8.1807999999999996</v>
      </c>
      <c r="BA196" s="14">
        <v>8.0950333333333333</v>
      </c>
      <c r="BB196" s="14">
        <v>7.8064666666666662</v>
      </c>
      <c r="BC196" s="14">
        <v>8.4764333333333326</v>
      </c>
      <c r="BD196" s="14">
        <v>7.7069333333333345</v>
      </c>
      <c r="BE196" s="14">
        <v>6.5214666666666661</v>
      </c>
      <c r="BF196" s="14">
        <v>5.6338000000000008</v>
      </c>
      <c r="BG196" s="14">
        <v>6.9936666666666669</v>
      </c>
      <c r="BH196" s="14">
        <v>7.643466666666666</v>
      </c>
      <c r="BI196" s="14">
        <v>7.4375666666666662</v>
      </c>
      <c r="BJ196" s="14">
        <v>6.0980333333333334</v>
      </c>
      <c r="BK196" s="14">
        <v>4.95</v>
      </c>
      <c r="BL196" s="14">
        <v>5.5534666666666661</v>
      </c>
      <c r="BM196" s="14">
        <v>5.296333333333334</v>
      </c>
      <c r="BN196" s="14">
        <v>5.1780999999999997</v>
      </c>
      <c r="BO196" s="14">
        <v>4.0011000000000001</v>
      </c>
      <c r="BP196" s="14">
        <v>4.4709666666666665</v>
      </c>
      <c r="BQ196" s="14">
        <v>5.0965666666666669</v>
      </c>
      <c r="BR196" s="14">
        <v>5.1965333333333339</v>
      </c>
      <c r="BS196" s="14">
        <v>5.5648333333333335</v>
      </c>
      <c r="BT196" s="14">
        <v>6.0932333333333331</v>
      </c>
      <c r="BU196" s="14">
        <v>6.3467666666666673</v>
      </c>
      <c r="BV196" s="14">
        <v>5.7377333333333338</v>
      </c>
      <c r="BW196" s="14">
        <v>4.8222333333333331</v>
      </c>
      <c r="BX196" s="14">
        <v>4.8801333333333332</v>
      </c>
      <c r="BY196" s="14">
        <v>4.978933333333333</v>
      </c>
    </row>
    <row r="197" spans="1:77">
      <c r="A197" s="14" t="s">
        <v>452</v>
      </c>
      <c r="B197" s="14">
        <v>1.3378000000000003</v>
      </c>
      <c r="C197" s="14">
        <v>1.2012333333333334</v>
      </c>
      <c r="D197" s="14">
        <v>1.3601999999999999</v>
      </c>
      <c r="E197" s="14">
        <v>1.3813666666666666</v>
      </c>
      <c r="F197" s="14">
        <v>1.5462</v>
      </c>
      <c r="G197" s="14">
        <v>1.5913333333333333</v>
      </c>
      <c r="H197" s="14">
        <v>1.4613666666666667</v>
      </c>
      <c r="I197" s="14">
        <v>1.6371666666666667</v>
      </c>
      <c r="J197" s="14">
        <v>1.5797999999999999</v>
      </c>
      <c r="K197" s="14">
        <v>1.4800666666666666</v>
      </c>
      <c r="L197" s="14">
        <v>1.2641333333333333</v>
      </c>
      <c r="M197" s="14">
        <v>1.3863666666666665</v>
      </c>
      <c r="N197" s="14">
        <v>1.4555333333333333</v>
      </c>
      <c r="O197" s="14">
        <v>1.4651000000000003</v>
      </c>
      <c r="P197" s="14">
        <v>1.2891999999999999</v>
      </c>
      <c r="Q197" s="14">
        <v>1.4566666666666668</v>
      </c>
      <c r="R197" s="14">
        <v>1.3330666666666666</v>
      </c>
      <c r="S197" s="14">
        <v>1.2446999999999999</v>
      </c>
      <c r="T197" s="14">
        <v>1.1797</v>
      </c>
      <c r="U197" s="14">
        <v>1.3251333333333333</v>
      </c>
      <c r="V197" s="14">
        <v>1.6929666666666667</v>
      </c>
      <c r="W197" s="14">
        <v>1.8028000000000002</v>
      </c>
      <c r="X197" s="14">
        <v>1.7198666666666664</v>
      </c>
      <c r="Y197" s="14">
        <v>1.4278999999999999</v>
      </c>
      <c r="Z197" s="14">
        <v>1.2867999999999999</v>
      </c>
      <c r="AA197" s="14">
        <v>1.5274666666666665</v>
      </c>
      <c r="AB197" s="14">
        <v>1.8625666666666667</v>
      </c>
      <c r="AC197" s="14">
        <v>1.9985666666666664</v>
      </c>
      <c r="AD197" s="14">
        <v>1.8655999999999999</v>
      </c>
      <c r="AE197" s="14">
        <v>1.657</v>
      </c>
      <c r="AF197" s="14">
        <v>1.4770666666666667</v>
      </c>
      <c r="AG197" s="14">
        <v>1.6442333333333334</v>
      </c>
      <c r="AH197" s="14">
        <v>1.3486</v>
      </c>
      <c r="AI197" s="14">
        <v>1.5511999999999999</v>
      </c>
      <c r="AJ197" s="14">
        <v>1.9000000000000001</v>
      </c>
      <c r="AK197" s="14">
        <v>2.5196999999999998</v>
      </c>
      <c r="AL197" s="14">
        <v>2.6009333333333333</v>
      </c>
      <c r="AM197" s="14">
        <v>2.1174333333333335</v>
      </c>
      <c r="AN197" s="14">
        <v>1.9200999999999999</v>
      </c>
      <c r="AO197" s="14">
        <v>2.0699333333333336</v>
      </c>
      <c r="AP197" s="14">
        <v>2.2930000000000001</v>
      </c>
      <c r="AQ197" s="14">
        <v>2.2958666666666665</v>
      </c>
      <c r="AR197" s="14">
        <v>2.0675333333333334</v>
      </c>
      <c r="AS197" s="14">
        <v>1.5187333333333335</v>
      </c>
      <c r="AT197" s="14">
        <v>1.6487333333333332</v>
      </c>
      <c r="AU197" s="14">
        <v>1.4177666666666664</v>
      </c>
      <c r="AV197" s="14">
        <v>1.5303666666666667</v>
      </c>
      <c r="AW197" s="14">
        <v>1.2930999999999999</v>
      </c>
      <c r="AX197" s="14">
        <v>1.5719333333333332</v>
      </c>
      <c r="AY197" s="14">
        <v>1.7411333333333332</v>
      </c>
      <c r="AZ197" s="14">
        <v>1.6372</v>
      </c>
      <c r="BA197" s="14">
        <v>1.4362333333333333</v>
      </c>
      <c r="BB197" s="14">
        <v>1.1754666666666667</v>
      </c>
      <c r="BC197" s="14">
        <v>0.90726666666666667</v>
      </c>
      <c r="BD197" s="14">
        <v>0.82603333333333318</v>
      </c>
      <c r="BE197" s="14">
        <v>0.66179999999999994</v>
      </c>
      <c r="BF197" s="14">
        <v>1.0779666666666667</v>
      </c>
      <c r="BG197" s="14">
        <v>1.1425000000000001</v>
      </c>
      <c r="BH197" s="14">
        <v>1.2756999999999998</v>
      </c>
      <c r="BI197" s="14">
        <v>1.2435666666666667</v>
      </c>
      <c r="BJ197" s="14">
        <v>1.6725333333333332</v>
      </c>
      <c r="BK197" s="14">
        <v>1.8968666666666667</v>
      </c>
      <c r="BL197" s="14">
        <v>1.9454666666666667</v>
      </c>
      <c r="BM197" s="14">
        <v>1.6224999999999998</v>
      </c>
      <c r="BN197" s="14">
        <v>2.2789999999999999</v>
      </c>
      <c r="BO197" s="14">
        <v>2.5377333333333332</v>
      </c>
      <c r="BP197" s="14">
        <v>2.9560999999999997</v>
      </c>
      <c r="BQ197" s="14">
        <v>2.5008666666666666</v>
      </c>
      <c r="BR197" s="14">
        <v>2.2396666666666669</v>
      </c>
      <c r="BS197" s="14">
        <v>1.8555666666666666</v>
      </c>
      <c r="BT197" s="14">
        <v>1.4907333333333337</v>
      </c>
      <c r="BU197" s="14">
        <v>1.4390000000000001</v>
      </c>
      <c r="BV197" s="14">
        <v>1.7553666666666665</v>
      </c>
      <c r="BW197" s="14">
        <v>2.6592333333333333</v>
      </c>
      <c r="BX197" s="14">
        <v>2.8351999999999999</v>
      </c>
      <c r="BY197" s="14">
        <v>2.7580666666666667</v>
      </c>
    </row>
    <row r="198" spans="1:77">
      <c r="A198" s="14" t="s">
        <v>385</v>
      </c>
      <c r="B198" s="14">
        <v>7.6153000000000004</v>
      </c>
      <c r="C198" s="14">
        <v>7.6503666666666668</v>
      </c>
      <c r="D198" s="14">
        <v>7.5145000000000008</v>
      </c>
      <c r="E198" s="14">
        <v>7.3990999999999998</v>
      </c>
      <c r="F198" s="14">
        <v>7.1575666666666651</v>
      </c>
      <c r="G198" s="14">
        <v>8.3882333333333339</v>
      </c>
      <c r="H198" s="14">
        <v>7.8401333333333341</v>
      </c>
      <c r="I198" s="14">
        <v>8.2242000000000015</v>
      </c>
      <c r="J198" s="14">
        <v>7.0918333333333337</v>
      </c>
      <c r="K198" s="14">
        <v>8.0145666666666671</v>
      </c>
      <c r="L198" s="14">
        <v>7.8943000000000003</v>
      </c>
      <c r="M198" s="14">
        <v>7.8784000000000001</v>
      </c>
      <c r="N198" s="14">
        <v>7.374366666666667</v>
      </c>
      <c r="O198" s="14">
        <v>7.7653333333333334</v>
      </c>
      <c r="P198" s="14">
        <v>8.6803333333333317</v>
      </c>
      <c r="Q198" s="14">
        <v>8.652333333333333</v>
      </c>
      <c r="R198" s="14">
        <v>7.7938000000000001</v>
      </c>
      <c r="S198" s="14">
        <v>7.3405999999999993</v>
      </c>
      <c r="T198" s="14">
        <v>7.0691666666666668</v>
      </c>
      <c r="U198" s="14">
        <v>7.1225666666666667</v>
      </c>
      <c r="V198" s="14">
        <v>6.8401333333333341</v>
      </c>
      <c r="W198" s="14">
        <v>6.5272333333333341</v>
      </c>
      <c r="X198" s="14">
        <v>6.7842666666666673</v>
      </c>
      <c r="Y198" s="14">
        <v>6.5302000000000007</v>
      </c>
      <c r="Z198" s="14">
        <v>6.5808</v>
      </c>
      <c r="AA198" s="14">
        <v>6.5505666666666658</v>
      </c>
      <c r="AB198" s="14">
        <v>6.9491333333333332</v>
      </c>
      <c r="AC198" s="14">
        <v>6.7187333333333328</v>
      </c>
      <c r="AD198" s="14">
        <v>6.5864333333333329</v>
      </c>
      <c r="AE198" s="14">
        <v>6.4382666666666672</v>
      </c>
      <c r="AF198" s="14">
        <v>6.8769999999999998</v>
      </c>
      <c r="AG198" s="14">
        <v>7.4475333333333325</v>
      </c>
      <c r="AH198" s="14">
        <v>7.5896666666666661</v>
      </c>
      <c r="AI198" s="14">
        <v>8.3271999999999995</v>
      </c>
      <c r="AJ198" s="14">
        <v>7.6151000000000009</v>
      </c>
      <c r="AK198" s="14">
        <v>7.4119000000000002</v>
      </c>
      <c r="AL198" s="14">
        <v>6.9339333333333331</v>
      </c>
      <c r="AM198" s="14">
        <v>7.2884666666666673</v>
      </c>
      <c r="AN198" s="14">
        <v>7.8136666666666663</v>
      </c>
      <c r="AO198" s="14">
        <v>7.3567</v>
      </c>
      <c r="AP198" s="14">
        <v>6.9724666666666666</v>
      </c>
      <c r="AQ198" s="14">
        <v>6.4972333333333339</v>
      </c>
      <c r="AR198" s="14">
        <v>6.3006333333333329</v>
      </c>
      <c r="AS198" s="14">
        <v>6.3660666666666659</v>
      </c>
      <c r="AT198" s="14">
        <v>6.3805999999999985</v>
      </c>
      <c r="AU198" s="14">
        <v>6.9142333333333328</v>
      </c>
      <c r="AV198" s="14">
        <v>7.1748666666666665</v>
      </c>
      <c r="AW198" s="14">
        <v>7.1841999999999997</v>
      </c>
      <c r="AX198" s="14">
        <v>7.014733333333333</v>
      </c>
      <c r="AY198" s="14">
        <v>7.0350333333333337</v>
      </c>
      <c r="AZ198" s="14">
        <v>7.3456666666666663</v>
      </c>
      <c r="BA198" s="14">
        <v>7.2647000000000004</v>
      </c>
      <c r="BB198" s="14">
        <v>7.0999333333333334</v>
      </c>
      <c r="BC198" s="14">
        <v>6.8563333333333327</v>
      </c>
      <c r="BD198" s="14">
        <v>6.5674999999999999</v>
      </c>
      <c r="BE198" s="14">
        <v>6.0395666666666665</v>
      </c>
      <c r="BF198" s="14">
        <v>5.5625</v>
      </c>
      <c r="BG198" s="14">
        <v>6.3569666666666675</v>
      </c>
      <c r="BH198" s="14">
        <v>7.0574000000000003</v>
      </c>
      <c r="BI198" s="14">
        <v>8.1453000000000007</v>
      </c>
      <c r="BJ198" s="14">
        <v>7.3678333333333343</v>
      </c>
      <c r="BK198" s="14">
        <v>5.6590999999999996</v>
      </c>
      <c r="BL198" s="14">
        <v>3.3681666666666668</v>
      </c>
      <c r="BM198" s="14">
        <v>2.8160000000000003</v>
      </c>
      <c r="BN198" s="14">
        <v>4.1168666666666667</v>
      </c>
      <c r="BO198" s="14">
        <v>5.9659666666666666</v>
      </c>
      <c r="BP198" s="14">
        <v>6.9847333333333337</v>
      </c>
      <c r="BQ198" s="14">
        <v>6.6529999999999996</v>
      </c>
      <c r="BR198" s="14">
        <v>5.8870666666666667</v>
      </c>
      <c r="BS198" s="14">
        <v>5.9329000000000001</v>
      </c>
      <c r="BT198" s="14">
        <v>7.0028000000000006</v>
      </c>
      <c r="BU198" s="14">
        <v>7.5794666666666659</v>
      </c>
      <c r="BV198" s="14">
        <v>7.943433333333334</v>
      </c>
      <c r="BW198" s="14">
        <v>7.5196333333333341</v>
      </c>
      <c r="BX198" s="14">
        <v>7.9233000000000002</v>
      </c>
      <c r="BY198" s="14">
        <v>7.6034333333333342</v>
      </c>
    </row>
    <row r="199" spans="1:77">
      <c r="A199" s="14" t="s">
        <v>453</v>
      </c>
      <c r="B199" s="14">
        <v>18.711866666666669</v>
      </c>
      <c r="C199" s="14">
        <v>20.056500000000003</v>
      </c>
      <c r="D199" s="14">
        <v>20.9758</v>
      </c>
      <c r="E199" s="14">
        <v>20.508166666666668</v>
      </c>
      <c r="F199" s="14">
        <v>19.593066666666665</v>
      </c>
      <c r="G199" s="14">
        <v>19.572199999999999</v>
      </c>
      <c r="H199" s="14">
        <v>19.623200000000001</v>
      </c>
      <c r="I199" s="14">
        <v>20.710033333333332</v>
      </c>
      <c r="J199" s="14">
        <v>20.719933333333334</v>
      </c>
      <c r="K199" s="14">
        <v>21.442299999999999</v>
      </c>
      <c r="L199" s="14">
        <v>21.258266666666668</v>
      </c>
      <c r="M199" s="14">
        <v>21.544799999999999</v>
      </c>
      <c r="N199" s="14">
        <v>20.590133333333331</v>
      </c>
      <c r="O199" s="14">
        <v>19.239466666666669</v>
      </c>
      <c r="P199" s="14">
        <v>19.1831</v>
      </c>
      <c r="Q199" s="14">
        <v>18.814499999999999</v>
      </c>
      <c r="R199" s="14">
        <v>19.967366666666667</v>
      </c>
      <c r="S199" s="14">
        <v>20.243633333333335</v>
      </c>
      <c r="T199" s="14">
        <v>21.019000000000002</v>
      </c>
      <c r="U199" s="14">
        <v>21.524000000000001</v>
      </c>
      <c r="V199" s="14">
        <v>21.55213333333333</v>
      </c>
      <c r="W199" s="14">
        <v>22.235666666666663</v>
      </c>
      <c r="X199" s="14">
        <v>21.724333333333334</v>
      </c>
      <c r="Y199" s="14">
        <v>21.519766666666669</v>
      </c>
      <c r="Z199" s="14">
        <v>20.852999999999998</v>
      </c>
      <c r="AA199" s="14">
        <v>20.848099999999999</v>
      </c>
      <c r="AB199" s="14">
        <v>19.920300000000001</v>
      </c>
      <c r="AC199" s="14">
        <v>20.123566666666665</v>
      </c>
      <c r="AD199" s="14">
        <v>19.781866666666669</v>
      </c>
      <c r="AE199" s="14">
        <v>19.612466666666666</v>
      </c>
      <c r="AF199" s="14">
        <v>20.577566666666666</v>
      </c>
      <c r="AG199" s="14">
        <v>21.003066666666665</v>
      </c>
      <c r="AH199" s="14">
        <v>22.008933333333331</v>
      </c>
      <c r="AI199" s="14">
        <v>20.786866666666665</v>
      </c>
      <c r="AJ199" s="14">
        <v>20.312099999999997</v>
      </c>
      <c r="AK199" s="14">
        <v>20.7637</v>
      </c>
      <c r="AL199" s="14">
        <v>21.0428</v>
      </c>
      <c r="AM199" s="14">
        <v>22.175933333333337</v>
      </c>
      <c r="AN199" s="14">
        <v>21.126099999999997</v>
      </c>
      <c r="AO199" s="14">
        <v>20.547433333333334</v>
      </c>
      <c r="AP199" s="14">
        <v>19.888499999999997</v>
      </c>
      <c r="AQ199" s="14">
        <v>19.796866666666663</v>
      </c>
      <c r="AR199" s="14">
        <v>21.379633333333334</v>
      </c>
      <c r="AS199" s="14">
        <v>20.931699999999999</v>
      </c>
      <c r="AT199" s="14">
        <v>21.022033333333336</v>
      </c>
      <c r="AU199" s="14">
        <v>20.009733333333333</v>
      </c>
      <c r="AV199" s="14">
        <v>19.754499999999997</v>
      </c>
      <c r="AW199" s="14">
        <v>19.539599999999997</v>
      </c>
      <c r="AX199" s="14">
        <v>18.767899999999997</v>
      </c>
      <c r="AY199" s="14">
        <v>20.676300000000001</v>
      </c>
      <c r="AZ199" s="14">
        <v>21.345966666666666</v>
      </c>
      <c r="BA199" s="14">
        <v>21.298199999999998</v>
      </c>
      <c r="BB199" s="14">
        <v>20.401733333333333</v>
      </c>
      <c r="BC199" s="14">
        <v>20.1904</v>
      </c>
      <c r="BD199" s="14">
        <v>20.893200000000004</v>
      </c>
      <c r="BE199" s="14">
        <v>21.353066666666667</v>
      </c>
      <c r="BF199" s="14">
        <v>22.578266666666668</v>
      </c>
      <c r="BG199" s="14">
        <v>21.667233333333332</v>
      </c>
      <c r="BH199" s="14">
        <v>21.320899999999998</v>
      </c>
      <c r="BI199" s="14">
        <v>21.252833333333331</v>
      </c>
      <c r="BJ199" s="14">
        <v>20.593133333333334</v>
      </c>
      <c r="BK199" s="14">
        <v>16.449233333333336</v>
      </c>
      <c r="BL199" s="14">
        <v>13.523633333333335</v>
      </c>
      <c r="BM199" s="14">
        <v>14.444899999999999</v>
      </c>
      <c r="BN199" s="14">
        <v>17.8706</v>
      </c>
      <c r="BO199" s="14">
        <v>19.403233333333333</v>
      </c>
      <c r="BP199" s="14">
        <v>20.212999999999997</v>
      </c>
      <c r="BQ199" s="14">
        <v>19.614966666666664</v>
      </c>
      <c r="BR199" s="14">
        <v>19.373499999999996</v>
      </c>
      <c r="BS199" s="14">
        <v>19.118733333333335</v>
      </c>
      <c r="BT199" s="14">
        <v>20.190233333333335</v>
      </c>
      <c r="BU199" s="14">
        <v>20.153300000000002</v>
      </c>
      <c r="BV199" s="14">
        <v>19.283866666666668</v>
      </c>
      <c r="BW199" s="14">
        <v>19.448233333333334</v>
      </c>
      <c r="BX199" s="14">
        <v>19.665099999999999</v>
      </c>
      <c r="BY199" s="14">
        <v>20.308199999999999</v>
      </c>
    </row>
    <row r="200" spans="1:77">
      <c r="A200" s="14" t="s">
        <v>454</v>
      </c>
      <c r="B200" s="14">
        <v>7.7810333333333332</v>
      </c>
      <c r="C200" s="14">
        <v>7.6323999999999996</v>
      </c>
      <c r="D200" s="14">
        <v>7.1255666666666668</v>
      </c>
      <c r="E200" s="14">
        <v>7.3341666666666656</v>
      </c>
      <c r="F200" s="14">
        <v>7.2188666666666661</v>
      </c>
      <c r="G200" s="14">
        <v>7.572966666666666</v>
      </c>
      <c r="H200" s="14">
        <v>7.5559000000000003</v>
      </c>
      <c r="I200" s="14">
        <v>8.4448666666666679</v>
      </c>
      <c r="J200" s="14">
        <v>8.5141000000000009</v>
      </c>
      <c r="K200" s="14">
        <v>8.0145</v>
      </c>
      <c r="L200" s="14">
        <v>7.6766333333333323</v>
      </c>
      <c r="M200" s="14">
        <v>8.0851333333333333</v>
      </c>
      <c r="N200" s="14">
        <v>8.7631999999999994</v>
      </c>
      <c r="O200" s="14">
        <v>8.3120666666666665</v>
      </c>
      <c r="P200" s="14">
        <v>7.9872000000000005</v>
      </c>
      <c r="Q200" s="14">
        <v>7.7514000000000003</v>
      </c>
      <c r="R200" s="14">
        <v>7.8166666666666664</v>
      </c>
      <c r="S200" s="14">
        <v>8.0625</v>
      </c>
      <c r="T200" s="14">
        <v>8.2644000000000002</v>
      </c>
      <c r="U200" s="14">
        <v>8.3372333333333319</v>
      </c>
      <c r="V200" s="14">
        <v>7.9575333333333331</v>
      </c>
      <c r="W200" s="14">
        <v>7.3973666666666666</v>
      </c>
      <c r="X200" s="14">
        <v>7.9959333333333333</v>
      </c>
      <c r="Y200" s="14">
        <v>7.516566666666666</v>
      </c>
      <c r="Z200" s="14">
        <v>8.0675666666666661</v>
      </c>
      <c r="AA200" s="14">
        <v>7.5895333333333328</v>
      </c>
      <c r="AB200" s="14">
        <v>7.912066666666667</v>
      </c>
      <c r="AC200" s="14">
        <v>7.9691333333333345</v>
      </c>
      <c r="AD200" s="14">
        <v>8.2358333333333338</v>
      </c>
      <c r="AE200" s="14">
        <v>8.1816000000000013</v>
      </c>
      <c r="AF200" s="14">
        <v>7.6402333333333337</v>
      </c>
      <c r="AG200" s="14">
        <v>7.1009666666666655</v>
      </c>
      <c r="AH200" s="14">
        <v>7.7730999999999995</v>
      </c>
      <c r="AI200" s="14">
        <v>8.9701666666666657</v>
      </c>
      <c r="AJ200" s="14">
        <v>9.6018666666666661</v>
      </c>
      <c r="AK200" s="14">
        <v>9.2671666666666663</v>
      </c>
      <c r="AL200" s="14">
        <v>8.9443999999999999</v>
      </c>
      <c r="AM200" s="14">
        <v>8.8937666666666662</v>
      </c>
      <c r="AN200" s="14">
        <v>8.3601666666666663</v>
      </c>
      <c r="AO200" s="14">
        <v>7.6676666666666664</v>
      </c>
      <c r="AP200" s="14">
        <v>7.3791666666666664</v>
      </c>
      <c r="AQ200" s="14">
        <v>7.2955666666666668</v>
      </c>
      <c r="AR200" s="14">
        <v>7.4026666666666676</v>
      </c>
      <c r="AS200" s="14">
        <v>6.7463333333333333</v>
      </c>
      <c r="AT200" s="14">
        <v>7.5094333333333338</v>
      </c>
      <c r="AU200" s="14">
        <v>7.4520666666666671</v>
      </c>
      <c r="AV200" s="14">
        <v>7.7023000000000001</v>
      </c>
      <c r="AW200" s="14">
        <v>7.464266666666667</v>
      </c>
      <c r="AX200" s="14">
        <v>8.4018333333333342</v>
      </c>
      <c r="AY200" s="14">
        <v>9.0650666666666648</v>
      </c>
      <c r="AZ200" s="14">
        <v>8.9080999999999992</v>
      </c>
      <c r="BA200" s="14">
        <v>8.1594999999999995</v>
      </c>
      <c r="BB200" s="14">
        <v>7.3930666666666669</v>
      </c>
      <c r="BC200" s="14">
        <v>7.6396333333333333</v>
      </c>
      <c r="BD200" s="14">
        <v>7.8567333333333336</v>
      </c>
      <c r="BE200" s="14">
        <v>8.3605666666666654</v>
      </c>
      <c r="BF200" s="14">
        <v>8.2390666666666661</v>
      </c>
      <c r="BG200" s="14">
        <v>8.9385666666666665</v>
      </c>
      <c r="BH200" s="14">
        <v>9.6906333333333325</v>
      </c>
      <c r="BI200" s="14">
        <v>10.189133333333332</v>
      </c>
      <c r="BJ200" s="14">
        <v>8.3272333333333322</v>
      </c>
      <c r="BK200" s="14">
        <v>6.2899000000000003</v>
      </c>
      <c r="BL200" s="14">
        <v>4.2848666666666668</v>
      </c>
      <c r="BM200" s="14">
        <v>4.3270333333333335</v>
      </c>
      <c r="BN200" s="14">
        <v>5.3182</v>
      </c>
      <c r="BO200" s="14">
        <v>5.5183999999999997</v>
      </c>
      <c r="BP200" s="14">
        <v>5.9689000000000005</v>
      </c>
      <c r="BQ200" s="14">
        <v>5.9588333333333336</v>
      </c>
      <c r="BR200" s="14">
        <v>7.2192333333333325</v>
      </c>
      <c r="BS200" s="14">
        <v>7.3202999999999996</v>
      </c>
      <c r="BT200" s="14">
        <v>8.2568000000000001</v>
      </c>
      <c r="BU200" s="14">
        <v>8.9038000000000004</v>
      </c>
      <c r="BV200" s="14">
        <v>10.056666666666667</v>
      </c>
      <c r="BW200" s="14">
        <v>9.1397333333333339</v>
      </c>
      <c r="BX200" s="14">
        <v>8.4995333333333338</v>
      </c>
      <c r="BY200" s="14">
        <v>8.3219333333333338</v>
      </c>
    </row>
    <row r="201" spans="1:77">
      <c r="A201" s="14" t="s">
        <v>455</v>
      </c>
      <c r="B201" s="14">
        <v>9.9927333333333337</v>
      </c>
      <c r="C201" s="14">
        <v>9.8940000000000001</v>
      </c>
      <c r="D201" s="14">
        <v>10.041833333333333</v>
      </c>
      <c r="E201" s="14">
        <v>10.0861</v>
      </c>
      <c r="F201" s="14">
        <v>10.451666666666666</v>
      </c>
      <c r="G201" s="14">
        <v>9.8500999999999994</v>
      </c>
      <c r="H201" s="14">
        <v>10.232466666666667</v>
      </c>
      <c r="I201" s="14">
        <v>10.269633333333333</v>
      </c>
      <c r="J201" s="14">
        <v>10.666933333333333</v>
      </c>
      <c r="K201" s="14">
        <v>9.6424333333333347</v>
      </c>
      <c r="L201" s="14">
        <v>9.4302666666666664</v>
      </c>
      <c r="M201" s="14">
        <v>9.7663666666666682</v>
      </c>
      <c r="N201" s="14">
        <v>10.726133333333335</v>
      </c>
      <c r="O201" s="14">
        <v>10.853999999999999</v>
      </c>
      <c r="P201" s="14">
        <v>9.956900000000001</v>
      </c>
      <c r="Q201" s="14">
        <v>9.4867000000000008</v>
      </c>
      <c r="R201" s="14">
        <v>9.9607666666666663</v>
      </c>
      <c r="S201" s="14">
        <v>10.760833333333332</v>
      </c>
      <c r="T201" s="14">
        <v>11.010833333333332</v>
      </c>
      <c r="U201" s="14">
        <v>10.733333333333334</v>
      </c>
      <c r="V201" s="14">
        <v>10.595033333333333</v>
      </c>
      <c r="W201" s="14">
        <v>10.543733333333334</v>
      </c>
      <c r="X201" s="14">
        <v>10.149900000000001</v>
      </c>
      <c r="Y201" s="14">
        <v>9.6402333333333328</v>
      </c>
      <c r="Z201" s="14">
        <v>9.4525666666666677</v>
      </c>
      <c r="AA201" s="14">
        <v>9.8299333333333347</v>
      </c>
      <c r="AB201" s="14">
        <v>10.686033333333333</v>
      </c>
      <c r="AC201" s="14">
        <v>10.188133333333333</v>
      </c>
      <c r="AD201" s="14">
        <v>10.302200000000001</v>
      </c>
      <c r="AE201" s="14">
        <v>9.9130000000000003</v>
      </c>
      <c r="AF201" s="14">
        <v>10.522733333333333</v>
      </c>
      <c r="AG201" s="14">
        <v>9.5495999999999999</v>
      </c>
      <c r="AH201" s="14">
        <v>9.9269999999999996</v>
      </c>
      <c r="AI201" s="14">
        <v>10.318333333333333</v>
      </c>
      <c r="AJ201" s="14">
        <v>11.587000000000002</v>
      </c>
      <c r="AK201" s="14">
        <v>10.886366666666667</v>
      </c>
      <c r="AL201" s="14">
        <v>11.276733333333334</v>
      </c>
      <c r="AM201" s="14">
        <v>11.2097</v>
      </c>
      <c r="AN201" s="14">
        <v>11.463366666666667</v>
      </c>
      <c r="AO201" s="14">
        <v>10.882966666666666</v>
      </c>
      <c r="AP201" s="14">
        <v>11.504233333333334</v>
      </c>
      <c r="AQ201" s="14">
        <v>12.034766666666664</v>
      </c>
      <c r="AR201" s="14">
        <v>12.286499999999998</v>
      </c>
      <c r="AS201" s="14">
        <v>11.951066666666668</v>
      </c>
      <c r="AT201" s="14">
        <v>11.986666666666665</v>
      </c>
      <c r="AU201" s="14">
        <v>11.660499999999999</v>
      </c>
      <c r="AV201" s="14">
        <v>12.190933333333334</v>
      </c>
      <c r="AW201" s="14">
        <v>12.238433333333333</v>
      </c>
      <c r="AX201" s="14">
        <v>11.841799999999999</v>
      </c>
      <c r="AY201" s="14">
        <v>10.234633333333333</v>
      </c>
      <c r="AZ201" s="14">
        <v>10.238899999999999</v>
      </c>
      <c r="BA201" s="14">
        <v>10.916233333333333</v>
      </c>
      <c r="BB201" s="14">
        <v>11.099733333333333</v>
      </c>
      <c r="BC201" s="14">
        <v>11.084733333333332</v>
      </c>
      <c r="BD201" s="14">
        <v>11.7278</v>
      </c>
      <c r="BE201" s="14">
        <v>12.932966666666667</v>
      </c>
      <c r="BF201" s="14">
        <v>13.055566666666666</v>
      </c>
      <c r="BG201" s="14">
        <v>12.6387</v>
      </c>
      <c r="BH201" s="14">
        <v>12.300199999999998</v>
      </c>
      <c r="BI201" s="14">
        <v>12.477633333333335</v>
      </c>
      <c r="BJ201" s="14">
        <v>12.321800000000001</v>
      </c>
      <c r="BK201" s="14">
        <v>10.055933333333334</v>
      </c>
      <c r="BL201" s="14">
        <v>8.9455000000000009</v>
      </c>
      <c r="BM201" s="14">
        <v>8.5195333333333334</v>
      </c>
      <c r="BN201" s="14">
        <v>8.9714333333333318</v>
      </c>
      <c r="BO201" s="14">
        <v>8.559333333333333</v>
      </c>
      <c r="BP201" s="14">
        <v>7.8467999999999991</v>
      </c>
      <c r="BQ201" s="14">
        <v>8.7371333333333325</v>
      </c>
      <c r="BR201" s="14">
        <v>9.5964333333333336</v>
      </c>
      <c r="BS201" s="14">
        <v>10.024166666666666</v>
      </c>
      <c r="BT201" s="14">
        <v>9.697000000000001</v>
      </c>
      <c r="BU201" s="14">
        <v>9.6512000000000011</v>
      </c>
      <c r="BV201" s="14">
        <v>10.301633333333333</v>
      </c>
      <c r="BW201" s="14">
        <v>11.292899999999998</v>
      </c>
      <c r="BX201" s="14">
        <v>11.4381</v>
      </c>
      <c r="BY201" s="14">
        <v>11.4262</v>
      </c>
    </row>
    <row r="202" spans="1:77">
      <c r="A202" s="14" t="s">
        <v>456</v>
      </c>
      <c r="B202" s="14">
        <v>2.2622</v>
      </c>
      <c r="C202" s="14">
        <v>2.1878333333333333</v>
      </c>
      <c r="D202" s="14">
        <v>2.8297666666666665</v>
      </c>
      <c r="E202" s="14">
        <v>2.8066666666666666</v>
      </c>
      <c r="F202" s="14">
        <v>2.6235333333333331</v>
      </c>
      <c r="G202" s="14">
        <v>1.8645000000000003</v>
      </c>
      <c r="H202" s="14">
        <v>1.8228</v>
      </c>
      <c r="I202" s="14">
        <v>1.7784666666666666</v>
      </c>
      <c r="J202" s="14">
        <v>1.8782333333333332</v>
      </c>
      <c r="K202" s="14">
        <v>1.7383999999999997</v>
      </c>
      <c r="L202" s="14">
        <v>1.7293333333333332</v>
      </c>
      <c r="M202" s="14">
        <v>1.9434333333333331</v>
      </c>
      <c r="N202" s="14">
        <v>2.1717666666666666</v>
      </c>
      <c r="O202" s="14">
        <v>2.1960000000000002</v>
      </c>
      <c r="P202" s="14">
        <v>1.8026666666666669</v>
      </c>
      <c r="Q202" s="14">
        <v>1.6799333333333333</v>
      </c>
      <c r="R202" s="14">
        <v>1.6849333333333334</v>
      </c>
      <c r="S202" s="14">
        <v>1.8643000000000001</v>
      </c>
      <c r="T202" s="14">
        <v>1.8942666666666668</v>
      </c>
      <c r="U202" s="14">
        <v>1.8331</v>
      </c>
      <c r="V202" s="14">
        <v>1.6633666666666667</v>
      </c>
      <c r="W202" s="14">
        <v>1.6552</v>
      </c>
      <c r="X202" s="14">
        <v>1.5495000000000001</v>
      </c>
      <c r="Y202" s="14">
        <v>1.6018333333333334</v>
      </c>
      <c r="Z202" s="14">
        <v>1.3922666666666668</v>
      </c>
      <c r="AA202" s="14">
        <v>1.405</v>
      </c>
      <c r="AB202" s="14">
        <v>1.3333333333333333</v>
      </c>
      <c r="AC202" s="14">
        <v>1.3461333333333332</v>
      </c>
      <c r="AD202" s="14">
        <v>1.5476000000000001</v>
      </c>
      <c r="AE202" s="14">
        <v>1.5789</v>
      </c>
      <c r="AF202" s="14">
        <v>1.6284333333333334</v>
      </c>
      <c r="AG202" s="14">
        <v>1.8308999999999997</v>
      </c>
      <c r="AH202" s="14">
        <v>1.9042000000000001</v>
      </c>
      <c r="AI202" s="14">
        <v>2.1320666666666668</v>
      </c>
      <c r="AJ202" s="14">
        <v>1.7954999999999999</v>
      </c>
      <c r="AK202" s="14">
        <v>2.0080333333333331</v>
      </c>
      <c r="AL202" s="14">
        <v>1.6546666666666665</v>
      </c>
      <c r="AM202" s="14">
        <v>1.6426333333333332</v>
      </c>
      <c r="AN202" s="14">
        <v>1.2998000000000001</v>
      </c>
      <c r="AO202" s="14">
        <v>1.2728000000000002</v>
      </c>
      <c r="AP202" s="14">
        <v>1.2604</v>
      </c>
      <c r="AQ202" s="14">
        <v>1.2203333333333333</v>
      </c>
      <c r="AR202" s="14">
        <v>1.2403666666666668</v>
      </c>
      <c r="AS202" s="14">
        <v>1.4234</v>
      </c>
      <c r="AT202" s="14">
        <v>1.6730333333333334</v>
      </c>
      <c r="AU202" s="14">
        <v>1.4014</v>
      </c>
      <c r="AV202" s="14">
        <v>0.99706666666666666</v>
      </c>
      <c r="AW202" s="14">
        <v>0.83466666666666667</v>
      </c>
      <c r="AX202" s="14">
        <v>1.0550333333333333</v>
      </c>
      <c r="AY202" s="14">
        <v>1.2295333333333334</v>
      </c>
      <c r="AZ202" s="14">
        <v>1.1975666666666667</v>
      </c>
      <c r="BA202" s="14">
        <v>1.2548666666666668</v>
      </c>
      <c r="BB202" s="14">
        <v>1.2636333333333334</v>
      </c>
      <c r="BC202" s="14">
        <v>1.3830333333333333</v>
      </c>
      <c r="BD202" s="14">
        <v>1.4097</v>
      </c>
      <c r="BE202" s="14">
        <v>1.2851666666666666</v>
      </c>
      <c r="BF202" s="14">
        <v>1.3242666666666667</v>
      </c>
      <c r="BG202" s="14">
        <v>1.3286</v>
      </c>
      <c r="BH202" s="14">
        <v>1.5040333333333333</v>
      </c>
      <c r="BI202" s="14">
        <v>1.6127666666666667</v>
      </c>
      <c r="BJ202" s="14">
        <v>1.4854000000000001</v>
      </c>
      <c r="BK202" s="14">
        <v>1.1925333333333332</v>
      </c>
      <c r="BL202" s="14">
        <v>0.77159999999999995</v>
      </c>
      <c r="BM202" s="14">
        <v>0.52763333333333329</v>
      </c>
      <c r="BN202" s="14">
        <v>0.59350000000000003</v>
      </c>
      <c r="BO202" s="14">
        <v>0.76523333333333332</v>
      </c>
      <c r="BP202" s="14">
        <v>1.0964666666666665</v>
      </c>
      <c r="BQ202" s="14">
        <v>1.2310999999999999</v>
      </c>
      <c r="BR202" s="14">
        <v>1.2432666666666667</v>
      </c>
      <c r="BS202" s="14">
        <v>1.3422333333333334</v>
      </c>
      <c r="BT202" s="14">
        <v>1.3124666666666667</v>
      </c>
      <c r="BU202" s="14">
        <v>1.1961666666666666</v>
      </c>
      <c r="BV202" s="14">
        <v>0.79293333333333338</v>
      </c>
      <c r="BW202" s="14">
        <v>0.78306666666666669</v>
      </c>
      <c r="BX202" s="14">
        <v>0.72383333333333333</v>
      </c>
      <c r="BY202" s="14">
        <v>1.1261333333333334</v>
      </c>
    </row>
    <row r="203" spans="1:77">
      <c r="A203" s="14" t="s">
        <v>457</v>
      </c>
      <c r="B203" s="14">
        <v>0.5767000000000001</v>
      </c>
      <c r="C203" s="14">
        <v>0.57720000000000005</v>
      </c>
      <c r="D203" s="14">
        <v>0.90370000000000006</v>
      </c>
      <c r="E203" s="14">
        <v>0.97093333333333331</v>
      </c>
      <c r="F203" s="14">
        <v>1.0987333333333333</v>
      </c>
      <c r="G203" s="14">
        <v>0.90549999999999997</v>
      </c>
      <c r="H203" s="14">
        <v>0.94729999999999992</v>
      </c>
      <c r="I203" s="14">
        <v>1.0186999999999999</v>
      </c>
      <c r="J203" s="14">
        <v>0.97309999999999997</v>
      </c>
      <c r="K203" s="14">
        <v>1.0697000000000001</v>
      </c>
      <c r="L203" s="14">
        <v>0.96189999999999998</v>
      </c>
      <c r="M203" s="14">
        <v>0.96716666666666662</v>
      </c>
      <c r="N203" s="14">
        <v>0.69246666666666667</v>
      </c>
      <c r="O203" s="14">
        <v>0.71516666666666662</v>
      </c>
      <c r="P203" s="14">
        <v>0.77313333333333334</v>
      </c>
      <c r="Q203" s="14">
        <v>1.0770999999999999</v>
      </c>
      <c r="R203" s="14">
        <v>1.0108333333333333</v>
      </c>
      <c r="S203" s="14">
        <v>1.0058</v>
      </c>
      <c r="T203" s="14">
        <v>0.83906666666666663</v>
      </c>
      <c r="U203" s="14">
        <v>0.84529999999999994</v>
      </c>
      <c r="V203" s="14">
        <v>1.0310666666666666</v>
      </c>
      <c r="W203" s="14">
        <v>1.2767333333333333</v>
      </c>
      <c r="X203" s="14">
        <v>1.2483666666666666</v>
      </c>
      <c r="Y203" s="14">
        <v>1.0760333333333334</v>
      </c>
      <c r="Z203" s="14">
        <v>0.92926666666666657</v>
      </c>
      <c r="AA203" s="14">
        <v>0.9204</v>
      </c>
      <c r="AB203" s="14">
        <v>0.91176666666666673</v>
      </c>
      <c r="AC203" s="14">
        <v>0.93113333333333337</v>
      </c>
      <c r="AD203" s="14">
        <v>0.80130000000000001</v>
      </c>
      <c r="AE203" s="14">
        <v>0.78783333333333339</v>
      </c>
      <c r="AF203" s="14">
        <v>0.8165</v>
      </c>
      <c r="AG203" s="14">
        <v>1.1645000000000001</v>
      </c>
      <c r="AH203" s="14">
        <v>1.3134666666666666</v>
      </c>
      <c r="AI203" s="14">
        <v>1.2078666666666666</v>
      </c>
      <c r="AJ203" s="14">
        <v>0.99639999999999995</v>
      </c>
      <c r="AK203" s="14">
        <v>0.76296666666666668</v>
      </c>
      <c r="AL203" s="14">
        <v>0.85889999999999989</v>
      </c>
      <c r="AM203" s="14">
        <v>1.0367</v>
      </c>
      <c r="AN203" s="14">
        <v>0.99206666666666665</v>
      </c>
      <c r="AO203" s="14">
        <v>0.80473333333333341</v>
      </c>
      <c r="AP203" s="14">
        <v>0.5877</v>
      </c>
      <c r="AQ203" s="14">
        <v>0.78323333333333345</v>
      </c>
      <c r="AR203" s="14">
        <v>1.1056333333333332</v>
      </c>
      <c r="AS203" s="14">
        <v>1.1576000000000002</v>
      </c>
      <c r="AT203" s="14">
        <v>1.0730999999999999</v>
      </c>
      <c r="AU203" s="14">
        <v>0.78509999999999991</v>
      </c>
      <c r="AV203" s="14">
        <v>0.76173333333333337</v>
      </c>
      <c r="AW203" s="14">
        <v>0.81989999999999996</v>
      </c>
      <c r="AX203" s="14">
        <v>1.0639333333333332</v>
      </c>
      <c r="AY203" s="14">
        <v>1.1550666666666665</v>
      </c>
      <c r="AZ203" s="14">
        <v>1.1271666666666667</v>
      </c>
      <c r="BA203" s="14">
        <v>0.81116666666666648</v>
      </c>
      <c r="BB203" s="14">
        <v>0.60603333333333331</v>
      </c>
      <c r="BC203" s="14">
        <v>0.5107666666666667</v>
      </c>
      <c r="BD203" s="14">
        <v>0.72250000000000003</v>
      </c>
      <c r="BE203" s="14">
        <v>0.92346666666666666</v>
      </c>
      <c r="BF203" s="14">
        <v>1.1121666666666667</v>
      </c>
      <c r="BG203" s="14">
        <v>1.3720333333333334</v>
      </c>
      <c r="BH203" s="14">
        <v>1.1679333333333333</v>
      </c>
      <c r="BI203" s="14">
        <v>0.94679999999999997</v>
      </c>
      <c r="BJ203" s="14">
        <v>1.2615666666666667</v>
      </c>
      <c r="BK203" s="14">
        <v>1.4430666666666667</v>
      </c>
      <c r="BL203" s="14">
        <v>1.5351999999999999</v>
      </c>
      <c r="BM203" s="14">
        <v>0.8610000000000001</v>
      </c>
      <c r="BN203" s="14">
        <v>0.84446666666666659</v>
      </c>
      <c r="BO203" s="14">
        <v>0.82606666666666673</v>
      </c>
      <c r="BP203" s="14">
        <v>0.86799999999999999</v>
      </c>
      <c r="BQ203" s="14">
        <v>0.92956666666666676</v>
      </c>
      <c r="BR203" s="14">
        <v>1.1002666666666665</v>
      </c>
      <c r="BS203" s="14">
        <v>1.1550333333333334</v>
      </c>
      <c r="BT203" s="14">
        <v>1.0257666666666665</v>
      </c>
      <c r="BU203" s="14">
        <v>0.80589999999999995</v>
      </c>
      <c r="BV203" s="14">
        <v>0.62029999999999996</v>
      </c>
      <c r="BW203" s="14">
        <v>0.54543333333333333</v>
      </c>
      <c r="BX203" s="14">
        <v>0.66376666666666662</v>
      </c>
      <c r="BY203" s="14">
        <v>0.81186666666666663</v>
      </c>
    </row>
    <row r="204" spans="1:77">
      <c r="A204" s="14" t="s">
        <v>458</v>
      </c>
      <c r="B204" s="14">
        <v>0.25033333333333335</v>
      </c>
      <c r="C204" s="14">
        <v>0.22756666666666669</v>
      </c>
      <c r="D204" s="14">
        <v>0.29576666666666668</v>
      </c>
      <c r="E204" s="14">
        <v>0.21540000000000001</v>
      </c>
      <c r="F204" s="14">
        <v>0.13313333333333333</v>
      </c>
      <c r="G204" s="14">
        <v>0.15773333333333334</v>
      </c>
      <c r="H204" s="14">
        <v>0.25166666666666665</v>
      </c>
      <c r="I204" s="14">
        <v>0.36610000000000004</v>
      </c>
      <c r="J204" s="14">
        <v>0.38106666666666666</v>
      </c>
      <c r="K204" s="14">
        <v>0.40939999999999999</v>
      </c>
      <c r="L204" s="14">
        <v>0.35566666666666674</v>
      </c>
      <c r="M204" s="14">
        <v>0.21206666666666665</v>
      </c>
      <c r="N204" s="14">
        <v>0.14036666666666667</v>
      </c>
      <c r="O204" s="14">
        <v>0.1479</v>
      </c>
      <c r="P204" s="14">
        <v>0.37573333333333331</v>
      </c>
      <c r="Q204" s="14">
        <v>0.48586666666666667</v>
      </c>
      <c r="R204" s="14">
        <v>0.57543333333333335</v>
      </c>
      <c r="S204" s="14">
        <v>0.43943333333333334</v>
      </c>
      <c r="T204" s="14">
        <v>0.45330000000000004</v>
      </c>
      <c r="U204" s="14">
        <v>0.40083333333333337</v>
      </c>
      <c r="V204" s="14">
        <v>0.33313333333333334</v>
      </c>
      <c r="W204" s="14">
        <v>0.23726666666666665</v>
      </c>
      <c r="X204" s="14">
        <v>0.34476666666666667</v>
      </c>
      <c r="Y204" s="14">
        <v>0.54759999999999998</v>
      </c>
      <c r="Z204" s="14">
        <v>0.50429999999999997</v>
      </c>
      <c r="AA204" s="14">
        <v>0.32396666666666663</v>
      </c>
      <c r="AB204" s="14">
        <v>0.21420000000000003</v>
      </c>
      <c r="AC204" s="14">
        <v>0.26346666666666668</v>
      </c>
      <c r="AD204" s="14">
        <v>0.40216666666666673</v>
      </c>
      <c r="AE204" s="14">
        <v>0.31373333333333336</v>
      </c>
      <c r="AF204" s="14">
        <v>0.2920666666666667</v>
      </c>
      <c r="AG204" s="14">
        <v>0.23093333333333332</v>
      </c>
      <c r="AH204" s="14">
        <v>0.30316666666666664</v>
      </c>
      <c r="AI204" s="14">
        <v>0.36719999999999997</v>
      </c>
      <c r="AJ204" s="14">
        <v>0.38469999999999999</v>
      </c>
      <c r="AK204" s="14">
        <v>0.46810000000000002</v>
      </c>
      <c r="AL204" s="14">
        <v>0.48376666666666668</v>
      </c>
      <c r="AM204" s="14">
        <v>0.3448</v>
      </c>
      <c r="AN204" s="14">
        <v>0.37130000000000002</v>
      </c>
      <c r="AO204" s="14">
        <v>0.36280000000000001</v>
      </c>
      <c r="AP204" s="14">
        <v>0.44710000000000005</v>
      </c>
      <c r="AQ204" s="14">
        <v>0.36190000000000005</v>
      </c>
      <c r="AR204" s="14">
        <v>0.27430000000000004</v>
      </c>
      <c r="AS204" s="14">
        <v>0.26416666666666666</v>
      </c>
      <c r="AT204" s="14">
        <v>0.23080000000000001</v>
      </c>
      <c r="AU204" s="14">
        <v>0.2447</v>
      </c>
      <c r="AV204" s="14">
        <v>0.24429999999999999</v>
      </c>
      <c r="AW204" s="14">
        <v>0.43236666666666662</v>
      </c>
      <c r="AX204" s="14">
        <v>0.56136666666666668</v>
      </c>
      <c r="AY204" s="14">
        <v>0.81256666666666666</v>
      </c>
      <c r="AZ204" s="14">
        <v>0.57923333333333338</v>
      </c>
      <c r="BA204" s="14">
        <v>0.45123333333333332</v>
      </c>
      <c r="BB204" s="14">
        <v>0.33046666666666663</v>
      </c>
      <c r="BC204" s="14">
        <v>0.37786666666666663</v>
      </c>
      <c r="BD204" s="14">
        <v>0.38683333333333331</v>
      </c>
      <c r="BE204" s="14">
        <v>0.36126666666666668</v>
      </c>
      <c r="BF204" s="14">
        <v>0.46500000000000002</v>
      </c>
      <c r="BG204" s="14">
        <v>0.43759999999999999</v>
      </c>
      <c r="BH204" s="14">
        <v>0.30399999999999999</v>
      </c>
      <c r="BI204" s="14">
        <v>0.33759999999999996</v>
      </c>
      <c r="BJ204" s="14">
        <v>0.3165</v>
      </c>
      <c r="BK204" s="14">
        <v>0.42243333333333338</v>
      </c>
      <c r="BL204" s="14">
        <v>0.26589999999999997</v>
      </c>
      <c r="BM204" s="14">
        <v>0.3314333333333333</v>
      </c>
      <c r="BN204" s="14">
        <v>0.16276666666666667</v>
      </c>
      <c r="BO204" s="14">
        <v>0.24346666666666664</v>
      </c>
      <c r="BP204" s="14">
        <v>0.29203333333333331</v>
      </c>
      <c r="BQ204" s="14">
        <v>0.35703333333333331</v>
      </c>
      <c r="BR204" s="14">
        <v>0.37889999999999996</v>
      </c>
      <c r="BS204" s="14">
        <v>0.373</v>
      </c>
      <c r="BT204" s="14">
        <v>0.34243333333333331</v>
      </c>
      <c r="BU204" s="14">
        <v>0.20563333333333333</v>
      </c>
      <c r="BV204" s="14">
        <v>0.30166666666666669</v>
      </c>
      <c r="BW204" s="14">
        <v>0.49399999999999999</v>
      </c>
      <c r="BX204" s="14">
        <v>0.49696666666666661</v>
      </c>
      <c r="BY204" s="14">
        <v>0.45419999999999999</v>
      </c>
    </row>
    <row r="205" spans="1:77">
      <c r="A205" s="14" t="s">
        <v>459</v>
      </c>
      <c r="B205" s="14">
        <v>3.2744333333333331</v>
      </c>
      <c r="C205" s="14">
        <v>3.7326999999999999</v>
      </c>
      <c r="D205" s="14">
        <v>3.7947333333333333</v>
      </c>
      <c r="E205" s="14">
        <v>4.2222999999999997</v>
      </c>
      <c r="F205" s="14">
        <v>4.183066666666666</v>
      </c>
      <c r="G205" s="14">
        <v>4.0609666666666664</v>
      </c>
      <c r="H205" s="14">
        <v>3.9176333333333333</v>
      </c>
      <c r="I205" s="14">
        <v>3.464166666666666</v>
      </c>
      <c r="J205" s="14">
        <v>3.4141999999999997</v>
      </c>
      <c r="K205" s="14">
        <v>3.7894000000000001</v>
      </c>
      <c r="L205" s="14">
        <v>3.9558333333333331</v>
      </c>
      <c r="M205" s="14">
        <v>3.9598999999999998</v>
      </c>
      <c r="N205" s="14">
        <v>3.8028333333333335</v>
      </c>
      <c r="O205" s="14">
        <v>4.2365666666666675</v>
      </c>
      <c r="P205" s="14">
        <v>4.4850666666666665</v>
      </c>
      <c r="Q205" s="14">
        <v>4.6131000000000002</v>
      </c>
      <c r="R205" s="14">
        <v>4.6499666666666668</v>
      </c>
      <c r="S205" s="14">
        <v>4.5422000000000002</v>
      </c>
      <c r="T205" s="14">
        <v>4.6768333333333336</v>
      </c>
      <c r="U205" s="14">
        <v>4.4896333333333329</v>
      </c>
      <c r="V205" s="14">
        <v>4.3445333333333336</v>
      </c>
      <c r="W205" s="14">
        <v>4.0732999999999997</v>
      </c>
      <c r="X205" s="14">
        <v>3.8074333333333334</v>
      </c>
      <c r="Y205" s="14">
        <v>3.9521999999999999</v>
      </c>
      <c r="Z205" s="14">
        <v>3.8861666666666665</v>
      </c>
      <c r="AA205" s="14">
        <v>3.6044666666666667</v>
      </c>
      <c r="AB205" s="14">
        <v>3.4788666666666668</v>
      </c>
      <c r="AC205" s="14">
        <v>3.5055666666666667</v>
      </c>
      <c r="AD205" s="14">
        <v>4.0221333333333336</v>
      </c>
      <c r="AE205" s="14">
        <v>4.3256333333333332</v>
      </c>
      <c r="AF205" s="14">
        <v>4.3581333333333321</v>
      </c>
      <c r="AG205" s="14">
        <v>4.7320333333333329</v>
      </c>
      <c r="AH205" s="14">
        <v>4.2579333333333338</v>
      </c>
      <c r="AI205" s="14">
        <v>4.618100000000001</v>
      </c>
      <c r="AJ205" s="14">
        <v>3.9247999999999998</v>
      </c>
      <c r="AK205" s="14">
        <v>4.3281000000000001</v>
      </c>
      <c r="AL205" s="14">
        <v>4.2027999999999999</v>
      </c>
      <c r="AM205" s="14">
        <v>4.3559333333333337</v>
      </c>
      <c r="AN205" s="14">
        <v>4.2202666666666664</v>
      </c>
      <c r="AO205" s="14">
        <v>4.2766666666666664</v>
      </c>
      <c r="AP205" s="14">
        <v>4.4632666666666667</v>
      </c>
      <c r="AQ205" s="14">
        <v>4.2323666666666666</v>
      </c>
      <c r="AR205" s="14">
        <v>3.9586333333333332</v>
      </c>
      <c r="AS205" s="14">
        <v>3.6143000000000001</v>
      </c>
      <c r="AT205" s="14">
        <v>3.8140000000000001</v>
      </c>
      <c r="AU205" s="14">
        <v>3.5555666666666661</v>
      </c>
      <c r="AV205" s="14">
        <v>4.1981999999999999</v>
      </c>
      <c r="AW205" s="14">
        <v>4.5293333333333337</v>
      </c>
      <c r="AX205" s="14">
        <v>4.4897333333333336</v>
      </c>
      <c r="AY205" s="14">
        <v>4.5509999999999993</v>
      </c>
      <c r="AZ205" s="14">
        <v>4.0574666666666666</v>
      </c>
      <c r="BA205" s="14">
        <v>4.1772</v>
      </c>
      <c r="BB205" s="14">
        <v>3.8974333333333333</v>
      </c>
      <c r="BC205" s="14">
        <v>4.1910666666666669</v>
      </c>
      <c r="BD205" s="14">
        <v>4.5360666666666667</v>
      </c>
      <c r="BE205" s="14">
        <v>4.6258333333333335</v>
      </c>
      <c r="BF205" s="14">
        <v>4.8454666666666668</v>
      </c>
      <c r="BG205" s="14">
        <v>4.8780333333333337</v>
      </c>
      <c r="BH205" s="14">
        <v>4.2154333333333334</v>
      </c>
      <c r="BI205" s="14">
        <v>3.534966666666667</v>
      </c>
      <c r="BJ205" s="14">
        <v>3.4856000000000003</v>
      </c>
      <c r="BK205" s="14">
        <v>4.2063999999999995</v>
      </c>
      <c r="BL205" s="14">
        <v>4.6838333333333333</v>
      </c>
      <c r="BM205" s="14">
        <v>4.5792000000000002</v>
      </c>
      <c r="BN205" s="14">
        <v>4.3576666666666668</v>
      </c>
      <c r="BO205" s="14">
        <v>4.2232000000000003</v>
      </c>
      <c r="BP205" s="14">
        <v>4.0148000000000001</v>
      </c>
      <c r="BQ205" s="14">
        <v>3.7050333333333341</v>
      </c>
      <c r="BR205" s="14">
        <v>4.218166666666666</v>
      </c>
      <c r="BS205" s="14">
        <v>4.3764666666666665</v>
      </c>
      <c r="BT205" s="14">
        <v>4.8304999999999998</v>
      </c>
      <c r="BU205" s="14">
        <v>4.3869333333333325</v>
      </c>
      <c r="BV205" s="14">
        <v>4.3574999999999999</v>
      </c>
      <c r="BW205" s="14">
        <v>3.8191666666666673</v>
      </c>
      <c r="BX205" s="14">
        <v>3.8766000000000003</v>
      </c>
      <c r="BY205" s="14">
        <v>4.1351000000000004</v>
      </c>
    </row>
    <row r="206" spans="1:77">
      <c r="A206" s="14" t="s">
        <v>460</v>
      </c>
      <c r="B206" s="14">
        <v>14.789833333333334</v>
      </c>
      <c r="C206" s="14">
        <v>15.050833333333335</v>
      </c>
      <c r="D206" s="14">
        <v>15.1051</v>
      </c>
      <c r="E206" s="14">
        <v>15.617699999999999</v>
      </c>
      <c r="F206" s="14">
        <v>16.570866666666664</v>
      </c>
      <c r="G206" s="14">
        <v>15.945333333333336</v>
      </c>
      <c r="H206" s="14">
        <v>15.783233333333333</v>
      </c>
      <c r="I206" s="14">
        <v>15.877699999999999</v>
      </c>
      <c r="J206" s="14">
        <v>15.607266666666668</v>
      </c>
      <c r="K206" s="14">
        <v>14.6119</v>
      </c>
      <c r="L206" s="14">
        <v>12.730466666666667</v>
      </c>
      <c r="M206" s="14">
        <v>12.4579</v>
      </c>
      <c r="N206" s="14">
        <v>13.062633333333332</v>
      </c>
      <c r="O206" s="14">
        <v>14.439033333333333</v>
      </c>
      <c r="P206" s="14">
        <v>14.856033333333334</v>
      </c>
      <c r="Q206" s="14">
        <v>16.0946</v>
      </c>
      <c r="R206" s="14">
        <v>16.022833333333335</v>
      </c>
      <c r="S206" s="14">
        <v>16.236500000000003</v>
      </c>
      <c r="T206" s="14">
        <v>15.801333333333332</v>
      </c>
      <c r="U206" s="14">
        <v>16.405233333333332</v>
      </c>
      <c r="V206" s="14">
        <v>16.7806</v>
      </c>
      <c r="W206" s="14">
        <v>15.850533333333331</v>
      </c>
      <c r="X206" s="14">
        <v>14.412633333333332</v>
      </c>
      <c r="Y206" s="14">
        <v>14.1372</v>
      </c>
      <c r="Z206" s="14">
        <v>15.005699999999999</v>
      </c>
      <c r="AA206" s="14">
        <v>15.258000000000001</v>
      </c>
      <c r="AB206" s="14">
        <v>15.646533333333332</v>
      </c>
      <c r="AC206" s="14">
        <v>16.427599999999998</v>
      </c>
      <c r="AD206" s="14">
        <v>16.619699999999998</v>
      </c>
      <c r="AE206" s="14">
        <v>17.790666666666667</v>
      </c>
      <c r="AF206" s="14">
        <v>17.542566666666669</v>
      </c>
      <c r="AG206" s="14">
        <v>19.016866666666669</v>
      </c>
      <c r="AH206" s="14">
        <v>18.385266666666666</v>
      </c>
      <c r="AI206" s="14">
        <v>16.628866666666667</v>
      </c>
      <c r="AJ206" s="14">
        <v>14.626433333333333</v>
      </c>
      <c r="AK206" s="14">
        <v>13.592233333333333</v>
      </c>
      <c r="AL206" s="14">
        <v>15.004966666666666</v>
      </c>
      <c r="AM206" s="14">
        <v>16.3203</v>
      </c>
      <c r="AN206" s="14">
        <v>17.328466666666667</v>
      </c>
      <c r="AO206" s="14">
        <v>17.974533333333333</v>
      </c>
      <c r="AP206" s="14">
        <v>18.513333333333335</v>
      </c>
      <c r="AQ206" s="14">
        <v>17.865133333333333</v>
      </c>
      <c r="AR206" s="14">
        <v>16.823800000000002</v>
      </c>
      <c r="AS206" s="14">
        <v>17.040033333333334</v>
      </c>
      <c r="AT206" s="14">
        <v>17.275066666666664</v>
      </c>
      <c r="AU206" s="14">
        <v>16.651433333333333</v>
      </c>
      <c r="AV206" s="14">
        <v>14.354900000000001</v>
      </c>
      <c r="AW206" s="14">
        <v>13.859266666666665</v>
      </c>
      <c r="AX206" s="14">
        <v>14.095966666666664</v>
      </c>
      <c r="AY206" s="14">
        <v>15.539266666666668</v>
      </c>
      <c r="AZ206" s="14">
        <v>16.389133333333334</v>
      </c>
      <c r="BA206" s="14">
        <v>17.887133333333335</v>
      </c>
      <c r="BB206" s="14">
        <v>18.886799999999997</v>
      </c>
      <c r="BC206" s="14">
        <v>17.977866666666667</v>
      </c>
      <c r="BD206" s="14">
        <v>17.656633333333332</v>
      </c>
      <c r="BE206" s="14">
        <v>17.663033333333331</v>
      </c>
      <c r="BF206" s="14">
        <v>17.776299999999999</v>
      </c>
      <c r="BG206" s="14">
        <v>16.182133333333333</v>
      </c>
      <c r="BH206" s="14">
        <v>13.601000000000001</v>
      </c>
      <c r="BI206" s="14">
        <v>13.282833333333334</v>
      </c>
      <c r="BJ206" s="14">
        <v>13.963766666666666</v>
      </c>
      <c r="BK206" s="14">
        <v>14.206666666666665</v>
      </c>
      <c r="BL206" s="14">
        <v>13.792433333333333</v>
      </c>
      <c r="BM206" s="14">
        <v>12.431633333333332</v>
      </c>
      <c r="BN206" s="14">
        <v>13.056733333333334</v>
      </c>
      <c r="BO206" s="14">
        <v>13.046166666666666</v>
      </c>
      <c r="BP206" s="14">
        <v>13.474600000000001</v>
      </c>
      <c r="BQ206" s="14">
        <v>13.350499999999998</v>
      </c>
      <c r="BR206" s="14">
        <v>14.397166666666665</v>
      </c>
      <c r="BS206" s="14">
        <v>14.521533333333332</v>
      </c>
      <c r="BT206" s="14">
        <v>13.315833333333332</v>
      </c>
      <c r="BU206" s="14">
        <v>11.885599999999998</v>
      </c>
      <c r="BV206" s="14">
        <v>11.933100000000001</v>
      </c>
      <c r="BW206" s="14">
        <v>12.660600000000001</v>
      </c>
      <c r="BX206" s="14">
        <v>13.5105</v>
      </c>
      <c r="BY206" s="14">
        <v>13.541700000000001</v>
      </c>
    </row>
    <row r="207" spans="1:77">
      <c r="A207" s="14" t="s">
        <v>462</v>
      </c>
      <c r="B207" s="14">
        <v>7.9166333333333334</v>
      </c>
      <c r="C207" s="14">
        <v>8.7440999999999995</v>
      </c>
      <c r="D207" s="14">
        <v>9.3116666666666656</v>
      </c>
      <c r="E207" s="14">
        <v>10.558133333333332</v>
      </c>
      <c r="F207" s="14">
        <v>10.203766666666667</v>
      </c>
      <c r="G207" s="14">
        <v>10.276999999999999</v>
      </c>
      <c r="H207" s="14">
        <v>9.8201333333333327</v>
      </c>
      <c r="I207" s="14">
        <v>9.6772333333333336</v>
      </c>
      <c r="J207" s="14">
        <v>9.6364999999999998</v>
      </c>
      <c r="K207" s="14">
        <v>9.323266666666667</v>
      </c>
      <c r="L207" s="14">
        <v>8.5671999999999997</v>
      </c>
      <c r="M207" s="14">
        <v>7.8524666666666674</v>
      </c>
      <c r="N207" s="14">
        <v>8.2097333333333324</v>
      </c>
      <c r="O207" s="14">
        <v>8.9053666666666658</v>
      </c>
      <c r="P207" s="14">
        <v>9.6387666666666671</v>
      </c>
      <c r="Q207" s="14">
        <v>10.2797</v>
      </c>
      <c r="R207" s="14">
        <v>10.231499999999999</v>
      </c>
      <c r="S207" s="14">
        <v>9.2502000000000013</v>
      </c>
      <c r="T207" s="14">
        <v>8.7451999999999988</v>
      </c>
      <c r="U207" s="14">
        <v>9.4680999999999997</v>
      </c>
      <c r="V207" s="14">
        <v>10.126200000000001</v>
      </c>
      <c r="W207" s="14">
        <v>9.8999666666666659</v>
      </c>
      <c r="X207" s="14">
        <v>9.1623999999999999</v>
      </c>
      <c r="Y207" s="14">
        <v>9.2232666666666674</v>
      </c>
      <c r="Z207" s="14">
        <v>9.5954333333333341</v>
      </c>
      <c r="AA207" s="14">
        <v>9.8614333333333324</v>
      </c>
      <c r="AB207" s="14">
        <v>9.8658000000000001</v>
      </c>
      <c r="AC207" s="14">
        <v>10.0899</v>
      </c>
      <c r="AD207" s="14">
        <v>10.0152</v>
      </c>
      <c r="AE207" s="14">
        <v>9.7786666666666662</v>
      </c>
      <c r="AF207" s="14">
        <v>9.0524000000000004</v>
      </c>
      <c r="AG207" s="14">
        <v>9.0581333333333323</v>
      </c>
      <c r="AH207" s="14">
        <v>9.7668999999999997</v>
      </c>
      <c r="AI207" s="14">
        <v>10.147166666666665</v>
      </c>
      <c r="AJ207" s="14">
        <v>9.9621666666666666</v>
      </c>
      <c r="AK207" s="14">
        <v>9.3194999999999997</v>
      </c>
      <c r="AL207" s="14">
        <v>9.7017333333333351</v>
      </c>
      <c r="AM207" s="14">
        <v>10.089866666666667</v>
      </c>
      <c r="AN207" s="14">
        <v>10.633333333333335</v>
      </c>
      <c r="AO207" s="14">
        <v>10.419333333333334</v>
      </c>
      <c r="AP207" s="14">
        <v>9.9384333333333341</v>
      </c>
      <c r="AQ207" s="14">
        <v>9.5010999999999992</v>
      </c>
      <c r="AR207" s="14">
        <v>10.222699999999998</v>
      </c>
      <c r="AS207" s="14">
        <v>10.429933333333333</v>
      </c>
      <c r="AT207" s="14">
        <v>10.073333333333332</v>
      </c>
      <c r="AU207" s="14">
        <v>9.1508333333333329</v>
      </c>
      <c r="AV207" s="14">
        <v>8.8774333333333342</v>
      </c>
      <c r="AW207" s="14">
        <v>9.3398999999999983</v>
      </c>
      <c r="AX207" s="14">
        <v>9.162700000000001</v>
      </c>
      <c r="AY207" s="14">
        <v>8.9901333333333326</v>
      </c>
      <c r="AZ207" s="14">
        <v>9.6329666666666665</v>
      </c>
      <c r="BA207" s="14">
        <v>9.432833333333333</v>
      </c>
      <c r="BB207" s="14">
        <v>9.5576999999999988</v>
      </c>
      <c r="BC207" s="14">
        <v>8.9426000000000005</v>
      </c>
      <c r="BD207" s="14">
        <v>9.3994666666666671</v>
      </c>
      <c r="BE207" s="14">
        <v>10.327566666666668</v>
      </c>
      <c r="BF207" s="14">
        <v>10.5755</v>
      </c>
      <c r="BG207" s="14">
        <v>10.749233333333335</v>
      </c>
      <c r="BH207" s="14">
        <v>10.324</v>
      </c>
      <c r="BI207" s="14">
        <v>10.108366666666667</v>
      </c>
      <c r="BJ207" s="14">
        <v>9.0993666666666666</v>
      </c>
      <c r="BK207" s="14">
        <v>7.4082333333333326</v>
      </c>
      <c r="BL207" s="14">
        <v>6.235266666666667</v>
      </c>
      <c r="BM207" s="14">
        <v>6.6819666666666668</v>
      </c>
      <c r="BN207" s="14">
        <v>7.5734000000000004</v>
      </c>
      <c r="BO207" s="14">
        <v>8.8071333333333328</v>
      </c>
      <c r="BP207" s="14">
        <v>9.3508666666666667</v>
      </c>
      <c r="BQ207" s="14">
        <v>9.988666666666667</v>
      </c>
      <c r="BR207" s="14">
        <v>9.5951333333333331</v>
      </c>
      <c r="BS207" s="14">
        <v>9.6549666666666667</v>
      </c>
      <c r="BT207" s="14">
        <v>10.027166666666666</v>
      </c>
      <c r="BU207" s="14">
        <v>10.236766666666666</v>
      </c>
      <c r="BV207" s="14">
        <v>9.4370666666666665</v>
      </c>
      <c r="BW207" s="14">
        <v>9.2196666666666669</v>
      </c>
      <c r="BX207" s="14">
        <v>9.7920999999999996</v>
      </c>
      <c r="BY207" s="14">
        <v>10.774700000000001</v>
      </c>
    </row>
    <row r="208" spans="1:77">
      <c r="I208" s="128" t="s">
        <v>410</v>
      </c>
      <c r="J208" s="128"/>
      <c r="K208" s="128"/>
    </row>
    <row r="209" spans="1:11">
      <c r="B209" s="14">
        <v>2015</v>
      </c>
      <c r="C209" s="14">
        <v>2016</v>
      </c>
      <c r="D209" s="14">
        <v>2017</v>
      </c>
      <c r="E209" s="14">
        <v>2018</v>
      </c>
      <c r="F209" s="14">
        <v>2019</v>
      </c>
      <c r="G209" s="14">
        <v>2020</v>
      </c>
      <c r="H209" s="14" t="s">
        <v>411</v>
      </c>
      <c r="I209" s="14">
        <v>2015</v>
      </c>
      <c r="J209" s="14">
        <v>2021</v>
      </c>
      <c r="K209" s="14" t="s">
        <v>411</v>
      </c>
    </row>
    <row r="210" spans="1:11">
      <c r="A210" s="14" t="s">
        <v>379</v>
      </c>
      <c r="B210" s="14">
        <f>AVERAGE(B194,E194,H194,K194)</f>
        <v>1.1590166666666668</v>
      </c>
      <c r="C210" s="14">
        <f>AVERAGE(N194,Q194,T194,W194)</f>
        <v>1.2656083333333332</v>
      </c>
      <c r="D210" s="14">
        <f>AVERAGE(Z194,AC194,AF194,AI194)</f>
        <v>1.1831833333333333</v>
      </c>
      <c r="E210" s="14">
        <f>AVERAGE(AL194,AO194,AR194,AU194)</f>
        <v>1.1791333333333334</v>
      </c>
      <c r="F210" s="14">
        <f>AVERAGE(AX194,BA194,BD194,BG194)</f>
        <v>1.3018666666666667</v>
      </c>
      <c r="G210" s="14">
        <f>AVERAGE(BJ194,BM194,BP194,BS194)</f>
        <v>0.84289166666666659</v>
      </c>
      <c r="H210" s="14">
        <f>(F210/B210)^(1/4)-1</f>
        <v>2.9483064241087265E-2</v>
      </c>
      <c r="I210" s="14">
        <f>AVERAGE(B194,E194)</f>
        <v>0.9422666666666667</v>
      </c>
      <c r="J210" s="14">
        <f>AVERAGE(BV194,BY194)</f>
        <v>1.0034000000000001</v>
      </c>
      <c r="K210" s="14">
        <f>(J210/I210)^(1/4)-1</f>
        <v>1.5839432689467081E-2</v>
      </c>
    </row>
    <row r="211" spans="1:11">
      <c r="A211" s="14" t="s">
        <v>451</v>
      </c>
      <c r="B211" s="14">
        <f t="shared" ref="B211:B222" si="5">AVERAGE(B195,E195,H195,K195)</f>
        <v>2.0156583333333331</v>
      </c>
      <c r="C211" s="14">
        <f t="shared" ref="C211:C223" si="6">AVERAGE(N195,Q195,T195,W195)</f>
        <v>1.8901333333333334</v>
      </c>
      <c r="D211" s="14">
        <f t="shared" ref="D211:D223" si="7">AVERAGE(Z195,AC195,AF195,AI195)</f>
        <v>1.6633333333333333</v>
      </c>
      <c r="E211" s="14">
        <f t="shared" ref="E211:E223" si="8">AVERAGE(AL195,AO195,AR195,AU195)</f>
        <v>1.9218666666666668</v>
      </c>
      <c r="F211" s="14">
        <f t="shared" ref="F211:F223" si="9">AVERAGE(AX195,BA195,BD195,BG195)</f>
        <v>1.7625583333333332</v>
      </c>
      <c r="G211" s="14">
        <f t="shared" ref="G211:G223" si="10">AVERAGE(BJ195,BM195,BP195,BS195)</f>
        <v>1.2466083333333333</v>
      </c>
      <c r="H211" s="14">
        <f t="shared" ref="H211:H223" si="11">(F211/B211)^(1/4)-1</f>
        <v>-3.2988485894912767E-2</v>
      </c>
      <c r="I211" s="14">
        <f t="shared" ref="I211:I223" si="12">AVERAGE(B195,E195)</f>
        <v>2.3054000000000001</v>
      </c>
      <c r="J211" s="14">
        <f t="shared" ref="J211:J222" si="13">AVERAGE(BV195,BY195)</f>
        <v>1.3773166666666667</v>
      </c>
      <c r="K211" s="14">
        <f t="shared" ref="K211:K223" si="14">(J211/I211)^(1/4)-1</f>
        <v>-0.12083198730234268</v>
      </c>
    </row>
    <row r="212" spans="1:11">
      <c r="A212" s="14" t="s">
        <v>383</v>
      </c>
      <c r="B212" s="14">
        <f t="shared" si="5"/>
        <v>7.3855749999999993</v>
      </c>
      <c r="C212" s="14">
        <f t="shared" si="6"/>
        <v>7.6458166666666667</v>
      </c>
      <c r="D212" s="14">
        <f t="shared" si="7"/>
        <v>7.3517583333333336</v>
      </c>
      <c r="E212" s="14">
        <f t="shared" si="8"/>
        <v>6.9689333333333332</v>
      </c>
      <c r="F212" s="14">
        <f t="shared" si="9"/>
        <v>7.5008750000000006</v>
      </c>
      <c r="G212" s="14">
        <f t="shared" si="10"/>
        <v>5.3575416666666662</v>
      </c>
      <c r="H212" s="14">
        <f t="shared" si="11"/>
        <v>3.8802354269391603E-3</v>
      </c>
      <c r="I212" s="14">
        <f t="shared" si="12"/>
        <v>6.9369499999999995</v>
      </c>
      <c r="J212" s="14">
        <f t="shared" si="13"/>
        <v>5.3583333333333334</v>
      </c>
      <c r="K212" s="14">
        <f t="shared" si="14"/>
        <v>-6.2512921155794987E-2</v>
      </c>
    </row>
    <row r="213" spans="1:11">
      <c r="A213" s="14" t="s">
        <v>452</v>
      </c>
      <c r="B213" s="14">
        <f t="shared" si="5"/>
        <v>1.4151500000000001</v>
      </c>
      <c r="C213" s="14">
        <f t="shared" si="6"/>
        <v>1.4736750000000003</v>
      </c>
      <c r="D213" s="14">
        <f t="shared" si="7"/>
        <v>1.5784083333333332</v>
      </c>
      <c r="E213" s="14">
        <f t="shared" si="8"/>
        <v>2.0390416666666669</v>
      </c>
      <c r="F213" s="14">
        <f t="shared" si="9"/>
        <v>1.2441749999999998</v>
      </c>
      <c r="G213" s="14">
        <f t="shared" si="10"/>
        <v>2.026675</v>
      </c>
      <c r="H213" s="14">
        <f t="shared" si="11"/>
        <v>-3.1678112159278293E-2</v>
      </c>
      <c r="I213" s="14">
        <f t="shared" si="12"/>
        <v>1.3595833333333336</v>
      </c>
      <c r="J213" s="14">
        <f t="shared" si="13"/>
        <v>2.2567166666666667</v>
      </c>
      <c r="K213" s="14">
        <f t="shared" si="14"/>
        <v>0.13505733897906391</v>
      </c>
    </row>
    <row r="214" spans="1:11">
      <c r="A214" s="14" t="s">
        <v>385</v>
      </c>
      <c r="B214" s="14">
        <f t="shared" si="5"/>
        <v>7.7172750000000008</v>
      </c>
      <c r="C214" s="14">
        <f t="shared" si="6"/>
        <v>7.4057750000000002</v>
      </c>
      <c r="D214" s="14">
        <f t="shared" si="7"/>
        <v>7.1259333333333323</v>
      </c>
      <c r="E214" s="14">
        <f t="shared" si="8"/>
        <v>6.8763749999999995</v>
      </c>
      <c r="F214" s="14">
        <f t="shared" si="9"/>
        <v>6.8009750000000002</v>
      </c>
      <c r="G214" s="14">
        <f t="shared" si="10"/>
        <v>5.7753666666666668</v>
      </c>
      <c r="H214" s="14">
        <f t="shared" si="11"/>
        <v>-3.110480859729281E-2</v>
      </c>
      <c r="I214" s="14">
        <f t="shared" si="12"/>
        <v>7.5072000000000001</v>
      </c>
      <c r="J214" s="14">
        <f t="shared" si="13"/>
        <v>7.7734333333333341</v>
      </c>
      <c r="K214" s="14">
        <f t="shared" si="14"/>
        <v>8.7504072275095268E-3</v>
      </c>
    </row>
    <row r="215" spans="1:11">
      <c r="A215" s="14" t="s">
        <v>453</v>
      </c>
      <c r="B215" s="14">
        <f>AVERAGE(B199,E199,H199,K199)</f>
        <v>20.071383333333333</v>
      </c>
      <c r="C215" s="14">
        <f>AVERAGE(N199,Q199,T199,W199)</f>
        <v>20.664824999999997</v>
      </c>
      <c r="D215" s="14">
        <f t="shared" si="7"/>
        <v>20.585249999999998</v>
      </c>
      <c r="E215" s="14">
        <f t="shared" si="8"/>
        <v>20.744899999999998</v>
      </c>
      <c r="F215" s="14">
        <f t="shared" si="9"/>
        <v>20.656633333333332</v>
      </c>
      <c r="G215" s="14">
        <f t="shared" si="10"/>
        <v>18.592441666666666</v>
      </c>
      <c r="H215" s="14">
        <f t="shared" si="11"/>
        <v>7.2112287733472336E-3</v>
      </c>
      <c r="I215" s="14">
        <f t="shared" si="12"/>
        <v>19.610016666666667</v>
      </c>
      <c r="J215" s="14">
        <f t="shared" si="13"/>
        <v>19.796033333333334</v>
      </c>
      <c r="K215" s="14">
        <f t="shared" si="14"/>
        <v>2.3630603402988726E-3</v>
      </c>
    </row>
    <row r="216" spans="1:11">
      <c r="A216" s="14" t="s">
        <v>454</v>
      </c>
      <c r="B216" s="14">
        <f t="shared" si="5"/>
        <v>7.6714000000000002</v>
      </c>
      <c r="C216" s="14">
        <f t="shared" si="6"/>
        <v>8.0440916666666666</v>
      </c>
      <c r="D216" s="14">
        <f t="shared" si="7"/>
        <v>8.1617750000000004</v>
      </c>
      <c r="E216" s="14">
        <f t="shared" si="8"/>
        <v>7.8667000000000007</v>
      </c>
      <c r="F216" s="14">
        <f t="shared" si="9"/>
        <v>8.3391583333333337</v>
      </c>
      <c r="G216" s="14">
        <f t="shared" si="10"/>
        <v>6.4858666666666664</v>
      </c>
      <c r="H216" s="14">
        <f t="shared" si="11"/>
        <v>2.1085003632606902E-2</v>
      </c>
      <c r="I216" s="14">
        <f t="shared" si="12"/>
        <v>7.557599999999999</v>
      </c>
      <c r="J216" s="14">
        <f t="shared" si="13"/>
        <v>9.1892999999999994</v>
      </c>
      <c r="K216" s="14">
        <f t="shared" si="14"/>
        <v>5.0085428211190663E-2</v>
      </c>
    </row>
    <row r="217" spans="1:11">
      <c r="A217" s="14" t="s">
        <v>455</v>
      </c>
      <c r="B217" s="14">
        <f t="shared" si="5"/>
        <v>9.9884333333333348</v>
      </c>
      <c r="C217" s="14">
        <f t="shared" si="6"/>
        <v>10.441850000000001</v>
      </c>
      <c r="D217" s="14">
        <f t="shared" si="7"/>
        <v>10.120441666666668</v>
      </c>
      <c r="E217" s="14">
        <f t="shared" si="8"/>
        <v>11.526674999999999</v>
      </c>
      <c r="F217" s="14">
        <f t="shared" si="9"/>
        <v>11.781133333333333</v>
      </c>
      <c r="G217" s="14">
        <f t="shared" si="10"/>
        <v>9.6780749999999998</v>
      </c>
      <c r="H217" s="14">
        <f t="shared" si="11"/>
        <v>4.2131261624668959E-2</v>
      </c>
      <c r="I217" s="14">
        <f t="shared" si="12"/>
        <v>10.039416666666668</v>
      </c>
      <c r="J217" s="14">
        <f t="shared" si="13"/>
        <v>10.863916666666666</v>
      </c>
      <c r="K217" s="14">
        <f t="shared" si="14"/>
        <v>1.9927934283284987E-2</v>
      </c>
    </row>
    <row r="218" spans="1:11">
      <c r="A218" s="14" t="s">
        <v>456</v>
      </c>
      <c r="B218" s="14">
        <f t="shared" si="5"/>
        <v>2.1575166666666665</v>
      </c>
      <c r="C218" s="14">
        <f t="shared" si="6"/>
        <v>1.8502916666666667</v>
      </c>
      <c r="D218" s="14">
        <f t="shared" si="7"/>
        <v>1.624725</v>
      </c>
      <c r="E218" s="14">
        <f t="shared" si="8"/>
        <v>1.3923083333333333</v>
      </c>
      <c r="F218" s="14">
        <f t="shared" si="9"/>
        <v>1.2620499999999999</v>
      </c>
      <c r="G218" s="14">
        <f t="shared" si="10"/>
        <v>1.1129333333333333</v>
      </c>
      <c r="H218" s="14">
        <f t="shared" si="11"/>
        <v>-0.12545814277342837</v>
      </c>
      <c r="I218" s="14">
        <f t="shared" si="12"/>
        <v>2.5344333333333333</v>
      </c>
      <c r="J218" s="14">
        <f t="shared" si="13"/>
        <v>0.95953333333333335</v>
      </c>
      <c r="K218" s="14">
        <f t="shared" si="14"/>
        <v>-0.21558697102549751</v>
      </c>
    </row>
    <row r="219" spans="1:11">
      <c r="A219" s="14" t="s">
        <v>457</v>
      </c>
      <c r="B219" s="14">
        <f t="shared" si="5"/>
        <v>0.89115833333333339</v>
      </c>
      <c r="C219" s="14">
        <f t="shared" si="6"/>
        <v>0.97134166666666655</v>
      </c>
      <c r="D219" s="14">
        <f t="shared" si="7"/>
        <v>0.97119166666666668</v>
      </c>
      <c r="E219" s="14">
        <f t="shared" si="8"/>
        <v>0.88859166666666667</v>
      </c>
      <c r="F219" s="14">
        <f t="shared" si="9"/>
        <v>0.99240833333333334</v>
      </c>
      <c r="G219" s="14">
        <f t="shared" si="10"/>
        <v>1.0364</v>
      </c>
      <c r="H219" s="14">
        <f t="shared" si="11"/>
        <v>2.7268290135807671E-2</v>
      </c>
      <c r="I219" s="14">
        <f t="shared" si="12"/>
        <v>0.77381666666666671</v>
      </c>
      <c r="J219" s="14">
        <f t="shared" si="13"/>
        <v>0.71608333333333329</v>
      </c>
      <c r="K219" s="14">
        <f t="shared" si="14"/>
        <v>-1.9197934932033811E-2</v>
      </c>
    </row>
    <row r="220" spans="1:11">
      <c r="A220" s="14" t="s">
        <v>458</v>
      </c>
      <c r="B220" s="14">
        <f t="shared" si="5"/>
        <v>0.28170000000000001</v>
      </c>
      <c r="C220" s="14">
        <f t="shared" si="6"/>
        <v>0.32920000000000005</v>
      </c>
      <c r="D220" s="14">
        <f t="shared" si="7"/>
        <v>0.35675833333333334</v>
      </c>
      <c r="E220" s="14">
        <f t="shared" si="8"/>
        <v>0.34139166666666665</v>
      </c>
      <c r="F220" s="14">
        <f t="shared" si="9"/>
        <v>0.45925833333333332</v>
      </c>
      <c r="G220" s="14">
        <f t="shared" si="10"/>
        <v>0.32824166666666665</v>
      </c>
      <c r="H220" s="14">
        <f t="shared" si="11"/>
        <v>0.12997165534465238</v>
      </c>
      <c r="I220" s="14">
        <f t="shared" si="12"/>
        <v>0.23286666666666667</v>
      </c>
      <c r="J220" s="14">
        <f t="shared" si="13"/>
        <v>0.37793333333333334</v>
      </c>
      <c r="K220" s="14">
        <f t="shared" si="14"/>
        <v>0.12869595294045011</v>
      </c>
    </row>
    <row r="221" spans="1:11">
      <c r="A221" s="14" t="s">
        <v>459</v>
      </c>
      <c r="B221" s="14">
        <f t="shared" si="5"/>
        <v>3.8009416666666667</v>
      </c>
      <c r="C221" s="14">
        <f t="shared" si="6"/>
        <v>4.2915166666666664</v>
      </c>
      <c r="D221" s="14">
        <f t="shared" si="7"/>
        <v>4.0919916666666669</v>
      </c>
      <c r="E221" s="14">
        <f t="shared" si="8"/>
        <v>3.9984166666666665</v>
      </c>
      <c r="F221" s="14">
        <f t="shared" si="9"/>
        <v>4.5202583333333335</v>
      </c>
      <c r="G221" s="14">
        <f t="shared" si="10"/>
        <v>4.1140166666666662</v>
      </c>
      <c r="H221" s="14">
        <f t="shared" si="11"/>
        <v>4.428253019214945E-2</v>
      </c>
      <c r="I221" s="14">
        <f t="shared" si="12"/>
        <v>3.7483666666666666</v>
      </c>
      <c r="J221" s="14">
        <f t="shared" si="13"/>
        <v>4.2462999999999997</v>
      </c>
      <c r="K221" s="14">
        <f t="shared" si="14"/>
        <v>3.1673206448266988E-2</v>
      </c>
    </row>
    <row r="222" spans="1:11">
      <c r="A222" s="14" t="s">
        <v>460</v>
      </c>
      <c r="B222" s="14">
        <f t="shared" si="5"/>
        <v>15.200666666666667</v>
      </c>
      <c r="C222" s="14">
        <f t="shared" si="6"/>
        <v>15.202274999999998</v>
      </c>
      <c r="D222" s="14">
        <f t="shared" si="7"/>
        <v>16.401183333333332</v>
      </c>
      <c r="E222" s="14">
        <f t="shared" si="8"/>
        <v>16.613683333333334</v>
      </c>
      <c r="F222" s="14">
        <f t="shared" si="9"/>
        <v>16.455466666666666</v>
      </c>
      <c r="G222" s="14">
        <f t="shared" si="10"/>
        <v>13.597883333333332</v>
      </c>
      <c r="H222" s="14">
        <f t="shared" si="11"/>
        <v>2.002752671441721E-2</v>
      </c>
      <c r="I222" s="14">
        <f t="shared" si="12"/>
        <v>15.203766666666667</v>
      </c>
      <c r="J222" s="14">
        <f t="shared" si="13"/>
        <v>12.737400000000001</v>
      </c>
      <c r="K222" s="14">
        <f t="shared" si="14"/>
        <v>-4.3285408131643499E-2</v>
      </c>
    </row>
    <row r="223" spans="1:11">
      <c r="A223" s="14" t="s">
        <v>462</v>
      </c>
      <c r="B223" s="14">
        <f>AVERAGE(B207,E207,H207,K207)</f>
        <v>9.4045416666666668</v>
      </c>
      <c r="C223" s="14">
        <f t="shared" si="6"/>
        <v>9.283649999999998</v>
      </c>
      <c r="D223" s="14">
        <f t="shared" si="7"/>
        <v>9.7212249999999987</v>
      </c>
      <c r="E223" s="14">
        <f t="shared" si="8"/>
        <v>9.8736499999999996</v>
      </c>
      <c r="F223" s="14">
        <f t="shared" si="9"/>
        <v>9.6860583333333352</v>
      </c>
      <c r="G223" s="14">
        <f t="shared" si="10"/>
        <v>8.696791666666666</v>
      </c>
      <c r="H223" s="14">
        <f t="shared" si="11"/>
        <v>7.4009621835868789E-3</v>
      </c>
      <c r="I223" s="14">
        <f t="shared" si="12"/>
        <v>9.2373833333333337</v>
      </c>
      <c r="J223" s="14">
        <f>AVERAGE(BV207,BY207)</f>
        <v>10.105883333333335</v>
      </c>
      <c r="K223" s="14">
        <f t="shared" si="14"/>
        <v>2.2719009784692323E-2</v>
      </c>
    </row>
    <row r="225" spans="1:77" s="94" customFormat="1">
      <c r="A225" s="94" t="s">
        <v>13</v>
      </c>
    </row>
    <row r="227" spans="1:77">
      <c r="A227" s="14" t="s">
        <v>379</v>
      </c>
      <c r="B227" s="14">
        <v>1.6531</v>
      </c>
      <c r="C227" s="14">
        <v>2.2246333333333332</v>
      </c>
      <c r="D227" s="14">
        <v>2.4102666666666668</v>
      </c>
      <c r="E227" s="14">
        <v>2.3162333333333334</v>
      </c>
      <c r="F227" s="14">
        <v>2.045033333333333</v>
      </c>
      <c r="G227" s="14">
        <v>2.2583000000000002</v>
      </c>
      <c r="H227" s="14">
        <v>2.481066666666667</v>
      </c>
      <c r="I227" s="14">
        <v>2.3696000000000002</v>
      </c>
      <c r="J227" s="14">
        <v>1.8573999999999999</v>
      </c>
      <c r="K227" s="14">
        <v>1.6402999999999999</v>
      </c>
      <c r="L227" s="14">
        <v>1.6051666666666666</v>
      </c>
      <c r="M227" s="14">
        <v>1.8130666666666666</v>
      </c>
      <c r="N227" s="14">
        <v>1.8959000000000001</v>
      </c>
      <c r="O227" s="14">
        <v>1.8280000000000001</v>
      </c>
      <c r="P227" s="14">
        <v>1.6046666666666667</v>
      </c>
      <c r="Q227" s="14">
        <v>1.7807333333333333</v>
      </c>
      <c r="R227" s="14">
        <v>1.4822333333333333</v>
      </c>
      <c r="S227" s="14">
        <v>1.3480999999999999</v>
      </c>
      <c r="T227" s="14">
        <v>1.4480333333333337</v>
      </c>
      <c r="U227" s="14">
        <v>1.6896000000000002</v>
      </c>
      <c r="V227" s="14">
        <v>1.7890666666666668</v>
      </c>
      <c r="W227" s="14">
        <v>1.8483666666666665</v>
      </c>
      <c r="X227" s="14">
        <v>2.3058999999999998</v>
      </c>
      <c r="Y227" s="14">
        <v>2.4452333333333329</v>
      </c>
      <c r="Z227" s="14">
        <v>2.8067666666666664</v>
      </c>
      <c r="AA227" s="14">
        <v>3.0588666666666668</v>
      </c>
      <c r="AB227" s="14">
        <v>2.9380999999999999</v>
      </c>
      <c r="AC227" s="14">
        <v>2.6123666666666665</v>
      </c>
      <c r="AD227" s="14">
        <v>2.3874666666666666</v>
      </c>
      <c r="AE227" s="14">
        <v>2.7217666666666669</v>
      </c>
      <c r="AF227" s="14">
        <v>2.5895666666666668</v>
      </c>
      <c r="AG227" s="14">
        <v>2.5576333333333334</v>
      </c>
      <c r="AH227" s="14">
        <v>1.996666666666667</v>
      </c>
      <c r="AI227" s="14">
        <v>1.6317666666666668</v>
      </c>
      <c r="AJ227" s="14">
        <v>1.3561333333333334</v>
      </c>
      <c r="AK227" s="14">
        <v>1.4336666666666666</v>
      </c>
      <c r="AL227" s="14">
        <v>1.8533999999999999</v>
      </c>
      <c r="AM227" s="14">
        <v>1.9526666666666668</v>
      </c>
      <c r="AN227" s="14">
        <v>2.0745333333333331</v>
      </c>
      <c r="AO227" s="14">
        <v>2.0128333333333335</v>
      </c>
      <c r="AP227" s="14">
        <v>2.4363999999999999</v>
      </c>
      <c r="AQ227" s="14">
        <v>2.2645666666666666</v>
      </c>
      <c r="AR227" s="14">
        <v>1.7754333333333332</v>
      </c>
      <c r="AS227" s="14">
        <v>0.95849999999999991</v>
      </c>
      <c r="AT227" s="14">
        <v>1.1694</v>
      </c>
      <c r="AU227" s="14">
        <v>1.4607333333333334</v>
      </c>
      <c r="AV227" s="14">
        <v>1.3147333333333333</v>
      </c>
      <c r="AW227" s="14">
        <v>1.4367666666666665</v>
      </c>
      <c r="AX227" s="14">
        <v>1.1838333333333333</v>
      </c>
      <c r="AY227" s="14">
        <v>1.4629666666666665</v>
      </c>
      <c r="AZ227" s="14">
        <v>1.2604666666666666</v>
      </c>
      <c r="BA227" s="14">
        <v>1.3155333333333332</v>
      </c>
      <c r="BB227" s="14">
        <v>1.3756000000000002</v>
      </c>
      <c r="BC227" s="14">
        <v>1.3971</v>
      </c>
      <c r="BD227" s="14">
        <v>1.6398999999999999</v>
      </c>
      <c r="BE227" s="14">
        <v>1.6652333333333333</v>
      </c>
      <c r="BF227" s="14">
        <v>1.8854</v>
      </c>
      <c r="BG227" s="14">
        <v>1.5254666666666665</v>
      </c>
      <c r="BH227" s="14">
        <v>1.3703666666666667</v>
      </c>
      <c r="BI227" s="14">
        <v>1.2215333333333334</v>
      </c>
      <c r="BJ227" s="14">
        <v>1.5437333333333332</v>
      </c>
      <c r="BK227" s="14">
        <v>1.3670333333333333</v>
      </c>
      <c r="BL227" s="14">
        <v>1.1575666666666666</v>
      </c>
      <c r="BM227" s="14">
        <v>1.2742666666666667</v>
      </c>
      <c r="BN227" s="14">
        <v>1.6239333333333335</v>
      </c>
      <c r="BO227" s="14">
        <v>2.1859333333333333</v>
      </c>
      <c r="BP227" s="14">
        <v>2.3755666666666664</v>
      </c>
      <c r="BQ227" s="14">
        <v>2.2908333333333335</v>
      </c>
      <c r="BR227" s="14">
        <v>1.9032333333333333</v>
      </c>
      <c r="BS227" s="14">
        <v>1.4215</v>
      </c>
      <c r="BT227" s="14">
        <v>1.5800333333333334</v>
      </c>
      <c r="BU227" s="14">
        <v>1.4811000000000003</v>
      </c>
      <c r="BV227" s="14">
        <v>1.7024999999999999</v>
      </c>
      <c r="BW227" s="14">
        <v>1.5601666666666667</v>
      </c>
      <c r="BX227" s="14">
        <v>1.6236666666666666</v>
      </c>
      <c r="BY227" s="14">
        <v>1.2325333333333333</v>
      </c>
    </row>
    <row r="228" spans="1:77">
      <c r="A228" s="14" t="s">
        <v>451</v>
      </c>
      <c r="B228" s="14">
        <v>0.93946666666666656</v>
      </c>
      <c r="C228" s="14">
        <v>1.0574000000000001</v>
      </c>
      <c r="D228" s="14">
        <v>0.97809999999999997</v>
      </c>
      <c r="E228" s="14">
        <v>0.84859999999999991</v>
      </c>
      <c r="F228" s="14">
        <v>0.76840000000000008</v>
      </c>
      <c r="G228" s="14">
        <v>0.83326666666666671</v>
      </c>
      <c r="H228" s="14">
        <v>0.84693333333333332</v>
      </c>
      <c r="I228" s="14">
        <v>1.1606333333333332</v>
      </c>
      <c r="J228" s="14">
        <v>0.95399999999999985</v>
      </c>
      <c r="K228" s="14">
        <v>0.69699999999999995</v>
      </c>
      <c r="L228" s="14">
        <v>0.38176666666666664</v>
      </c>
      <c r="M228" s="14">
        <v>0.44973333333333332</v>
      </c>
      <c r="N228" s="14">
        <v>0.59523333333333339</v>
      </c>
      <c r="O228" s="14">
        <v>0.64549999999999996</v>
      </c>
      <c r="P228" s="14">
        <v>1.0452333333333332</v>
      </c>
      <c r="Q228" s="14">
        <v>1.0614333333333335</v>
      </c>
      <c r="R228" s="14">
        <v>1.2209333333333332</v>
      </c>
      <c r="S228" s="14">
        <v>1</v>
      </c>
      <c r="T228" s="14">
        <v>0.96093333333333353</v>
      </c>
      <c r="U228" s="14">
        <v>0.98486666666666667</v>
      </c>
      <c r="V228" s="14">
        <v>0.94756666666666678</v>
      </c>
      <c r="W228" s="14">
        <v>0.80670000000000008</v>
      </c>
      <c r="X228" s="14">
        <v>0.63109999999999999</v>
      </c>
      <c r="Y228" s="14">
        <v>0.35766666666666663</v>
      </c>
      <c r="Z228" s="14">
        <v>0.47153333333333336</v>
      </c>
      <c r="AA228" s="14">
        <v>0.47926666666666673</v>
      </c>
      <c r="AB228" s="14">
        <v>0.75343333333333329</v>
      </c>
      <c r="AC228" s="14">
        <v>0.65753333333333341</v>
      </c>
      <c r="AD228" s="14">
        <v>0.56459999999999999</v>
      </c>
      <c r="AE228" s="14">
        <v>0.72819999999999985</v>
      </c>
      <c r="AF228" s="14">
        <v>0.79726666666666668</v>
      </c>
      <c r="AG228" s="14">
        <v>0.78903333333333325</v>
      </c>
      <c r="AH228" s="14">
        <v>0.78756666666666675</v>
      </c>
      <c r="AI228" s="14">
        <v>0.81026666666666669</v>
      </c>
      <c r="AJ228" s="14">
        <v>1.0670333333333333</v>
      </c>
      <c r="AK228" s="14">
        <v>0.79016666666666657</v>
      </c>
      <c r="AL228" s="14">
        <v>0.65583333333333338</v>
      </c>
      <c r="AM228" s="14">
        <v>0.27753333333333335</v>
      </c>
      <c r="AN228" s="14">
        <v>0.26726666666666671</v>
      </c>
      <c r="AO228" s="14">
        <v>0.2954</v>
      </c>
      <c r="AP228" s="14">
        <v>0.64159999999999995</v>
      </c>
      <c r="AQ228" s="14">
        <v>0.71540000000000015</v>
      </c>
      <c r="AR228" s="14">
        <v>0.73859999999999992</v>
      </c>
      <c r="AS228" s="14">
        <v>0.67353333333333332</v>
      </c>
      <c r="AT228" s="14">
        <v>0.52133333333333332</v>
      </c>
      <c r="AU228" s="14">
        <v>0.7103666666666667</v>
      </c>
      <c r="AV228" s="14">
        <v>0.4292333333333333</v>
      </c>
      <c r="AW228" s="14">
        <v>0.43313333333333331</v>
      </c>
      <c r="AX228" s="14">
        <v>0.35959999999999998</v>
      </c>
      <c r="AY228" s="14">
        <v>0.43649999999999994</v>
      </c>
      <c r="AZ228" s="14">
        <v>0.4123666666666666</v>
      </c>
      <c r="BA228" s="14">
        <v>0.12743333333333332</v>
      </c>
      <c r="BB228" s="14">
        <v>0.32023333333333337</v>
      </c>
      <c r="BC228" s="14">
        <v>0.40199999999999997</v>
      </c>
      <c r="BD228" s="14">
        <v>0.68146666666666667</v>
      </c>
      <c r="BE228" s="14">
        <v>0.57843333333333335</v>
      </c>
      <c r="BF228" s="14">
        <v>0.67079999999999995</v>
      </c>
      <c r="BG228" s="14">
        <v>0.44146666666666667</v>
      </c>
      <c r="BH228" s="14">
        <v>0.59523333333333339</v>
      </c>
      <c r="BI228" s="14">
        <v>0.69190000000000007</v>
      </c>
      <c r="BJ228" s="14">
        <v>0.96366666666666667</v>
      </c>
      <c r="BK228" s="14">
        <v>1.0335666666666665</v>
      </c>
      <c r="BL228" s="14">
        <v>1.0023333333333333</v>
      </c>
      <c r="BM228" s="14">
        <v>0.84956666666666669</v>
      </c>
      <c r="BN228" s="14">
        <v>0.69243333333333335</v>
      </c>
      <c r="BO228" s="14">
        <v>0.51326666666666665</v>
      </c>
      <c r="BP228" s="14">
        <v>0.5144333333333333</v>
      </c>
      <c r="BQ228" s="14">
        <v>0.44016666666666665</v>
      </c>
      <c r="BR228" s="14">
        <v>0.67853333333333332</v>
      </c>
      <c r="BS228" s="14">
        <v>0.72696666666666676</v>
      </c>
      <c r="BT228" s="14">
        <v>0.79476666666666673</v>
      </c>
      <c r="BU228" s="14">
        <v>0.44546666666666668</v>
      </c>
      <c r="BV228" s="14">
        <v>0.35276666666666667</v>
      </c>
      <c r="BW228" s="14">
        <v>0.53200000000000003</v>
      </c>
      <c r="BX228" s="14">
        <v>0.58686666666666676</v>
      </c>
      <c r="BY228" s="14">
        <v>0.65079999999999993</v>
      </c>
    </row>
    <row r="229" spans="1:77">
      <c r="A229" s="14" t="s">
        <v>383</v>
      </c>
      <c r="B229" s="14">
        <v>14.7342</v>
      </c>
      <c r="C229" s="14">
        <v>14.024733333333335</v>
      </c>
      <c r="D229" s="14">
        <v>14.355066666666668</v>
      </c>
      <c r="E229" s="14">
        <v>14.287433333333333</v>
      </c>
      <c r="F229" s="14">
        <v>13.752533333333332</v>
      </c>
      <c r="G229" s="14">
        <v>13.8718</v>
      </c>
      <c r="H229" s="14">
        <v>14.5739</v>
      </c>
      <c r="I229" s="14">
        <v>15.292700000000002</v>
      </c>
      <c r="J229" s="14">
        <v>15.610399999999998</v>
      </c>
      <c r="K229" s="14">
        <v>15.641133333333334</v>
      </c>
      <c r="L229" s="14">
        <v>14.927033333333334</v>
      </c>
      <c r="M229" s="14">
        <v>15.054600000000001</v>
      </c>
      <c r="N229" s="14">
        <v>13.151733333333334</v>
      </c>
      <c r="O229" s="14">
        <v>12.376833333333336</v>
      </c>
      <c r="P229" s="14">
        <v>11.7707</v>
      </c>
      <c r="Q229" s="14">
        <v>13.152933333333332</v>
      </c>
      <c r="R229" s="14">
        <v>14.275466666666667</v>
      </c>
      <c r="S229" s="14">
        <v>14.887833333333333</v>
      </c>
      <c r="T229" s="14">
        <v>14.009500000000001</v>
      </c>
      <c r="U229" s="14">
        <v>13.753366666666667</v>
      </c>
      <c r="V229" s="14">
        <v>13.259099999999998</v>
      </c>
      <c r="W229" s="14">
        <v>14.7232</v>
      </c>
      <c r="X229" s="14">
        <v>13.8035</v>
      </c>
      <c r="Y229" s="14">
        <v>13.936966666666669</v>
      </c>
      <c r="Z229" s="14">
        <v>13.5974</v>
      </c>
      <c r="AA229" s="14">
        <v>14.127600000000001</v>
      </c>
      <c r="AB229" s="14">
        <v>14.107866666666666</v>
      </c>
      <c r="AC229" s="14">
        <v>13.639966666666666</v>
      </c>
      <c r="AD229" s="14">
        <v>13.445166666666667</v>
      </c>
      <c r="AE229" s="14">
        <v>13.4808</v>
      </c>
      <c r="AF229" s="14">
        <v>13.937966666666668</v>
      </c>
      <c r="AG229" s="14">
        <v>13.765166666666667</v>
      </c>
      <c r="AH229" s="14">
        <v>14.798899999999998</v>
      </c>
      <c r="AI229" s="14">
        <v>13.201933333333335</v>
      </c>
      <c r="AJ229" s="14">
        <v>13.100099999999999</v>
      </c>
      <c r="AK229" s="14">
        <v>14.045333333333334</v>
      </c>
      <c r="AL229" s="14">
        <v>15.097266666666668</v>
      </c>
      <c r="AM229" s="14">
        <v>15.861133333333335</v>
      </c>
      <c r="AN229" s="14">
        <v>15.018466666666669</v>
      </c>
      <c r="AO229" s="14">
        <v>16.118133333333333</v>
      </c>
      <c r="AP229" s="14">
        <v>16.091699999999999</v>
      </c>
      <c r="AQ229" s="14">
        <v>15.6875</v>
      </c>
      <c r="AR229" s="14">
        <v>14.719200000000001</v>
      </c>
      <c r="AS229" s="14">
        <v>14.438166666666666</v>
      </c>
      <c r="AT229" s="14">
        <v>15.623800000000001</v>
      </c>
      <c r="AU229" s="14">
        <v>16.167366666666666</v>
      </c>
      <c r="AV229" s="14">
        <v>16.8276</v>
      </c>
      <c r="AW229" s="14">
        <v>16.105466666666668</v>
      </c>
      <c r="AX229" s="14">
        <v>16.350033333333332</v>
      </c>
      <c r="AY229" s="14">
        <v>17.354700000000001</v>
      </c>
      <c r="AZ229" s="14">
        <v>17.260366666666666</v>
      </c>
      <c r="BA229" s="14">
        <v>16.79153333333333</v>
      </c>
      <c r="BB229" s="14">
        <v>15.9596</v>
      </c>
      <c r="BC229" s="14">
        <v>16.155233333333332</v>
      </c>
      <c r="BD229" s="14">
        <v>15.366033333333334</v>
      </c>
      <c r="BE229" s="14">
        <v>16.038166666666665</v>
      </c>
      <c r="BF229" s="14">
        <v>15.049966666666664</v>
      </c>
      <c r="BG229" s="14">
        <v>15.312233333333333</v>
      </c>
      <c r="BH229" s="14">
        <v>13.723999999999998</v>
      </c>
      <c r="BI229" s="14">
        <v>13.164199999999999</v>
      </c>
      <c r="BJ229" s="14">
        <v>12.108600000000001</v>
      </c>
      <c r="BK229" s="14">
        <v>10.130000000000001</v>
      </c>
      <c r="BL229" s="14">
        <v>8.2912999999999997</v>
      </c>
      <c r="BM229" s="14">
        <v>6.9400666666666666</v>
      </c>
      <c r="BN229" s="14">
        <v>6.9883333333333333</v>
      </c>
      <c r="BO229" s="14">
        <v>8.3116666666666674</v>
      </c>
      <c r="BP229" s="14">
        <v>11.256333333333332</v>
      </c>
      <c r="BQ229" s="14">
        <v>13.755666666666665</v>
      </c>
      <c r="BR229" s="14">
        <v>15.027000000000001</v>
      </c>
      <c r="BS229" s="14">
        <v>15.019366666666665</v>
      </c>
      <c r="BT229" s="14">
        <v>14.094699999999998</v>
      </c>
      <c r="BU229" s="14">
        <v>13.756466666666668</v>
      </c>
      <c r="BV229" s="14">
        <v>13.308233333333334</v>
      </c>
      <c r="BW229" s="14">
        <v>13.7517</v>
      </c>
      <c r="BX229" s="14">
        <v>13.1211</v>
      </c>
      <c r="BY229" s="14">
        <v>13.835066666666668</v>
      </c>
    </row>
    <row r="230" spans="1:77">
      <c r="A230" s="14" t="s">
        <v>452</v>
      </c>
      <c r="B230" s="14">
        <v>1.8860999999999999</v>
      </c>
      <c r="C230" s="14">
        <v>1.6523666666666665</v>
      </c>
      <c r="D230" s="14">
        <v>1.3609</v>
      </c>
      <c r="E230" s="14">
        <v>1.3683333333333334</v>
      </c>
      <c r="F230" s="14">
        <v>1.4880000000000002</v>
      </c>
      <c r="G230" s="14">
        <v>1.8557666666666668</v>
      </c>
      <c r="H230" s="14">
        <v>1.5588</v>
      </c>
      <c r="I230" s="14">
        <v>1.5305333333333333</v>
      </c>
      <c r="J230" s="14">
        <v>1.6856</v>
      </c>
      <c r="K230" s="14">
        <v>2.1161666666666665</v>
      </c>
      <c r="L230" s="14">
        <v>2.2925333333333331</v>
      </c>
      <c r="M230" s="14">
        <v>2.0460333333333334</v>
      </c>
      <c r="N230" s="14">
        <v>1.8104666666666667</v>
      </c>
      <c r="O230" s="14">
        <v>1.5360000000000003</v>
      </c>
      <c r="P230" s="14">
        <v>1.543033333333333</v>
      </c>
      <c r="Q230" s="14">
        <v>1.3450333333333333</v>
      </c>
      <c r="R230" s="14">
        <v>1.6136333333333333</v>
      </c>
      <c r="S230" s="14">
        <v>1.5384333333333331</v>
      </c>
      <c r="T230" s="14">
        <v>1.6487666666666667</v>
      </c>
      <c r="U230" s="14">
        <v>2.1401333333333334</v>
      </c>
      <c r="V230" s="14">
        <v>2.4327333333333336</v>
      </c>
      <c r="W230" s="14">
        <v>2.5725333333333329</v>
      </c>
      <c r="X230" s="14">
        <v>1.7268666666666668</v>
      </c>
      <c r="Y230" s="14">
        <v>1.7907666666666666</v>
      </c>
      <c r="Z230" s="14">
        <v>1.7966666666666669</v>
      </c>
      <c r="AA230" s="14">
        <v>1.8933</v>
      </c>
      <c r="AB230" s="14">
        <v>1.5312666666666666</v>
      </c>
      <c r="AC230" s="14">
        <v>1.1310333333333333</v>
      </c>
      <c r="AD230" s="14">
        <v>0.98816666666666675</v>
      </c>
      <c r="AE230" s="14">
        <v>0.96153333333333324</v>
      </c>
      <c r="AF230" s="14">
        <v>1.3879999999999999</v>
      </c>
      <c r="AG230" s="14">
        <v>1.6828000000000001</v>
      </c>
      <c r="AH230" s="14">
        <v>1.8978999999999999</v>
      </c>
      <c r="AI230" s="14">
        <v>1.8365333333333336</v>
      </c>
      <c r="AJ230" s="14">
        <v>1.7347666666666666</v>
      </c>
      <c r="AK230" s="14">
        <v>1.6771</v>
      </c>
      <c r="AL230" s="14">
        <v>1.7975000000000001</v>
      </c>
      <c r="AM230" s="14">
        <v>1.6481333333333332</v>
      </c>
      <c r="AN230" s="14">
        <v>1.4253</v>
      </c>
      <c r="AO230" s="14">
        <v>1.5332000000000001</v>
      </c>
      <c r="AP230" s="14">
        <v>1.8440666666666665</v>
      </c>
      <c r="AQ230" s="14">
        <v>2.2486333333333337</v>
      </c>
      <c r="AR230" s="14">
        <v>2.3515000000000001</v>
      </c>
      <c r="AS230" s="14">
        <v>2.5686</v>
      </c>
      <c r="AT230" s="14">
        <v>2.6485000000000003</v>
      </c>
      <c r="AU230" s="14">
        <v>2.2420000000000004</v>
      </c>
      <c r="AV230" s="14">
        <v>1.8755666666666668</v>
      </c>
      <c r="AW230" s="14">
        <v>1.3834</v>
      </c>
      <c r="AX230" s="14">
        <v>1.2125333333333332</v>
      </c>
      <c r="AY230" s="14">
        <v>1.0532666666666666</v>
      </c>
      <c r="AZ230" s="14">
        <v>1.2985</v>
      </c>
      <c r="BA230" s="14">
        <v>1.6833666666666669</v>
      </c>
      <c r="BB230" s="14">
        <v>1.9590666666666667</v>
      </c>
      <c r="BC230" s="14">
        <v>3.0434666666666668</v>
      </c>
      <c r="BD230" s="14">
        <v>2.7429333333333332</v>
      </c>
      <c r="BE230" s="14">
        <v>2.4292333333333334</v>
      </c>
      <c r="BF230" s="14">
        <v>1.2360333333333333</v>
      </c>
      <c r="BG230" s="14">
        <v>1.3005666666666666</v>
      </c>
      <c r="BH230" s="14">
        <v>1.5739333333333334</v>
      </c>
      <c r="BI230" s="14">
        <v>2.4580333333333333</v>
      </c>
      <c r="BJ230" s="14">
        <v>2.4921000000000002</v>
      </c>
      <c r="BK230" s="14">
        <v>2.4654666666666669</v>
      </c>
      <c r="BL230" s="14">
        <v>2.128366666666667</v>
      </c>
      <c r="BM230" s="14">
        <v>2.3264</v>
      </c>
      <c r="BN230" s="14">
        <v>1.8145666666666667</v>
      </c>
      <c r="BO230" s="14">
        <v>1.8332333333333335</v>
      </c>
      <c r="BP230" s="14">
        <v>1.4191333333333336</v>
      </c>
      <c r="BQ230" s="14">
        <v>1.7229666666666665</v>
      </c>
      <c r="BR230" s="14">
        <v>1.5087999999999999</v>
      </c>
      <c r="BS230" s="14">
        <v>2.5007333333333333</v>
      </c>
      <c r="BT230" s="14">
        <v>2.6058333333333334</v>
      </c>
      <c r="BU230" s="14">
        <v>4.5558333333333332</v>
      </c>
      <c r="BV230" s="14">
        <v>4.0126333333333335</v>
      </c>
      <c r="BW230" s="14">
        <v>4.0961666666666661</v>
      </c>
      <c r="BX230" s="14">
        <v>2.4269666666666669</v>
      </c>
      <c r="BY230" s="14">
        <v>2.4906333333333333</v>
      </c>
    </row>
    <row r="231" spans="1:77">
      <c r="A231" s="14" t="s">
        <v>385</v>
      </c>
      <c r="B231" s="14">
        <v>14.302066666666667</v>
      </c>
      <c r="C231" s="14">
        <v>13.958666666666668</v>
      </c>
      <c r="D231" s="14">
        <v>14.631</v>
      </c>
      <c r="E231" s="14">
        <v>15.519633333333333</v>
      </c>
      <c r="F231" s="14">
        <v>15.957099999999999</v>
      </c>
      <c r="G231" s="14">
        <v>15.123633333333336</v>
      </c>
      <c r="H231" s="14">
        <v>15.168866666666668</v>
      </c>
      <c r="I231" s="14">
        <v>15.5589</v>
      </c>
      <c r="J231" s="14">
        <v>17.307666666666666</v>
      </c>
      <c r="K231" s="14">
        <v>17.181900000000002</v>
      </c>
      <c r="L231" s="14">
        <v>17.502533333333332</v>
      </c>
      <c r="M231" s="14">
        <v>16.550533333333334</v>
      </c>
      <c r="N231" s="14">
        <v>16.207766666666664</v>
      </c>
      <c r="O231" s="14">
        <v>15.790633333333332</v>
      </c>
      <c r="P231" s="14">
        <v>14.720533333333334</v>
      </c>
      <c r="Q231" s="14">
        <v>14.610500000000002</v>
      </c>
      <c r="R231" s="14">
        <v>13.960666666666667</v>
      </c>
      <c r="S231" s="14">
        <v>14.128666666666668</v>
      </c>
      <c r="T231" s="14">
        <v>14.6976</v>
      </c>
      <c r="U231" s="14">
        <v>14.869533333333331</v>
      </c>
      <c r="V231" s="14">
        <v>16.094833333333334</v>
      </c>
      <c r="W231" s="14">
        <v>15.551833333333335</v>
      </c>
      <c r="X231" s="14">
        <v>15.814033333333333</v>
      </c>
      <c r="Y231" s="14">
        <v>14.308566666666666</v>
      </c>
      <c r="Z231" s="14">
        <v>14.938733333333332</v>
      </c>
      <c r="AA231" s="14">
        <v>13.824999999999998</v>
      </c>
      <c r="AB231" s="14">
        <v>14.638</v>
      </c>
      <c r="AC231" s="14">
        <v>14.516966666666667</v>
      </c>
      <c r="AD231" s="14">
        <v>14.000999999999999</v>
      </c>
      <c r="AE231" s="14">
        <v>13.846733333333333</v>
      </c>
      <c r="AF231" s="14">
        <v>12.005833333333333</v>
      </c>
      <c r="AG231" s="14">
        <v>12.375333333333336</v>
      </c>
      <c r="AH231" s="14">
        <v>12.199566666666668</v>
      </c>
      <c r="AI231" s="14">
        <v>13.784133333333335</v>
      </c>
      <c r="AJ231" s="14">
        <v>13.539133333333332</v>
      </c>
      <c r="AK231" s="14">
        <v>13.280766666666667</v>
      </c>
      <c r="AL231" s="14">
        <v>11.305133333333332</v>
      </c>
      <c r="AM231" s="14">
        <v>11.9803</v>
      </c>
      <c r="AN231" s="14">
        <v>13.155233333333333</v>
      </c>
      <c r="AO231" s="14">
        <v>14.5662</v>
      </c>
      <c r="AP231" s="14">
        <v>13.666666666666666</v>
      </c>
      <c r="AQ231" s="14">
        <v>12.113166666666666</v>
      </c>
      <c r="AR231" s="14">
        <v>11.587233333333335</v>
      </c>
      <c r="AS231" s="14">
        <v>11.7423</v>
      </c>
      <c r="AT231" s="14">
        <v>11.404999999999999</v>
      </c>
      <c r="AU231" s="14">
        <v>11.540233333333333</v>
      </c>
      <c r="AV231" s="14">
        <v>12.608566666666666</v>
      </c>
      <c r="AW231" s="14">
        <v>11.934433333333333</v>
      </c>
      <c r="AX231" s="14">
        <v>13.476833333333333</v>
      </c>
      <c r="AY231" s="14">
        <v>13.559533333333334</v>
      </c>
      <c r="AZ231" s="14">
        <v>14.871200000000002</v>
      </c>
      <c r="BA231" s="14">
        <v>12.595699999999999</v>
      </c>
      <c r="BB231" s="14">
        <v>12.017033333333332</v>
      </c>
      <c r="BC231" s="14">
        <v>12.258599999999999</v>
      </c>
      <c r="BD231" s="14">
        <v>12.260233333333332</v>
      </c>
      <c r="BE231" s="14">
        <v>12.604266666666666</v>
      </c>
      <c r="BF231" s="14">
        <v>12.691466666666665</v>
      </c>
      <c r="BG231" s="14">
        <v>13.379166666666668</v>
      </c>
      <c r="BH231" s="14">
        <v>13.1252</v>
      </c>
      <c r="BI231" s="14">
        <v>12.494</v>
      </c>
      <c r="BJ231" s="14">
        <v>13.543733333333334</v>
      </c>
      <c r="BK231" s="14">
        <v>12.607699999999999</v>
      </c>
      <c r="BL231" s="14">
        <v>12.2562</v>
      </c>
      <c r="BM231" s="14">
        <v>10.6995</v>
      </c>
      <c r="BN231" s="14">
        <v>10.8988</v>
      </c>
      <c r="BO231" s="14">
        <v>10.564766666666666</v>
      </c>
      <c r="BP231" s="14">
        <v>10.748699999999999</v>
      </c>
      <c r="BQ231" s="14">
        <v>11.866666666666665</v>
      </c>
      <c r="BR231" s="14">
        <v>12.415700000000001</v>
      </c>
      <c r="BS231" s="14">
        <v>12.967733333333333</v>
      </c>
      <c r="BT231" s="14">
        <v>12.643933333333335</v>
      </c>
      <c r="BU231" s="14">
        <v>12.849200000000002</v>
      </c>
      <c r="BV231" s="14">
        <v>12.390100000000002</v>
      </c>
      <c r="BW231" s="14">
        <v>11.539133333333334</v>
      </c>
      <c r="BX231" s="14">
        <v>12.375999999999999</v>
      </c>
      <c r="BY231" s="14">
        <v>13.038199999999998</v>
      </c>
    </row>
    <row r="232" spans="1:77">
      <c r="A232" s="14" t="s">
        <v>453</v>
      </c>
      <c r="B232" s="14">
        <v>37.718566666666668</v>
      </c>
      <c r="C232" s="14">
        <v>39.12383333333333</v>
      </c>
      <c r="D232" s="14">
        <v>40.682699999999997</v>
      </c>
      <c r="E232" s="14">
        <v>42.28243333333333</v>
      </c>
      <c r="F232" s="14">
        <v>44.768066666666662</v>
      </c>
      <c r="G232" s="14">
        <v>43.522799999999997</v>
      </c>
      <c r="H232" s="14">
        <v>40.350666666666662</v>
      </c>
      <c r="I232" s="14">
        <v>38.052333333333337</v>
      </c>
      <c r="J232" s="14">
        <v>36.901500000000006</v>
      </c>
      <c r="K232" s="14">
        <v>39.541866666666664</v>
      </c>
      <c r="L232" s="14">
        <v>39.587500000000006</v>
      </c>
      <c r="M232" s="14">
        <v>38.681233333333331</v>
      </c>
      <c r="N232" s="14">
        <v>37.751333333333335</v>
      </c>
      <c r="O232" s="14">
        <v>37.084766666666667</v>
      </c>
      <c r="P232" s="14">
        <v>37.992600000000003</v>
      </c>
      <c r="Q232" s="14">
        <v>38.000833333333333</v>
      </c>
      <c r="R232" s="14">
        <v>38.248966666666668</v>
      </c>
      <c r="S232" s="14">
        <v>38.192466666666668</v>
      </c>
      <c r="T232" s="14">
        <v>37.345599999999997</v>
      </c>
      <c r="U232" s="14">
        <v>40.611566666666668</v>
      </c>
      <c r="V232" s="14">
        <v>42.945399999999999</v>
      </c>
      <c r="W232" s="14">
        <v>44.142599999999995</v>
      </c>
      <c r="X232" s="14">
        <v>40.602966666666667</v>
      </c>
      <c r="Y232" s="14">
        <v>38.464500000000001</v>
      </c>
      <c r="Z232" s="14">
        <v>38.788499999999999</v>
      </c>
      <c r="AA232" s="14">
        <v>39.705333333333328</v>
      </c>
      <c r="AB232" s="14">
        <v>41.968666666666671</v>
      </c>
      <c r="AC232" s="14">
        <v>43.646833333333326</v>
      </c>
      <c r="AD232" s="14">
        <v>46.391333333333328</v>
      </c>
      <c r="AE232" s="14">
        <v>45.763066666666667</v>
      </c>
      <c r="AF232" s="14">
        <v>44.00383333333334</v>
      </c>
      <c r="AG232" s="14">
        <v>42.219333333333331</v>
      </c>
      <c r="AH232" s="14">
        <v>42.5642</v>
      </c>
      <c r="AI232" s="14">
        <v>42.770299999999999</v>
      </c>
      <c r="AJ232" s="14">
        <v>43.629999999999995</v>
      </c>
      <c r="AK232" s="14">
        <v>41.240633333333335</v>
      </c>
      <c r="AL232" s="14">
        <v>40.520766666666667</v>
      </c>
      <c r="AM232" s="14">
        <v>38.355266666666665</v>
      </c>
      <c r="AN232" s="14">
        <v>39.057700000000004</v>
      </c>
      <c r="AO232" s="14">
        <v>42.949133333333329</v>
      </c>
      <c r="AP232" s="14">
        <v>46.751033333333332</v>
      </c>
      <c r="AQ232" s="14">
        <v>48.903433333333339</v>
      </c>
      <c r="AR232" s="14">
        <v>46.276800000000001</v>
      </c>
      <c r="AS232" s="14">
        <v>45.600733333333331</v>
      </c>
      <c r="AT232" s="14">
        <v>45.044899999999991</v>
      </c>
      <c r="AU232" s="14">
        <v>45.751233333333325</v>
      </c>
      <c r="AV232" s="14">
        <v>43.036866666666668</v>
      </c>
      <c r="AW232" s="14">
        <v>43.048933333333331</v>
      </c>
      <c r="AX232" s="14">
        <v>42.692433333333327</v>
      </c>
      <c r="AY232" s="14">
        <v>40.716666666666669</v>
      </c>
      <c r="AZ232" s="14">
        <v>38.593533333333333</v>
      </c>
      <c r="BA232" s="14">
        <v>39.086833333333338</v>
      </c>
      <c r="BB232" s="14">
        <v>43.379966666666668</v>
      </c>
      <c r="BC232" s="14">
        <v>44.114433333333331</v>
      </c>
      <c r="BD232" s="14">
        <v>44.305</v>
      </c>
      <c r="BE232" s="14">
        <v>41.785066666666665</v>
      </c>
      <c r="BF232" s="14">
        <v>43.982300000000002</v>
      </c>
      <c r="BG232" s="14">
        <v>41.113033333333334</v>
      </c>
      <c r="BH232" s="14">
        <v>41.832900000000002</v>
      </c>
      <c r="BI232" s="14">
        <v>38.634666666666668</v>
      </c>
      <c r="BJ232" s="14">
        <v>39.906533333333336</v>
      </c>
      <c r="BK232" s="14">
        <v>35.03693333333333</v>
      </c>
      <c r="BL232" s="14">
        <v>35.033899999999996</v>
      </c>
      <c r="BM232" s="14">
        <v>31.731466666666666</v>
      </c>
      <c r="BN232" s="14">
        <v>32.19906666666666</v>
      </c>
      <c r="BO232" s="14">
        <v>31.284000000000002</v>
      </c>
      <c r="BP232" s="14">
        <v>32.871933333333338</v>
      </c>
      <c r="BQ232" s="14">
        <v>36.648166666666668</v>
      </c>
      <c r="BR232" s="14">
        <v>36.64256666666666</v>
      </c>
      <c r="BS232" s="14">
        <v>37.462033333333331</v>
      </c>
      <c r="BT232" s="14">
        <v>36.653466666666667</v>
      </c>
      <c r="BU232" s="14">
        <v>38.09643333333333</v>
      </c>
      <c r="BV232" s="14">
        <v>38.609100000000005</v>
      </c>
      <c r="BW232" s="14">
        <v>40.828399999999995</v>
      </c>
      <c r="BX232" s="14">
        <v>40.760633333333331</v>
      </c>
      <c r="BY232" s="14">
        <v>41.713000000000001</v>
      </c>
    </row>
    <row r="233" spans="1:77">
      <c r="A233" s="14" t="s">
        <v>454</v>
      </c>
      <c r="B233" s="14">
        <v>13.139533333333334</v>
      </c>
      <c r="C233" s="14">
        <v>13.043799999999999</v>
      </c>
      <c r="D233" s="14">
        <v>12.143299999999998</v>
      </c>
      <c r="E233" s="14">
        <v>12.182866666666667</v>
      </c>
      <c r="F233" s="14">
        <v>12.053066666666666</v>
      </c>
      <c r="G233" s="14">
        <v>13.300800000000001</v>
      </c>
      <c r="H233" s="14">
        <v>14.933400000000001</v>
      </c>
      <c r="I233" s="14">
        <v>15.496733333333331</v>
      </c>
      <c r="J233" s="14">
        <v>15.098333333333334</v>
      </c>
      <c r="K233" s="14">
        <v>12.972633333333333</v>
      </c>
      <c r="L233" s="14">
        <v>12.354666666666665</v>
      </c>
      <c r="M233" s="14">
        <v>12.811366666666666</v>
      </c>
      <c r="N233" s="14">
        <v>12.378033333333335</v>
      </c>
      <c r="O233" s="14">
        <v>13.0512</v>
      </c>
      <c r="P233" s="14">
        <v>12.199266666666666</v>
      </c>
      <c r="Q233" s="14">
        <v>12.9384</v>
      </c>
      <c r="R233" s="14">
        <v>12.682133333333333</v>
      </c>
      <c r="S233" s="14">
        <v>12.543933333333333</v>
      </c>
      <c r="T233" s="14">
        <v>12.142099999999999</v>
      </c>
      <c r="U233" s="14">
        <v>11.636366666666667</v>
      </c>
      <c r="V233" s="14">
        <v>11.858600000000001</v>
      </c>
      <c r="W233" s="14">
        <v>12.375099999999998</v>
      </c>
      <c r="X233" s="14">
        <v>11.9938</v>
      </c>
      <c r="Y233" s="14">
        <v>12.418333333333331</v>
      </c>
      <c r="Z233" s="14">
        <v>12.937033333333332</v>
      </c>
      <c r="AA233" s="14">
        <v>13.460466666666667</v>
      </c>
      <c r="AB233" s="14">
        <v>12.913033333333333</v>
      </c>
      <c r="AC233" s="14">
        <v>14.1838</v>
      </c>
      <c r="AD233" s="14">
        <v>14.940033333333334</v>
      </c>
      <c r="AE233" s="14">
        <v>15.920533333333333</v>
      </c>
      <c r="AF233" s="14">
        <v>14.883133333333333</v>
      </c>
      <c r="AG233" s="14">
        <v>14.264166666666668</v>
      </c>
      <c r="AH233" s="14">
        <v>13.725966666666666</v>
      </c>
      <c r="AI233" s="14">
        <v>14.427700000000002</v>
      </c>
      <c r="AJ233" s="14">
        <v>14.334333333333333</v>
      </c>
      <c r="AK233" s="14">
        <v>14.9353</v>
      </c>
      <c r="AL233" s="14">
        <v>14.337233333333332</v>
      </c>
      <c r="AM233" s="14">
        <v>14.585166666666666</v>
      </c>
      <c r="AN233" s="14">
        <v>12.872</v>
      </c>
      <c r="AO233" s="14">
        <v>12.076566666666666</v>
      </c>
      <c r="AP233" s="14">
        <v>11.212333333333333</v>
      </c>
      <c r="AQ233" s="14">
        <v>12.213900000000001</v>
      </c>
      <c r="AR233" s="14">
        <v>11.739366666666667</v>
      </c>
      <c r="AS233" s="14">
        <v>11.035533333333333</v>
      </c>
      <c r="AT233" s="14">
        <v>11.254266666666666</v>
      </c>
      <c r="AU233" s="14">
        <v>11.839666666666666</v>
      </c>
      <c r="AV233" s="14">
        <v>14.280466666666667</v>
      </c>
      <c r="AW233" s="14">
        <v>14.843299999999999</v>
      </c>
      <c r="AX233" s="14">
        <v>13.75</v>
      </c>
      <c r="AY233" s="14">
        <v>12.8544</v>
      </c>
      <c r="AZ233" s="14">
        <v>12.689300000000001</v>
      </c>
      <c r="BA233" s="14">
        <v>13.677433333333333</v>
      </c>
      <c r="BB233" s="14">
        <v>15.169733333333333</v>
      </c>
      <c r="BC233" s="14">
        <v>15.129833333333332</v>
      </c>
      <c r="BD233" s="14">
        <v>16.456266666666668</v>
      </c>
      <c r="BE233" s="14">
        <v>15.014766666666668</v>
      </c>
      <c r="BF233" s="14">
        <v>14.413233333333336</v>
      </c>
      <c r="BG233" s="14">
        <v>14.529166666666669</v>
      </c>
      <c r="BH233" s="14">
        <v>15.837566666666667</v>
      </c>
      <c r="BI233" s="14">
        <v>16.714500000000001</v>
      </c>
      <c r="BJ233" s="14">
        <v>14.881533333333332</v>
      </c>
      <c r="BK233" s="14">
        <v>12.342266666666665</v>
      </c>
      <c r="BL233" s="14">
        <v>10.0678</v>
      </c>
      <c r="BM233" s="14">
        <v>9.4814666666666678</v>
      </c>
      <c r="BN233" s="14">
        <v>9.7583333333333329</v>
      </c>
      <c r="BO233" s="14">
        <v>10.077666666666667</v>
      </c>
      <c r="BP233" s="14">
        <v>10.917233333333334</v>
      </c>
      <c r="BQ233" s="14">
        <v>12.021299999999998</v>
      </c>
      <c r="BR233" s="14">
        <v>12.8752</v>
      </c>
      <c r="BS233" s="14">
        <v>12.952333333333334</v>
      </c>
      <c r="BT233" s="14">
        <v>13.319633333333334</v>
      </c>
      <c r="BU233" s="14">
        <v>13.255166666666668</v>
      </c>
      <c r="BV233" s="14">
        <v>14.152199999999999</v>
      </c>
      <c r="BW233" s="14">
        <v>14.113566666666665</v>
      </c>
      <c r="BX233" s="14">
        <v>14.316866666666664</v>
      </c>
      <c r="BY233" s="14">
        <v>13.246666666666664</v>
      </c>
    </row>
    <row r="234" spans="1:77">
      <c r="A234" s="14" t="s">
        <v>455</v>
      </c>
      <c r="B234" s="14">
        <v>16.143766666666668</v>
      </c>
      <c r="C234" s="14">
        <v>14.7577</v>
      </c>
      <c r="D234" s="14">
        <v>14.934066666666666</v>
      </c>
      <c r="E234" s="14">
        <v>14.827866666666665</v>
      </c>
      <c r="F234" s="14">
        <v>15.954266666666667</v>
      </c>
      <c r="G234" s="14">
        <v>18.151266666666668</v>
      </c>
      <c r="H234" s="14">
        <v>17.88676666666667</v>
      </c>
      <c r="I234" s="14">
        <v>17.122833333333332</v>
      </c>
      <c r="J234" s="14">
        <v>15.775966666666667</v>
      </c>
      <c r="K234" s="14">
        <v>15.905066666666665</v>
      </c>
      <c r="L234" s="14">
        <v>15.542933333333332</v>
      </c>
      <c r="M234" s="14">
        <v>15.124733333333333</v>
      </c>
      <c r="N234" s="14">
        <v>15.133933333333331</v>
      </c>
      <c r="O234" s="14">
        <v>15.651933333333332</v>
      </c>
      <c r="P234" s="14">
        <v>14.871433333333334</v>
      </c>
      <c r="Q234" s="14">
        <v>14.758933333333333</v>
      </c>
      <c r="R234" s="14">
        <v>15.448066666666668</v>
      </c>
      <c r="S234" s="14">
        <v>15.8756</v>
      </c>
      <c r="T234" s="14">
        <v>16.709966666666663</v>
      </c>
      <c r="U234" s="14">
        <v>15.3643</v>
      </c>
      <c r="V234" s="14">
        <v>15.6638</v>
      </c>
      <c r="W234" s="14">
        <v>13.896700000000001</v>
      </c>
      <c r="X234" s="14">
        <v>13.996166666666667</v>
      </c>
      <c r="Y234" s="14">
        <v>14.603666666666667</v>
      </c>
      <c r="Z234" s="14">
        <v>15.645833333333334</v>
      </c>
      <c r="AA234" s="14">
        <v>16.436166666666665</v>
      </c>
      <c r="AB234" s="14">
        <v>14.416233333333333</v>
      </c>
      <c r="AC234" s="14">
        <v>14.433933333333334</v>
      </c>
      <c r="AD234" s="14">
        <v>16.036133333333336</v>
      </c>
      <c r="AE234" s="14">
        <v>16.586200000000002</v>
      </c>
      <c r="AF234" s="14">
        <v>16.344733333333334</v>
      </c>
      <c r="AG234" s="14">
        <v>14.970933333333333</v>
      </c>
      <c r="AH234" s="14">
        <v>15.183133333333332</v>
      </c>
      <c r="AI234" s="14">
        <v>16.264533333333333</v>
      </c>
      <c r="AJ234" s="14">
        <v>16.0334</v>
      </c>
      <c r="AK234" s="14">
        <v>16.511399999999998</v>
      </c>
      <c r="AL234" s="14">
        <v>16.2379</v>
      </c>
      <c r="AM234" s="14">
        <v>15.402533333333333</v>
      </c>
      <c r="AN234" s="14">
        <v>15.0557</v>
      </c>
      <c r="AO234" s="14">
        <v>14.091066666666668</v>
      </c>
      <c r="AP234" s="14">
        <v>14.356666666666667</v>
      </c>
      <c r="AQ234" s="14">
        <v>14.997633333333335</v>
      </c>
      <c r="AR234" s="14">
        <v>15.213266666666668</v>
      </c>
      <c r="AS234" s="14">
        <v>15.863700000000001</v>
      </c>
      <c r="AT234" s="14">
        <v>15.779333333333334</v>
      </c>
      <c r="AU234" s="14">
        <v>16.67186666666667</v>
      </c>
      <c r="AV234" s="14">
        <v>16.237133333333336</v>
      </c>
      <c r="AW234" s="14">
        <v>15.928766666666666</v>
      </c>
      <c r="AX234" s="14">
        <v>15.562466666666666</v>
      </c>
      <c r="AY234" s="14">
        <v>16.333766666666666</v>
      </c>
      <c r="AZ234" s="14">
        <v>16.486633333333334</v>
      </c>
      <c r="BA234" s="14">
        <v>16.623333333333335</v>
      </c>
      <c r="BB234" s="14">
        <v>16.651166666666668</v>
      </c>
      <c r="BC234" s="14">
        <v>17.121233333333333</v>
      </c>
      <c r="BD234" s="14">
        <v>16.839333333333332</v>
      </c>
      <c r="BE234" s="14">
        <v>17.821566666666669</v>
      </c>
      <c r="BF234" s="14">
        <v>17.2668</v>
      </c>
      <c r="BG234" s="14">
        <v>16.846466666666668</v>
      </c>
      <c r="BH234" s="14">
        <v>15.889499999999998</v>
      </c>
      <c r="BI234" s="14">
        <v>16.743733333333335</v>
      </c>
      <c r="BJ234" s="14">
        <v>17.445266666666669</v>
      </c>
      <c r="BK234" s="14">
        <v>15.6546</v>
      </c>
      <c r="BL234" s="14">
        <v>13.772033333333335</v>
      </c>
      <c r="BM234" s="14">
        <v>12.8202</v>
      </c>
      <c r="BN234" s="14">
        <v>14.442566666666666</v>
      </c>
      <c r="BO234" s="14">
        <v>15.111533333333332</v>
      </c>
      <c r="BP234" s="14">
        <v>15.597833333333334</v>
      </c>
      <c r="BQ234" s="14">
        <v>16.028600000000001</v>
      </c>
      <c r="BR234" s="14">
        <v>17.243433333333332</v>
      </c>
      <c r="BS234" s="14">
        <v>17.125566666666668</v>
      </c>
      <c r="BT234" s="14">
        <v>17.25106666666667</v>
      </c>
      <c r="BU234" s="14">
        <v>17.189400000000003</v>
      </c>
      <c r="BV234" s="14">
        <v>17.921099999999999</v>
      </c>
      <c r="BW234" s="14">
        <v>18.16503333333333</v>
      </c>
      <c r="BX234" s="14">
        <v>18.364266666666666</v>
      </c>
      <c r="BY234" s="14">
        <v>18.8276</v>
      </c>
    </row>
    <row r="235" spans="1:77">
      <c r="A235" s="14" t="s">
        <v>456</v>
      </c>
      <c r="B235" s="14">
        <v>3.8398000000000003</v>
      </c>
      <c r="C235" s="14">
        <v>4.0713333333333335</v>
      </c>
      <c r="D235" s="14">
        <v>4.2408666666666663</v>
      </c>
      <c r="E235" s="14">
        <v>3.9496333333333333</v>
      </c>
      <c r="F235" s="14">
        <v>4.0738999999999992</v>
      </c>
      <c r="G235" s="14">
        <v>3.8275000000000001</v>
      </c>
      <c r="H235" s="14">
        <v>3.8283</v>
      </c>
      <c r="I235" s="14">
        <v>4.2616666666666667</v>
      </c>
      <c r="J235" s="14">
        <v>3.9167999999999998</v>
      </c>
      <c r="K235" s="14">
        <v>4.1392999999999995</v>
      </c>
      <c r="L235" s="14">
        <v>3.5159333333333329</v>
      </c>
      <c r="M235" s="14">
        <v>3.3544</v>
      </c>
      <c r="N235" s="14">
        <v>3.6126333333333331</v>
      </c>
      <c r="O235" s="14">
        <v>3.7422333333333335</v>
      </c>
      <c r="P235" s="14">
        <v>4.4361666666666668</v>
      </c>
      <c r="Q235" s="14">
        <v>3.9756333333333331</v>
      </c>
      <c r="R235" s="14">
        <v>3.4570000000000003</v>
      </c>
      <c r="S235" s="14">
        <v>2.9197000000000002</v>
      </c>
      <c r="T235" s="14">
        <v>3.2265999999999999</v>
      </c>
      <c r="U235" s="14">
        <v>3.1518000000000002</v>
      </c>
      <c r="V235" s="14">
        <v>3.2700333333333336</v>
      </c>
      <c r="W235" s="14">
        <v>3.1752333333333334</v>
      </c>
      <c r="X235" s="14">
        <v>3.7937333333333334</v>
      </c>
      <c r="Y235" s="14">
        <v>4.2089666666666661</v>
      </c>
      <c r="Z235" s="14">
        <v>4.0126333333333335</v>
      </c>
      <c r="AA235" s="14">
        <v>3.4111333333333334</v>
      </c>
      <c r="AB235" s="14">
        <v>3.5068999999999999</v>
      </c>
      <c r="AC235" s="14">
        <v>3.022933333333333</v>
      </c>
      <c r="AD235" s="14">
        <v>3.3733000000000004</v>
      </c>
      <c r="AE235" s="14">
        <v>3.1819999999999999</v>
      </c>
      <c r="AF235" s="14">
        <v>3.5433000000000003</v>
      </c>
      <c r="AG235" s="14">
        <v>3.759066666666667</v>
      </c>
      <c r="AH235" s="14">
        <v>4.0955000000000004</v>
      </c>
      <c r="AI235" s="14">
        <v>3.9852666666666665</v>
      </c>
      <c r="AJ235" s="14">
        <v>3.538966666666667</v>
      </c>
      <c r="AK235" s="14">
        <v>2.8492333333333328</v>
      </c>
      <c r="AL235" s="14">
        <v>2.8363</v>
      </c>
      <c r="AM235" s="14">
        <v>2.8554666666666666</v>
      </c>
      <c r="AN235" s="14">
        <v>3.0740666666666669</v>
      </c>
      <c r="AO235" s="14">
        <v>3.2397666666666667</v>
      </c>
      <c r="AP235" s="14">
        <v>3.8771666666666671</v>
      </c>
      <c r="AQ235" s="14">
        <v>4.0073333333333334</v>
      </c>
      <c r="AR235" s="14">
        <v>3.7273666666666667</v>
      </c>
      <c r="AS235" s="14">
        <v>3.0470000000000002</v>
      </c>
      <c r="AT235" s="14">
        <v>2.7772666666666663</v>
      </c>
      <c r="AU235" s="14">
        <v>2.6970333333333332</v>
      </c>
      <c r="AV235" s="14">
        <v>3.3165999999999998</v>
      </c>
      <c r="AW235" s="14">
        <v>3.6445333333333334</v>
      </c>
      <c r="AX235" s="14">
        <v>3.8590999999999998</v>
      </c>
      <c r="AY235" s="14">
        <v>3.4847666666666668</v>
      </c>
      <c r="AZ235" s="14">
        <v>3.1109333333333336</v>
      </c>
      <c r="BA235" s="14">
        <v>3.2979333333333334</v>
      </c>
      <c r="BB235" s="14">
        <v>3.4875666666666674</v>
      </c>
      <c r="BC235" s="14">
        <v>3.533666666666667</v>
      </c>
      <c r="BD235" s="14">
        <v>3.186866666666667</v>
      </c>
      <c r="BE235" s="14">
        <v>2.6395666666666666</v>
      </c>
      <c r="BF235" s="14">
        <v>2.4506000000000001</v>
      </c>
      <c r="BG235" s="14">
        <v>2.3204333333333333</v>
      </c>
      <c r="BH235" s="14">
        <v>2.1894333333333331</v>
      </c>
      <c r="BI235" s="14">
        <v>2.3843000000000001</v>
      </c>
      <c r="BJ235" s="14">
        <v>2.1410666666666667</v>
      </c>
      <c r="BK235" s="14">
        <v>2.2869666666666668</v>
      </c>
      <c r="BL235" s="14">
        <v>2.0387</v>
      </c>
      <c r="BM235" s="14">
        <v>1.9162333333333332</v>
      </c>
      <c r="BN235" s="14">
        <v>1.5310666666666668</v>
      </c>
      <c r="BO235" s="14">
        <v>1.2728999999999999</v>
      </c>
      <c r="BP235" s="14">
        <v>1.4675333333333331</v>
      </c>
      <c r="BQ235" s="14">
        <v>1.8673999999999999</v>
      </c>
      <c r="BR235" s="14">
        <v>1.968333333333333</v>
      </c>
      <c r="BS235" s="14">
        <v>1.8617999999999999</v>
      </c>
      <c r="BT235" s="14">
        <v>2.0223999999999998</v>
      </c>
      <c r="BU235" s="14">
        <v>1.9791999999999998</v>
      </c>
      <c r="BV235" s="14">
        <v>2.1598000000000002</v>
      </c>
      <c r="BW235" s="14">
        <v>2.192766666666667</v>
      </c>
      <c r="BX235" s="14">
        <v>2.3035000000000001</v>
      </c>
      <c r="BY235" s="14">
        <v>2.6547333333333332</v>
      </c>
    </row>
    <row r="236" spans="1:77">
      <c r="A236" s="14" t="s">
        <v>457</v>
      </c>
      <c r="B236" s="14">
        <v>2.0387333333333335</v>
      </c>
      <c r="C236" s="14">
        <v>2.2086999999999999</v>
      </c>
      <c r="D236" s="14">
        <v>1.9935333333333336</v>
      </c>
      <c r="E236" s="14">
        <v>2.2708333333333335</v>
      </c>
      <c r="F236" s="14">
        <v>2.7656333333333336</v>
      </c>
      <c r="G236" s="14">
        <v>2.7535666666666665</v>
      </c>
      <c r="H236" s="14">
        <v>3.0409333333333337</v>
      </c>
      <c r="I236" s="14">
        <v>2.8829666666666665</v>
      </c>
      <c r="J236" s="14">
        <v>2.6017333333333337</v>
      </c>
      <c r="K236" s="14">
        <v>2.1625333333333336</v>
      </c>
      <c r="L236" s="14">
        <v>1.9855333333333334</v>
      </c>
      <c r="M236" s="14">
        <v>2.2830666666666666</v>
      </c>
      <c r="N236" s="14">
        <v>2.4017333333333331</v>
      </c>
      <c r="O236" s="14">
        <v>2.6839666666666666</v>
      </c>
      <c r="P236" s="14">
        <v>2.7825333333333333</v>
      </c>
      <c r="Q236" s="14">
        <v>2.8584333333333327</v>
      </c>
      <c r="R236" s="14">
        <v>2.7073666666666667</v>
      </c>
      <c r="S236" s="14">
        <v>3.3292333333333333</v>
      </c>
      <c r="T236" s="14">
        <v>3.4385999999999997</v>
      </c>
      <c r="U236" s="14">
        <v>3.3913999999999995</v>
      </c>
      <c r="V236" s="14">
        <v>2.9011999999999998</v>
      </c>
      <c r="W236" s="14">
        <v>2.7011666666666669</v>
      </c>
      <c r="X236" s="14">
        <v>2.2984000000000004</v>
      </c>
      <c r="Y236" s="14">
        <v>1.6822999999999999</v>
      </c>
      <c r="Z236" s="14">
        <v>1.7348333333333334</v>
      </c>
      <c r="AA236" s="14">
        <v>2.2520333333333333</v>
      </c>
      <c r="AB236" s="14">
        <v>2.6594333333333338</v>
      </c>
      <c r="AC236" s="14">
        <v>2.3657999999999997</v>
      </c>
      <c r="AD236" s="14">
        <v>2.1892333333333336</v>
      </c>
      <c r="AE236" s="14">
        <v>2.4392999999999998</v>
      </c>
      <c r="AF236" s="14">
        <v>2.4977666666666667</v>
      </c>
      <c r="AG236" s="14">
        <v>2.7610666666666668</v>
      </c>
      <c r="AH236" s="14">
        <v>2.6867000000000001</v>
      </c>
      <c r="AI236" s="14">
        <v>3.0986999999999996</v>
      </c>
      <c r="AJ236" s="14">
        <v>3.0357333333333334</v>
      </c>
      <c r="AK236" s="14">
        <v>2.9857999999999998</v>
      </c>
      <c r="AL236" s="14">
        <v>2.4359666666666668</v>
      </c>
      <c r="AM236" s="14">
        <v>2.4594666666666667</v>
      </c>
      <c r="AN236" s="14">
        <v>2.3924000000000003</v>
      </c>
      <c r="AO236" s="14">
        <v>2.2086333333333332</v>
      </c>
      <c r="AP236" s="14">
        <v>1.6894666666666669</v>
      </c>
      <c r="AQ236" s="14">
        <v>1.4188666666666665</v>
      </c>
      <c r="AR236" s="14">
        <v>2.0537999999999998</v>
      </c>
      <c r="AS236" s="14">
        <v>2.5639666666666665</v>
      </c>
      <c r="AT236" s="14">
        <v>2.4542999999999999</v>
      </c>
      <c r="AU236" s="14">
        <v>2.3951666666666664</v>
      </c>
      <c r="AV236" s="14">
        <v>2.6461000000000001</v>
      </c>
      <c r="AW236" s="14">
        <v>2.8130000000000002</v>
      </c>
      <c r="AX236" s="14">
        <v>2.5401333333333334</v>
      </c>
      <c r="AY236" s="14">
        <v>2.2715666666666667</v>
      </c>
      <c r="AZ236" s="14">
        <v>2.3277000000000001</v>
      </c>
      <c r="BA236" s="14">
        <v>3.2367666666666666</v>
      </c>
      <c r="BB236" s="14">
        <v>3.0932999999999997</v>
      </c>
      <c r="BC236" s="14">
        <v>3.4595666666666669</v>
      </c>
      <c r="BD236" s="14">
        <v>2.6800333333333337</v>
      </c>
      <c r="BE236" s="14">
        <v>3.031366666666667</v>
      </c>
      <c r="BF236" s="14">
        <v>2.6928000000000001</v>
      </c>
      <c r="BG236" s="14">
        <v>3.075533333333333</v>
      </c>
      <c r="BH236" s="14">
        <v>2.6691333333333329</v>
      </c>
      <c r="BI236" s="14">
        <v>2.4114666666666671</v>
      </c>
      <c r="BJ236" s="14">
        <v>1.6066</v>
      </c>
      <c r="BK236" s="14">
        <v>1.4598666666666666</v>
      </c>
      <c r="BL236" s="14">
        <v>1.5221333333333333</v>
      </c>
      <c r="BM236" s="14">
        <v>1.6329333333333331</v>
      </c>
      <c r="BN236" s="14">
        <v>1.9062333333333334</v>
      </c>
      <c r="BO236" s="14">
        <v>1.8852</v>
      </c>
      <c r="BP236" s="14">
        <v>2.0166666666666671</v>
      </c>
      <c r="BQ236" s="14">
        <v>1.7606333333333335</v>
      </c>
      <c r="BR236" s="14">
        <v>1.8201666666666665</v>
      </c>
      <c r="BS236" s="14">
        <v>1.6319999999999999</v>
      </c>
      <c r="BT236" s="14">
        <v>1.9214000000000002</v>
      </c>
      <c r="BU236" s="14">
        <v>1.8541333333333334</v>
      </c>
      <c r="BV236" s="14">
        <v>2.4805999999999995</v>
      </c>
      <c r="BW236" s="14">
        <v>2.1042666666666667</v>
      </c>
      <c r="BX236" s="14">
        <v>2.2612000000000001</v>
      </c>
      <c r="BY236" s="14">
        <v>1.8814666666666666</v>
      </c>
    </row>
    <row r="237" spans="1:77">
      <c r="A237" s="14" t="s">
        <v>458</v>
      </c>
      <c r="B237" s="14">
        <v>1.0684333333333333</v>
      </c>
      <c r="C237" s="14">
        <v>1.1135666666666666</v>
      </c>
      <c r="D237" s="14">
        <v>0.86706666666666665</v>
      </c>
      <c r="E237" s="14">
        <v>0.77899999999999991</v>
      </c>
      <c r="F237" s="14">
        <v>0.96333333333333337</v>
      </c>
      <c r="G237" s="14">
        <v>0.98096666666666665</v>
      </c>
      <c r="H237" s="14">
        <v>1.3224666666666669</v>
      </c>
      <c r="I237" s="14">
        <v>1.2224333333333333</v>
      </c>
      <c r="J237" s="14">
        <v>1.3864000000000001</v>
      </c>
      <c r="K237" s="14">
        <v>1.0867333333333333</v>
      </c>
      <c r="L237" s="14">
        <v>0.81920000000000004</v>
      </c>
      <c r="M237" s="14">
        <v>0.76676666666666671</v>
      </c>
      <c r="N237" s="14">
        <v>0.85279999999999989</v>
      </c>
      <c r="O237" s="14">
        <v>0.72493333333333332</v>
      </c>
      <c r="P237" s="14">
        <v>0.54446666666666677</v>
      </c>
      <c r="Q237" s="14">
        <v>0.44519999999999998</v>
      </c>
      <c r="R237" s="14">
        <v>0.69479999999999997</v>
      </c>
      <c r="S237" s="14">
        <v>0.76826666666666676</v>
      </c>
      <c r="T237" s="14">
        <v>0.80833333333333324</v>
      </c>
      <c r="U237" s="14">
        <v>0.88126666666666675</v>
      </c>
      <c r="V237" s="14">
        <v>0.9830000000000001</v>
      </c>
      <c r="W237" s="14">
        <v>1.1737000000000002</v>
      </c>
      <c r="X237" s="14">
        <v>0.95250000000000001</v>
      </c>
      <c r="Y237" s="14">
        <v>0.99683333333333335</v>
      </c>
      <c r="Z237" s="14">
        <v>0.88556666666666661</v>
      </c>
      <c r="AA237" s="14">
        <v>1.0431333333333332</v>
      </c>
      <c r="AB237" s="14">
        <v>0.93969999999999987</v>
      </c>
      <c r="AC237" s="14">
        <v>0.78693333333333326</v>
      </c>
      <c r="AD237" s="14">
        <v>0.6467666666666666</v>
      </c>
      <c r="AE237" s="14">
        <v>0.79013333333333335</v>
      </c>
      <c r="AF237" s="14">
        <v>0.7783000000000001</v>
      </c>
      <c r="AG237" s="14">
        <v>1.1727999999999998</v>
      </c>
      <c r="AH237" s="14">
        <v>1.2544666666666666</v>
      </c>
      <c r="AI237" s="14">
        <v>1.3526999999999998</v>
      </c>
      <c r="AJ237" s="14">
        <v>1.5152999999999999</v>
      </c>
      <c r="AK237" s="14">
        <v>1.1762333333333335</v>
      </c>
      <c r="AL237" s="14">
        <v>1.1271666666666667</v>
      </c>
      <c r="AM237" s="14">
        <v>0.73550000000000004</v>
      </c>
      <c r="AN237" s="14">
        <v>0.87763333333333338</v>
      </c>
      <c r="AO237" s="14">
        <v>1.3310999999999999</v>
      </c>
      <c r="AP237" s="14">
        <v>1.1326333333333334</v>
      </c>
      <c r="AQ237" s="14">
        <v>1.3341000000000001</v>
      </c>
      <c r="AR237" s="14">
        <v>1.1615</v>
      </c>
      <c r="AS237" s="14">
        <v>1.2374666666666667</v>
      </c>
      <c r="AT237" s="14">
        <v>1.0496999999999999</v>
      </c>
      <c r="AU237" s="14">
        <v>1.0644666666666665</v>
      </c>
      <c r="AV237" s="14">
        <v>1.1251333333333333</v>
      </c>
      <c r="AW237" s="14">
        <v>1.1959</v>
      </c>
      <c r="AX237" s="14">
        <v>1.3756999999999999</v>
      </c>
      <c r="AY237" s="14">
        <v>1.4337666666666669</v>
      </c>
      <c r="AZ237" s="14">
        <v>1.5943333333333334</v>
      </c>
      <c r="BA237" s="14">
        <v>1.2140666666666666</v>
      </c>
      <c r="BB237" s="14">
        <v>0.95946666666666669</v>
      </c>
      <c r="BC237" s="14">
        <v>0.59430000000000005</v>
      </c>
      <c r="BD237" s="14">
        <v>0.82830000000000004</v>
      </c>
      <c r="BE237" s="14">
        <v>0.80819999999999992</v>
      </c>
      <c r="BF237" s="14">
        <v>1.0695333333333332</v>
      </c>
      <c r="BG237" s="14">
        <v>0.82989999999999997</v>
      </c>
      <c r="BH237" s="14">
        <v>1.0935999999999999</v>
      </c>
      <c r="BI237" s="14">
        <v>1.2705333333333335</v>
      </c>
      <c r="BJ237" s="14">
        <v>1.4032666666666664</v>
      </c>
      <c r="BK237" s="14">
        <v>1.2040333333333333</v>
      </c>
      <c r="BL237" s="14">
        <v>0.67799999999999994</v>
      </c>
      <c r="BM237" s="14">
        <v>0.58573333333333333</v>
      </c>
      <c r="BN237" s="14">
        <v>0.50663333333333327</v>
      </c>
      <c r="BO237" s="14">
        <v>0.62686666666666668</v>
      </c>
      <c r="BP237" s="14">
        <v>0.49523333333333336</v>
      </c>
      <c r="BQ237" s="14">
        <v>0.4971666666666667</v>
      </c>
      <c r="BR237" s="14">
        <v>0.65900000000000003</v>
      </c>
      <c r="BS237" s="14">
        <v>0.64323333333333332</v>
      </c>
      <c r="BT237" s="14">
        <v>0.77490000000000003</v>
      </c>
      <c r="BU237" s="14">
        <v>0.65603333333333336</v>
      </c>
      <c r="BV237" s="14">
        <v>0.78616666666666657</v>
      </c>
      <c r="BW237" s="14">
        <v>0.65856666666666663</v>
      </c>
      <c r="BX237" s="14">
        <v>1.1085</v>
      </c>
      <c r="BY237" s="14">
        <v>1.3853333333333335</v>
      </c>
    </row>
    <row r="238" spans="1:77">
      <c r="A238" s="14" t="s">
        <v>459</v>
      </c>
      <c r="B238" s="14">
        <v>8.374766666666666</v>
      </c>
      <c r="C238" s="14">
        <v>8.2329999999999988</v>
      </c>
      <c r="D238" s="14">
        <v>9.1254000000000008</v>
      </c>
      <c r="E238" s="14">
        <v>9.4520333333333326</v>
      </c>
      <c r="F238" s="14">
        <v>10.109766666666667</v>
      </c>
      <c r="G238" s="14">
        <v>9.8297333333333334</v>
      </c>
      <c r="H238" s="14">
        <v>10.205533333333333</v>
      </c>
      <c r="I238" s="14">
        <v>9.0831999999999997</v>
      </c>
      <c r="J238" s="14">
        <v>9.8756000000000004</v>
      </c>
      <c r="K238" s="14">
        <v>9.4535999999999998</v>
      </c>
      <c r="L238" s="14">
        <v>10.057066666666666</v>
      </c>
      <c r="M238" s="14">
        <v>10.136166666666666</v>
      </c>
      <c r="N238" s="14">
        <v>9.8396333333333335</v>
      </c>
      <c r="O238" s="14">
        <v>9.7798333333333343</v>
      </c>
      <c r="P238" s="14">
        <v>10.048966666666667</v>
      </c>
      <c r="Q238" s="14">
        <v>8.7710333333333335</v>
      </c>
      <c r="R238" s="14">
        <v>10.193</v>
      </c>
      <c r="S238" s="14">
        <v>9.9999333333333329</v>
      </c>
      <c r="T238" s="14">
        <v>12.612299999999999</v>
      </c>
      <c r="U238" s="14">
        <v>11.7592</v>
      </c>
      <c r="V238" s="14">
        <v>12.303066666666666</v>
      </c>
      <c r="W238" s="14">
        <v>10.9773</v>
      </c>
      <c r="X238" s="14">
        <v>10.420366666666668</v>
      </c>
      <c r="Y238" s="14">
        <v>10.979233333333333</v>
      </c>
      <c r="Z238" s="14">
        <v>10.8436</v>
      </c>
      <c r="AA238" s="14">
        <v>11.299100000000001</v>
      </c>
      <c r="AB238" s="14">
        <v>10.369566666666666</v>
      </c>
      <c r="AC238" s="14">
        <v>10.126600000000002</v>
      </c>
      <c r="AD238" s="14">
        <v>10.606333333333334</v>
      </c>
      <c r="AE238" s="14">
        <v>9.6254666666666662</v>
      </c>
      <c r="AF238" s="14">
        <v>11.4124</v>
      </c>
      <c r="AG238" s="14">
        <v>11.225233333333334</v>
      </c>
      <c r="AH238" s="14">
        <v>11.538333333333334</v>
      </c>
      <c r="AI238" s="14">
        <v>9.9257333333333335</v>
      </c>
      <c r="AJ238" s="14">
        <v>9.491200000000001</v>
      </c>
      <c r="AK238" s="14">
        <v>9.7672666666666661</v>
      </c>
      <c r="AL238" s="14">
        <v>10.075733333333334</v>
      </c>
      <c r="AM238" s="14">
        <v>10.241100000000001</v>
      </c>
      <c r="AN238" s="14">
        <v>9.0693999999999999</v>
      </c>
      <c r="AO238" s="14">
        <v>8.1619666666666664</v>
      </c>
      <c r="AP238" s="14">
        <v>8.6682000000000006</v>
      </c>
      <c r="AQ238" s="14">
        <v>10.549100000000001</v>
      </c>
      <c r="AR238" s="14">
        <v>12.110966666666668</v>
      </c>
      <c r="AS238" s="14">
        <v>12.979466666666667</v>
      </c>
      <c r="AT238" s="14">
        <v>12.086599999999999</v>
      </c>
      <c r="AU238" s="14">
        <v>12.061133333333332</v>
      </c>
      <c r="AV238" s="14">
        <v>10.793566666666665</v>
      </c>
      <c r="AW238" s="14">
        <v>10.791966666666667</v>
      </c>
      <c r="AX238" s="14">
        <v>9.5330999999999992</v>
      </c>
      <c r="AY238" s="14">
        <v>9.3688333333333329</v>
      </c>
      <c r="AZ238" s="14">
        <v>9.6109333333333336</v>
      </c>
      <c r="BA238" s="14">
        <v>10.631333333333334</v>
      </c>
      <c r="BB238" s="14">
        <v>9.9976666666666674</v>
      </c>
      <c r="BC238" s="14">
        <v>10.616466666666666</v>
      </c>
      <c r="BD238" s="14">
        <v>10.748366666666668</v>
      </c>
      <c r="BE238" s="14">
        <v>11.824333333333334</v>
      </c>
      <c r="BF238" s="14">
        <v>11.452800000000002</v>
      </c>
      <c r="BG238" s="14">
        <v>11.632600000000002</v>
      </c>
      <c r="BH238" s="14">
        <v>11.606433333333333</v>
      </c>
      <c r="BI238" s="14">
        <v>10.550233333333333</v>
      </c>
      <c r="BJ238" s="14">
        <v>10.321433333333333</v>
      </c>
      <c r="BK238" s="14">
        <v>9.5004666666666662</v>
      </c>
      <c r="BL238" s="14">
        <v>9.7140333333333331</v>
      </c>
      <c r="BM238" s="14">
        <v>8.3115333333333314</v>
      </c>
      <c r="BN238" s="14">
        <v>8.9129666666666676</v>
      </c>
      <c r="BO238" s="14">
        <v>8.130233333333333</v>
      </c>
      <c r="BP238" s="14">
        <v>8.935666666666668</v>
      </c>
      <c r="BQ238" s="14">
        <v>7.2732999999999999</v>
      </c>
      <c r="BR238" s="14">
        <v>7.6219999999999999</v>
      </c>
      <c r="BS238" s="14">
        <v>8.1596666666666664</v>
      </c>
      <c r="BT238" s="14">
        <v>10.1762</v>
      </c>
      <c r="BU238" s="14">
        <v>11.971633333333335</v>
      </c>
      <c r="BV238" s="14">
        <v>10.786099999999999</v>
      </c>
      <c r="BW238" s="14">
        <v>10.790533333333334</v>
      </c>
      <c r="BX238" s="14">
        <v>10.360733333333334</v>
      </c>
      <c r="BY238" s="14">
        <v>12.030333333333331</v>
      </c>
    </row>
    <row r="239" spans="1:77">
      <c r="A239" s="14" t="s">
        <v>460</v>
      </c>
      <c r="B239" s="14">
        <v>24.874300000000002</v>
      </c>
      <c r="C239" s="14">
        <v>26.32296666666667</v>
      </c>
      <c r="D239" s="14">
        <v>27.213233333333335</v>
      </c>
      <c r="E239" s="14">
        <v>27.212599999999998</v>
      </c>
      <c r="F239" s="14">
        <v>25.378333333333334</v>
      </c>
      <c r="G239" s="14">
        <v>23.451800000000002</v>
      </c>
      <c r="H239" s="14">
        <v>24.525400000000001</v>
      </c>
      <c r="I239" s="14">
        <v>26.036100000000001</v>
      </c>
      <c r="J239" s="14">
        <v>26.285633333333333</v>
      </c>
      <c r="K239" s="14">
        <v>24.795599999999997</v>
      </c>
      <c r="L239" s="14">
        <v>21.876233333333332</v>
      </c>
      <c r="M239" s="14">
        <v>21.653900000000004</v>
      </c>
      <c r="N239" s="14">
        <v>21.048600000000004</v>
      </c>
      <c r="O239" s="14">
        <v>23.888566666666666</v>
      </c>
      <c r="P239" s="14">
        <v>24.33796666666667</v>
      </c>
      <c r="Q239" s="14">
        <v>26.793833333333335</v>
      </c>
      <c r="R239" s="14">
        <v>25.813666666666666</v>
      </c>
      <c r="S239" s="14">
        <v>27.446000000000002</v>
      </c>
      <c r="T239" s="14">
        <v>27.484033333333333</v>
      </c>
      <c r="U239" s="14">
        <v>27.011566666666667</v>
      </c>
      <c r="V239" s="14">
        <v>24.490600000000001</v>
      </c>
      <c r="W239" s="14">
        <v>22.32043333333333</v>
      </c>
      <c r="X239" s="14">
        <v>21.565700000000003</v>
      </c>
      <c r="Y239" s="14">
        <v>22.637166666666669</v>
      </c>
      <c r="Z239" s="14">
        <v>23.957300000000004</v>
      </c>
      <c r="AA239" s="14">
        <v>27.464600000000001</v>
      </c>
      <c r="AB239" s="14">
        <v>28.506200000000003</v>
      </c>
      <c r="AC239" s="14">
        <v>29.662133333333333</v>
      </c>
      <c r="AD239" s="14">
        <v>27.946166666666667</v>
      </c>
      <c r="AE239" s="14">
        <v>28.972733333333334</v>
      </c>
      <c r="AF239" s="14">
        <v>29.211600000000001</v>
      </c>
      <c r="AG239" s="14">
        <v>31.825933333333335</v>
      </c>
      <c r="AH239" s="14">
        <v>31.336066666666667</v>
      </c>
      <c r="AI239" s="14">
        <v>30.918866666666663</v>
      </c>
      <c r="AJ239" s="14">
        <v>27.910700000000002</v>
      </c>
      <c r="AK239" s="14">
        <v>26.799000000000003</v>
      </c>
      <c r="AL239" s="14">
        <v>26.745500000000003</v>
      </c>
      <c r="AM239" s="14">
        <v>28.225133333333332</v>
      </c>
      <c r="AN239" s="14">
        <v>30.067800000000002</v>
      </c>
      <c r="AO239" s="14">
        <v>29.677333333333333</v>
      </c>
      <c r="AP239" s="14">
        <v>28.831599999999998</v>
      </c>
      <c r="AQ239" s="14">
        <v>26.906300000000002</v>
      </c>
      <c r="AR239" s="14">
        <v>26.223466666666667</v>
      </c>
      <c r="AS239" s="14">
        <v>27.721366666666665</v>
      </c>
      <c r="AT239" s="14">
        <v>29.089699999999997</v>
      </c>
      <c r="AU239" s="14">
        <v>27.998166666666663</v>
      </c>
      <c r="AV239" s="14">
        <v>26.974</v>
      </c>
      <c r="AW239" s="14">
        <v>27.008966666666666</v>
      </c>
      <c r="AX239" s="14">
        <v>28.333366666666667</v>
      </c>
      <c r="AY239" s="14">
        <v>27.911300000000001</v>
      </c>
      <c r="AZ239" s="14">
        <v>26.633600000000001</v>
      </c>
      <c r="BA239" s="14">
        <v>27.5822</v>
      </c>
      <c r="BB239" s="14">
        <v>28.529299999999996</v>
      </c>
      <c r="BC239" s="14">
        <v>28.459100000000003</v>
      </c>
      <c r="BD239" s="14">
        <v>27.844166666666666</v>
      </c>
      <c r="BE239" s="14">
        <v>26.37</v>
      </c>
      <c r="BF239" s="14">
        <v>26.179833333333335</v>
      </c>
      <c r="BG239" s="14">
        <v>26.189300000000003</v>
      </c>
      <c r="BH239" s="14">
        <v>25.203833333333336</v>
      </c>
      <c r="BI239" s="14">
        <v>25.872600000000002</v>
      </c>
      <c r="BJ239" s="14">
        <v>24.406566666666667</v>
      </c>
      <c r="BK239" s="14">
        <v>25.784899999999997</v>
      </c>
      <c r="BL239" s="14">
        <v>22.928633333333334</v>
      </c>
      <c r="BM239" s="14">
        <v>21.336300000000005</v>
      </c>
      <c r="BN239" s="14">
        <v>20.245233333333335</v>
      </c>
      <c r="BO239" s="14">
        <v>22.928766666666665</v>
      </c>
      <c r="BP239" s="14">
        <v>25.376800000000003</v>
      </c>
      <c r="BQ239" s="14">
        <v>26.036900000000003</v>
      </c>
      <c r="BR239" s="14">
        <v>26.291066666666666</v>
      </c>
      <c r="BS239" s="14">
        <v>23.877466666666667</v>
      </c>
      <c r="BT239" s="14">
        <v>21.820599999999999</v>
      </c>
      <c r="BU239" s="14">
        <v>22.014399999999998</v>
      </c>
      <c r="BV239" s="14">
        <v>24.588233333333335</v>
      </c>
      <c r="BW239" s="14">
        <v>26.319166666666664</v>
      </c>
      <c r="BX239" s="14">
        <v>24.644266666666667</v>
      </c>
      <c r="BY239" s="14">
        <v>24.319766666666666</v>
      </c>
    </row>
    <row r="240" spans="1:77">
      <c r="A240" s="14" t="s">
        <v>462</v>
      </c>
      <c r="B240" s="14">
        <v>17.442299999999999</v>
      </c>
      <c r="C240" s="14">
        <v>17.943066666666667</v>
      </c>
      <c r="D240" s="14">
        <v>17.985066666666665</v>
      </c>
      <c r="E240" s="14">
        <v>18.034733333333335</v>
      </c>
      <c r="F240" s="14">
        <v>18.3904</v>
      </c>
      <c r="G240" s="14">
        <v>18.616966666666666</v>
      </c>
      <c r="H240" s="14">
        <v>18.921333333333333</v>
      </c>
      <c r="I240" s="14">
        <v>18.695699999999999</v>
      </c>
      <c r="J240" s="14">
        <v>17.995866666666668</v>
      </c>
      <c r="K240" s="14">
        <v>17.272033333333329</v>
      </c>
      <c r="L240" s="14">
        <v>16.228366666666666</v>
      </c>
      <c r="M240" s="14">
        <v>15.433666666666667</v>
      </c>
      <c r="N240" s="14">
        <v>14.816033333333332</v>
      </c>
      <c r="O240" s="14">
        <v>16.308400000000002</v>
      </c>
      <c r="P240" s="14">
        <v>16.534566666666667</v>
      </c>
      <c r="Q240" s="14">
        <v>17.075533333333333</v>
      </c>
      <c r="R240" s="14">
        <v>16.278499999999998</v>
      </c>
      <c r="S240" s="14">
        <v>17.9453</v>
      </c>
      <c r="T240" s="14">
        <v>19.187700000000003</v>
      </c>
      <c r="U240" s="14">
        <v>19.386866666666666</v>
      </c>
      <c r="V240" s="14">
        <v>17.9724</v>
      </c>
      <c r="W240" s="14">
        <v>18.9954</v>
      </c>
      <c r="X240" s="14">
        <v>18.941833333333332</v>
      </c>
      <c r="Y240" s="14">
        <v>19.325599999999998</v>
      </c>
      <c r="Z240" s="14">
        <v>18.124700000000001</v>
      </c>
      <c r="AA240" s="14">
        <v>18.062766666666665</v>
      </c>
      <c r="AB240" s="14">
        <v>18.255633333333332</v>
      </c>
      <c r="AC240" s="14">
        <v>18.694599999999998</v>
      </c>
      <c r="AD240" s="14">
        <v>19.844066666666667</v>
      </c>
      <c r="AE240" s="14">
        <v>21.228733333333334</v>
      </c>
      <c r="AF240" s="14">
        <v>20.505733333333335</v>
      </c>
      <c r="AG240" s="14">
        <v>20.7119</v>
      </c>
      <c r="AH240" s="14">
        <v>18.5626</v>
      </c>
      <c r="AI240" s="14">
        <v>18.706666666666667</v>
      </c>
      <c r="AJ240" s="14">
        <v>17.405833333333334</v>
      </c>
      <c r="AK240" s="14">
        <v>18.445333333333334</v>
      </c>
      <c r="AL240" s="14">
        <v>19.220933333333331</v>
      </c>
      <c r="AM240" s="14">
        <v>21.123433333333331</v>
      </c>
      <c r="AN240" s="14">
        <v>20.145700000000001</v>
      </c>
      <c r="AO240" s="14">
        <v>18.397400000000001</v>
      </c>
      <c r="AP240" s="14">
        <v>17.389566666666667</v>
      </c>
      <c r="AQ240" s="14">
        <v>18.250333333333334</v>
      </c>
      <c r="AR240" s="14">
        <v>20.430800000000001</v>
      </c>
      <c r="AS240" s="14">
        <v>20.852799999999998</v>
      </c>
      <c r="AT240" s="14">
        <v>21.159299999999998</v>
      </c>
      <c r="AU240" s="14">
        <v>19.92403333333333</v>
      </c>
      <c r="AV240" s="14">
        <v>19.268833333333333</v>
      </c>
      <c r="AW240" s="14">
        <v>19.560233333333333</v>
      </c>
      <c r="AX240" s="14">
        <v>20.151</v>
      </c>
      <c r="AY240" s="14">
        <v>20.226499999999998</v>
      </c>
      <c r="AZ240" s="14">
        <v>20.555099999999999</v>
      </c>
      <c r="BA240" s="14">
        <v>21.204666666666665</v>
      </c>
      <c r="BB240" s="14">
        <v>20.374533333333332</v>
      </c>
      <c r="BC240" s="14">
        <v>19.672466666666665</v>
      </c>
      <c r="BD240" s="14">
        <v>19.0656</v>
      </c>
      <c r="BE240" s="14">
        <v>20.566066666666668</v>
      </c>
      <c r="BF240" s="14">
        <v>19.917566666666669</v>
      </c>
      <c r="BG240" s="14">
        <v>20.119333333333334</v>
      </c>
      <c r="BH240" s="14">
        <v>19.343533333333337</v>
      </c>
      <c r="BI240" s="14">
        <v>20.220000000000002</v>
      </c>
      <c r="BJ240" s="14">
        <v>20.635366666666666</v>
      </c>
      <c r="BK240" s="14">
        <v>18.810399999999998</v>
      </c>
      <c r="BL240" s="14">
        <v>16.949266666666666</v>
      </c>
      <c r="BM240" s="14">
        <v>13.607933333333333</v>
      </c>
      <c r="BN240" s="14">
        <v>14.149066666666668</v>
      </c>
      <c r="BO240" s="14">
        <v>14.149833333333333</v>
      </c>
      <c r="BP240" s="14">
        <v>15.0786</v>
      </c>
      <c r="BQ240" s="14">
        <v>16.855566666666665</v>
      </c>
      <c r="BR240" s="14">
        <v>18.062166666666666</v>
      </c>
      <c r="BS240" s="14">
        <v>18.903466666666667</v>
      </c>
      <c r="BT240" s="14">
        <v>17.771699999999999</v>
      </c>
      <c r="BU240" s="14">
        <v>18.027000000000001</v>
      </c>
      <c r="BV240" s="14">
        <v>18.058633333333333</v>
      </c>
      <c r="BW240" s="14">
        <v>18.149633333333334</v>
      </c>
      <c r="BX240" s="14">
        <v>17.566666666666666</v>
      </c>
      <c r="BY240" s="14">
        <v>17.814499999999999</v>
      </c>
    </row>
    <row r="241" spans="1:11">
      <c r="I241" s="128" t="s">
        <v>410</v>
      </c>
      <c r="J241" s="128"/>
      <c r="K241" s="128"/>
    </row>
    <row r="242" spans="1:11">
      <c r="B242" s="14">
        <v>2015</v>
      </c>
      <c r="C242" s="14">
        <v>2016</v>
      </c>
      <c r="D242" s="14">
        <v>2017</v>
      </c>
      <c r="E242" s="14">
        <v>2018</v>
      </c>
      <c r="F242" s="14">
        <v>2019</v>
      </c>
      <c r="G242" s="14">
        <v>2020</v>
      </c>
      <c r="H242" s="14" t="s">
        <v>411</v>
      </c>
      <c r="I242" s="14">
        <v>2015</v>
      </c>
      <c r="J242" s="14">
        <v>2021</v>
      </c>
      <c r="K242" s="14" t="s">
        <v>411</v>
      </c>
    </row>
    <row r="243" spans="1:11">
      <c r="A243" s="14" t="s">
        <v>379</v>
      </c>
      <c r="B243" s="14">
        <f>AVERAGE(B227,E227,H227,K227)</f>
        <v>2.022675</v>
      </c>
      <c r="C243" s="14">
        <f>AVERAGE(N227,Q227,T227,W227)</f>
        <v>1.7432583333333334</v>
      </c>
      <c r="D243" s="14">
        <f>AVERAGE(Z227,AC227,AF227,AI227)</f>
        <v>2.4101166666666667</v>
      </c>
      <c r="E243" s="14">
        <f>AVERAGE(AL227,AO227,AR227,AU227)</f>
        <v>1.7756000000000001</v>
      </c>
      <c r="F243" s="14">
        <f>AVERAGE(AX227,BA227,BD227,BG227)</f>
        <v>1.4161833333333331</v>
      </c>
      <c r="G243" s="14">
        <f>AVERAGE(BJ227,BM227,BP227,BS227)</f>
        <v>1.6537666666666664</v>
      </c>
      <c r="H243" s="14">
        <f>(F243/B243)^(1/4)-1</f>
        <v>-8.5258583257559972E-2</v>
      </c>
      <c r="I243" s="14">
        <f>AVERAGE(B227,E227)</f>
        <v>1.9846666666666666</v>
      </c>
      <c r="J243" s="14">
        <f>AVERAGE(BV227,BY227)</f>
        <v>1.4675166666666666</v>
      </c>
      <c r="K243" s="14">
        <f>(J243/I243)^(1/4)-1</f>
        <v>-7.2692298598392324E-2</v>
      </c>
    </row>
    <row r="244" spans="1:11">
      <c r="A244" s="14" t="s">
        <v>451</v>
      </c>
      <c r="B244" s="14">
        <f t="shared" ref="B244:B255" si="15">AVERAGE(B228,E228,H228,K228)</f>
        <v>0.83299999999999996</v>
      </c>
      <c r="C244" s="14">
        <f t="shared" ref="C244:C256" si="16">AVERAGE(N228,Q228,T228,W228)</f>
        <v>0.85607500000000014</v>
      </c>
      <c r="D244" s="14">
        <f t="shared" ref="D244:D256" si="17">AVERAGE(Z228,AC228,AF228,AI228)</f>
        <v>0.68415000000000004</v>
      </c>
      <c r="E244" s="14">
        <f t="shared" ref="E244:E256" si="18">AVERAGE(AL228,AO228,AR228,AU228)</f>
        <v>0.60004999999999997</v>
      </c>
      <c r="F244" s="14">
        <f t="shared" ref="F244:F256" si="19">AVERAGE(AX228,BA228,BD228,BG228)</f>
        <v>0.40249166666666664</v>
      </c>
      <c r="G244" s="14">
        <f t="shared" ref="G244:G256" si="20">AVERAGE(BJ228,BM228,BP228,BS228)</f>
        <v>0.76365833333333333</v>
      </c>
      <c r="H244" s="14">
        <f t="shared" ref="H244:H256" si="21">(F244/B244)^(1/4)-1</f>
        <v>-0.16626511626053075</v>
      </c>
      <c r="I244" s="14">
        <f t="shared" ref="I244:I256" si="22">AVERAGE(B228,E228)</f>
        <v>0.89403333333333324</v>
      </c>
      <c r="J244" s="14">
        <f t="shared" ref="J244:J256" si="23">AVERAGE(BV228,BY228)</f>
        <v>0.50178333333333325</v>
      </c>
      <c r="K244" s="14">
        <f t="shared" ref="K244:K256" si="24">(J244/I244)^(1/4)-1</f>
        <v>-0.13445305032950317</v>
      </c>
    </row>
    <row r="245" spans="1:11">
      <c r="A245" s="14" t="s">
        <v>383</v>
      </c>
      <c r="B245" s="14">
        <f t="shared" si="15"/>
        <v>14.809166666666668</v>
      </c>
      <c r="C245" s="14">
        <f t="shared" si="16"/>
        <v>13.759341666666666</v>
      </c>
      <c r="D245" s="14">
        <f t="shared" si="17"/>
        <v>13.594316666666668</v>
      </c>
      <c r="E245" s="14">
        <f t="shared" si="18"/>
        <v>15.525491666666667</v>
      </c>
      <c r="F245" s="14">
        <f t="shared" si="19"/>
        <v>15.954958333333332</v>
      </c>
      <c r="G245" s="14">
        <f t="shared" si="20"/>
        <v>11.331091666666666</v>
      </c>
      <c r="H245" s="14">
        <f t="shared" si="21"/>
        <v>1.8805459079497711E-2</v>
      </c>
      <c r="I245" s="14">
        <f t="shared" si="22"/>
        <v>14.510816666666667</v>
      </c>
      <c r="J245" s="14">
        <f t="shared" si="23"/>
        <v>13.571650000000002</v>
      </c>
      <c r="K245" s="14">
        <f t="shared" si="24"/>
        <v>-1.6588689388540745E-2</v>
      </c>
    </row>
    <row r="246" spans="1:11">
      <c r="A246" s="14" t="s">
        <v>452</v>
      </c>
      <c r="B246" s="14">
        <f t="shared" si="15"/>
        <v>1.7323499999999998</v>
      </c>
      <c r="C246" s="14">
        <f t="shared" si="16"/>
        <v>1.8441999999999998</v>
      </c>
      <c r="D246" s="14">
        <f t="shared" si="17"/>
        <v>1.5380583333333333</v>
      </c>
      <c r="E246" s="14">
        <f t="shared" si="18"/>
        <v>1.9810500000000002</v>
      </c>
      <c r="F246" s="14">
        <f t="shared" si="19"/>
        <v>1.73485</v>
      </c>
      <c r="G246" s="14">
        <f t="shared" si="20"/>
        <v>2.1845916666666669</v>
      </c>
      <c r="H246" s="14">
        <f t="shared" si="21"/>
        <v>3.6058651641002193E-4</v>
      </c>
      <c r="I246" s="14">
        <f t="shared" si="22"/>
        <v>1.6272166666666665</v>
      </c>
      <c r="J246" s="14">
        <f t="shared" si="23"/>
        <v>3.2516333333333334</v>
      </c>
      <c r="K246" s="14">
        <f t="shared" si="24"/>
        <v>0.18895124443863787</v>
      </c>
    </row>
    <row r="247" spans="1:11">
      <c r="A247" s="14" t="s">
        <v>385</v>
      </c>
      <c r="B247" s="14">
        <f t="shared" si="15"/>
        <v>15.543116666666666</v>
      </c>
      <c r="C247" s="14">
        <f t="shared" si="16"/>
        <v>15.266925000000001</v>
      </c>
      <c r="D247" s="14">
        <f t="shared" si="17"/>
        <v>13.811416666666668</v>
      </c>
      <c r="E247" s="14">
        <f t="shared" si="18"/>
        <v>12.249700000000001</v>
      </c>
      <c r="F247" s="14">
        <f t="shared" si="19"/>
        <v>12.927983333333334</v>
      </c>
      <c r="G247" s="14">
        <f t="shared" si="20"/>
        <v>11.989916666666668</v>
      </c>
      <c r="H247" s="14">
        <f t="shared" si="21"/>
        <v>-4.5011439861901703E-2</v>
      </c>
      <c r="I247" s="14">
        <f t="shared" si="22"/>
        <v>14.91085</v>
      </c>
      <c r="J247" s="14">
        <f t="shared" si="23"/>
        <v>12.71415</v>
      </c>
      <c r="K247" s="14">
        <f t="shared" si="24"/>
        <v>-3.9060086895366219E-2</v>
      </c>
    </row>
    <row r="248" spans="1:11">
      <c r="A248" s="14" t="s">
        <v>453</v>
      </c>
      <c r="B248" s="14">
        <f t="shared" si="15"/>
        <v>39.973383333333331</v>
      </c>
      <c r="C248" s="14">
        <f t="shared" si="16"/>
        <v>39.310091666666665</v>
      </c>
      <c r="D248" s="14">
        <f t="shared" si="17"/>
        <v>42.302366666666664</v>
      </c>
      <c r="E248" s="14">
        <f t="shared" si="18"/>
        <v>43.87448333333333</v>
      </c>
      <c r="F248" s="14">
        <f t="shared" si="19"/>
        <v>41.799325000000003</v>
      </c>
      <c r="G248" s="14">
        <f t="shared" si="20"/>
        <v>35.492991666666668</v>
      </c>
      <c r="H248" s="14">
        <f t="shared" si="21"/>
        <v>1.1229172902185391E-2</v>
      </c>
      <c r="I248" s="14">
        <f t="shared" si="22"/>
        <v>40.000500000000002</v>
      </c>
      <c r="J248" s="14">
        <f t="shared" si="23"/>
        <v>40.161050000000003</v>
      </c>
      <c r="K248" s="14">
        <f t="shared" si="24"/>
        <v>1.0019181910780883E-3</v>
      </c>
    </row>
    <row r="249" spans="1:11">
      <c r="A249" s="14" t="s">
        <v>454</v>
      </c>
      <c r="B249" s="14">
        <f t="shared" si="15"/>
        <v>13.307108333333334</v>
      </c>
      <c r="C249" s="14">
        <f t="shared" si="16"/>
        <v>12.458408333333333</v>
      </c>
      <c r="D249" s="14">
        <f t="shared" si="17"/>
        <v>14.107916666666666</v>
      </c>
      <c r="E249" s="14">
        <f t="shared" si="18"/>
        <v>12.498208333333332</v>
      </c>
      <c r="F249" s="14">
        <f t="shared" si="19"/>
        <v>14.603216666666668</v>
      </c>
      <c r="G249" s="14">
        <f t="shared" si="20"/>
        <v>12.058141666666668</v>
      </c>
      <c r="H249" s="14">
        <f t="shared" si="21"/>
        <v>2.3507923455474922E-2</v>
      </c>
      <c r="I249" s="14">
        <f t="shared" si="22"/>
        <v>12.661200000000001</v>
      </c>
      <c r="J249" s="14">
        <f t="shared" si="23"/>
        <v>13.699433333333332</v>
      </c>
      <c r="K249" s="14">
        <f t="shared" si="24"/>
        <v>1.9898454188961523E-2</v>
      </c>
    </row>
    <row r="250" spans="1:11">
      <c r="A250" s="14" t="s">
        <v>455</v>
      </c>
      <c r="B250" s="14">
        <f t="shared" si="15"/>
        <v>16.190866666666668</v>
      </c>
      <c r="C250" s="14">
        <f t="shared" si="16"/>
        <v>15.124883333333331</v>
      </c>
      <c r="D250" s="14">
        <f t="shared" si="17"/>
        <v>15.672258333333334</v>
      </c>
      <c r="E250" s="14">
        <f t="shared" si="18"/>
        <v>15.553525</v>
      </c>
      <c r="F250" s="14">
        <f t="shared" si="19"/>
        <v>16.4679</v>
      </c>
      <c r="G250" s="14">
        <f t="shared" si="20"/>
        <v>15.747216666666667</v>
      </c>
      <c r="H250" s="14">
        <f t="shared" si="21"/>
        <v>4.2504411757542382E-3</v>
      </c>
      <c r="I250" s="14">
        <f t="shared" si="22"/>
        <v>15.485816666666667</v>
      </c>
      <c r="J250" s="14">
        <f t="shared" si="23"/>
        <v>18.37435</v>
      </c>
      <c r="K250" s="14">
        <f t="shared" si="24"/>
        <v>4.3685062595153035E-2</v>
      </c>
    </row>
    <row r="251" spans="1:11">
      <c r="A251" s="14" t="s">
        <v>456</v>
      </c>
      <c r="B251" s="14">
        <f t="shared" si="15"/>
        <v>3.9392583333333331</v>
      </c>
      <c r="C251" s="14">
        <f t="shared" si="16"/>
        <v>3.4975249999999996</v>
      </c>
      <c r="D251" s="14">
        <f t="shared" si="17"/>
        <v>3.6410333333333331</v>
      </c>
      <c r="E251" s="14">
        <f t="shared" si="18"/>
        <v>3.125116666666667</v>
      </c>
      <c r="F251" s="14">
        <f t="shared" si="19"/>
        <v>3.1660833333333334</v>
      </c>
      <c r="G251" s="14">
        <f t="shared" si="20"/>
        <v>1.8466583333333331</v>
      </c>
      <c r="H251" s="14">
        <f t="shared" si="21"/>
        <v>-5.3159186716327134E-2</v>
      </c>
      <c r="I251" s="14">
        <f t="shared" si="22"/>
        <v>3.8947166666666666</v>
      </c>
      <c r="J251" s="14">
        <f t="shared" si="23"/>
        <v>2.4072666666666667</v>
      </c>
      <c r="K251" s="14">
        <f t="shared" si="24"/>
        <v>-0.11332985974385468</v>
      </c>
    </row>
    <row r="252" spans="1:11">
      <c r="A252" s="14" t="s">
        <v>457</v>
      </c>
      <c r="B252" s="14">
        <f t="shared" si="15"/>
        <v>2.3782583333333336</v>
      </c>
      <c r="C252" s="14">
        <f t="shared" si="16"/>
        <v>2.8499833333333333</v>
      </c>
      <c r="D252" s="14">
        <f t="shared" si="17"/>
        <v>2.4242749999999997</v>
      </c>
      <c r="E252" s="14">
        <f t="shared" si="18"/>
        <v>2.2733916666666669</v>
      </c>
      <c r="F252" s="14">
        <f t="shared" si="19"/>
        <v>2.8831166666666665</v>
      </c>
      <c r="G252" s="14">
        <f t="shared" si="20"/>
        <v>1.7220499999999999</v>
      </c>
      <c r="H252" s="14">
        <f t="shared" si="21"/>
        <v>4.9302716940609059E-2</v>
      </c>
      <c r="I252" s="14">
        <f t="shared" si="22"/>
        <v>2.1547833333333335</v>
      </c>
      <c r="J252" s="14">
        <f t="shared" si="23"/>
        <v>2.1810333333333332</v>
      </c>
      <c r="K252" s="14">
        <f t="shared" si="24"/>
        <v>3.0317348122472776E-3</v>
      </c>
    </row>
    <row r="253" spans="1:11">
      <c r="A253" s="14" t="s">
        <v>458</v>
      </c>
      <c r="B253" s="14">
        <f t="shared" si="15"/>
        <v>1.0641583333333333</v>
      </c>
      <c r="C253" s="14">
        <f t="shared" si="16"/>
        <v>0.82000833333333334</v>
      </c>
      <c r="D253" s="14">
        <f t="shared" si="17"/>
        <v>0.95087499999999991</v>
      </c>
      <c r="E253" s="14">
        <f t="shared" si="18"/>
        <v>1.1710583333333333</v>
      </c>
      <c r="F253" s="14">
        <f t="shared" si="19"/>
        <v>1.0619916666666667</v>
      </c>
      <c r="G253" s="14">
        <f t="shared" si="20"/>
        <v>0.7818666666666666</v>
      </c>
      <c r="H253" s="14">
        <f t="shared" si="21"/>
        <v>-5.0939856575882292E-4</v>
      </c>
      <c r="I253" s="14">
        <f t="shared" si="22"/>
        <v>0.92371666666666663</v>
      </c>
      <c r="J253" s="14">
        <f t="shared" si="23"/>
        <v>1.08575</v>
      </c>
      <c r="K253" s="14">
        <f t="shared" si="24"/>
        <v>4.1232618196269666E-2</v>
      </c>
    </row>
    <row r="254" spans="1:11">
      <c r="A254" s="14" t="s">
        <v>459</v>
      </c>
      <c r="B254" s="14">
        <f t="shared" si="15"/>
        <v>9.3714833333333338</v>
      </c>
      <c r="C254" s="14">
        <f t="shared" si="16"/>
        <v>10.550066666666666</v>
      </c>
      <c r="D254" s="14">
        <f t="shared" si="17"/>
        <v>10.577083333333334</v>
      </c>
      <c r="E254" s="14">
        <f t="shared" si="18"/>
        <v>10.602449999999999</v>
      </c>
      <c r="F254" s="14">
        <f t="shared" si="19"/>
        <v>10.636350000000002</v>
      </c>
      <c r="G254" s="14">
        <f t="shared" si="20"/>
        <v>8.9320749999999993</v>
      </c>
      <c r="H254" s="14">
        <f t="shared" si="21"/>
        <v>3.2157732957624363E-2</v>
      </c>
      <c r="I254" s="14">
        <f t="shared" si="22"/>
        <v>8.9133999999999993</v>
      </c>
      <c r="J254" s="14">
        <f t="shared" si="23"/>
        <v>11.408216666666664</v>
      </c>
      <c r="K254" s="14">
        <f t="shared" si="24"/>
        <v>6.363737876629183E-2</v>
      </c>
    </row>
    <row r="255" spans="1:11">
      <c r="A255" s="14" t="s">
        <v>460</v>
      </c>
      <c r="B255" s="14">
        <f t="shared" si="15"/>
        <v>25.351974999999999</v>
      </c>
      <c r="C255" s="14">
        <f t="shared" si="16"/>
        <v>24.411725000000001</v>
      </c>
      <c r="D255" s="14">
        <f t="shared" si="17"/>
        <v>28.437474999999999</v>
      </c>
      <c r="E255" s="14">
        <f t="shared" si="18"/>
        <v>27.661116666666665</v>
      </c>
      <c r="F255" s="14">
        <f t="shared" si="19"/>
        <v>27.487258333333333</v>
      </c>
      <c r="G255" s="14">
        <f t="shared" si="20"/>
        <v>23.749283333333334</v>
      </c>
      <c r="H255" s="14">
        <f t="shared" si="21"/>
        <v>2.0422219082627535E-2</v>
      </c>
      <c r="I255" s="14">
        <f t="shared" si="22"/>
        <v>26.04345</v>
      </c>
      <c r="J255" s="14">
        <f t="shared" si="23"/>
        <v>24.454000000000001</v>
      </c>
      <c r="K255" s="14">
        <f t="shared" si="24"/>
        <v>-1.5619848616610588E-2</v>
      </c>
    </row>
    <row r="256" spans="1:11">
      <c r="A256" s="14" t="s">
        <v>462</v>
      </c>
      <c r="B256" s="14">
        <f>AVERAGE(B240,E240,H240,K240)</f>
        <v>17.9176</v>
      </c>
      <c r="C256" s="14">
        <f t="shared" si="16"/>
        <v>17.518666666666668</v>
      </c>
      <c r="D256" s="14">
        <f t="shared" si="17"/>
        <v>19.007925</v>
      </c>
      <c r="E256" s="14">
        <f t="shared" si="18"/>
        <v>19.493291666666664</v>
      </c>
      <c r="F256" s="14">
        <f t="shared" si="19"/>
        <v>20.135149999999999</v>
      </c>
      <c r="G256" s="14">
        <f t="shared" si="20"/>
        <v>17.056341666666668</v>
      </c>
      <c r="H256" s="14">
        <f t="shared" si="21"/>
        <v>2.9600531475758363E-2</v>
      </c>
      <c r="I256" s="14">
        <f t="shared" si="22"/>
        <v>17.738516666666669</v>
      </c>
      <c r="J256" s="14">
        <f t="shared" si="23"/>
        <v>17.936566666666664</v>
      </c>
      <c r="K256" s="14">
        <f t="shared" si="24"/>
        <v>2.7796313920638305E-3</v>
      </c>
    </row>
    <row r="258" spans="1:77" s="94" customFormat="1">
      <c r="A258" s="94" t="s">
        <v>223</v>
      </c>
    </row>
    <row r="260" spans="1:77">
      <c r="A260" s="14" t="s">
        <v>379</v>
      </c>
      <c r="B260" s="14">
        <v>2.0843000000000003</v>
      </c>
      <c r="C260" s="14">
        <v>2.2668666666666666</v>
      </c>
      <c r="D260" s="14">
        <v>2.3367</v>
      </c>
      <c r="E260" s="14">
        <v>2.3910666666666667</v>
      </c>
      <c r="F260" s="14">
        <v>2.4672999999999998</v>
      </c>
      <c r="G260" s="14">
        <v>2.4125999999999999</v>
      </c>
      <c r="H260" s="14">
        <v>2.6260666666666665</v>
      </c>
      <c r="I260" s="14">
        <v>2.9389666666666669</v>
      </c>
      <c r="J260" s="14">
        <v>4.0561333333333334</v>
      </c>
      <c r="K260" s="14">
        <v>3.8969333333333331</v>
      </c>
      <c r="L260" s="14">
        <v>3.3353333333333333</v>
      </c>
      <c r="M260" s="14">
        <v>2.5832666666666668</v>
      </c>
      <c r="N260" s="14">
        <v>2.2033</v>
      </c>
      <c r="O260" s="14">
        <v>2.2653333333333334</v>
      </c>
      <c r="P260" s="14">
        <v>2.8452333333333328</v>
      </c>
      <c r="Q260" s="14">
        <v>3.9528999999999996</v>
      </c>
      <c r="R260" s="14">
        <v>5.1757666666666671</v>
      </c>
      <c r="S260" s="14">
        <v>5.2250000000000005</v>
      </c>
      <c r="T260" s="14">
        <v>4.2149000000000001</v>
      </c>
      <c r="U260" s="14">
        <v>4.0836333333333332</v>
      </c>
      <c r="V260" s="14">
        <v>3.7215333333333334</v>
      </c>
      <c r="W260" s="14">
        <v>3.3075333333333332</v>
      </c>
      <c r="X260" s="14">
        <v>2.4549000000000003</v>
      </c>
      <c r="Y260" s="14">
        <v>1.8071666666666666</v>
      </c>
      <c r="Z260" s="14">
        <v>4.1701000000000006</v>
      </c>
      <c r="AA260" s="14">
        <v>4.4082333333333343</v>
      </c>
      <c r="AB260" s="14">
        <v>5.3936999999999999</v>
      </c>
      <c r="AC260" s="14">
        <v>3.9558</v>
      </c>
      <c r="AD260" s="14">
        <v>3.7376999999999998</v>
      </c>
      <c r="AE260" s="14">
        <v>2.8347666666666669</v>
      </c>
      <c r="AF260" s="14">
        <v>1.8420666666666665</v>
      </c>
      <c r="AG260" s="14">
        <v>2.1841000000000004</v>
      </c>
      <c r="AH260" s="14">
        <v>2.8079333333333332</v>
      </c>
      <c r="AI260" s="14">
        <v>4.2709000000000001</v>
      </c>
      <c r="AJ260" s="14">
        <v>5.1204000000000001</v>
      </c>
      <c r="AK260" s="14">
        <v>4.5075000000000003</v>
      </c>
      <c r="AL260" s="14">
        <v>3.6928000000000001</v>
      </c>
      <c r="AM260" s="14">
        <v>2.9130000000000003</v>
      </c>
      <c r="AN260" s="14">
        <v>3.4108666666666667</v>
      </c>
      <c r="AO260" s="14">
        <v>3.6048333333333336</v>
      </c>
      <c r="AP260" s="14">
        <v>4.0090666666666666</v>
      </c>
      <c r="AQ260" s="14">
        <v>4.4281999999999995</v>
      </c>
      <c r="AR260" s="14">
        <v>4.0565333333333333</v>
      </c>
      <c r="AS260" s="14">
        <v>3.1992666666666665</v>
      </c>
      <c r="AT260" s="14">
        <v>2.3043666666666667</v>
      </c>
      <c r="AU260" s="14">
        <v>2.4596333333333331</v>
      </c>
      <c r="AV260" s="14">
        <v>3.1091666666666669</v>
      </c>
      <c r="AW260" s="14">
        <v>3.2414333333333332</v>
      </c>
      <c r="AX260" s="14">
        <v>3.1214999999999997</v>
      </c>
      <c r="AY260" s="14">
        <v>2.369533333333333</v>
      </c>
      <c r="AZ260" s="14">
        <v>2.3331</v>
      </c>
      <c r="BA260" s="14">
        <v>2.6233666666666666</v>
      </c>
      <c r="BB260" s="14">
        <v>2.5577666666666663</v>
      </c>
      <c r="BC260" s="14">
        <v>3.6377666666666664</v>
      </c>
      <c r="BD260" s="14">
        <v>3.1534</v>
      </c>
      <c r="BE260" s="14">
        <v>4.0173999999999994</v>
      </c>
      <c r="BF260" s="14">
        <v>3.9049666666666667</v>
      </c>
      <c r="BG260" s="14">
        <v>3.6709000000000001</v>
      </c>
      <c r="BH260" s="14">
        <v>2.4859</v>
      </c>
      <c r="BI260" s="14">
        <v>1.9981333333333335</v>
      </c>
      <c r="BJ260" s="14">
        <v>2.8427000000000002</v>
      </c>
      <c r="BK260" s="14">
        <v>3.5852333333333331</v>
      </c>
      <c r="BL260" s="14">
        <v>3.2950999999999997</v>
      </c>
      <c r="BM260" s="14">
        <v>3.1786333333333334</v>
      </c>
      <c r="BN260" s="14">
        <v>3.4451999999999998</v>
      </c>
      <c r="BO260" s="14">
        <v>3.1957</v>
      </c>
      <c r="BP260" s="14">
        <v>2.9701666666666671</v>
      </c>
      <c r="BQ260" s="14">
        <v>2.8862999999999999</v>
      </c>
      <c r="BR260" s="14">
        <v>3.6844333333333332</v>
      </c>
      <c r="BS260" s="14">
        <v>3.4303333333333335</v>
      </c>
      <c r="BT260" s="14">
        <v>3.0988000000000007</v>
      </c>
      <c r="BU260" s="14">
        <v>3.0172666666666665</v>
      </c>
      <c r="BV260" s="14">
        <v>3.5689333333333337</v>
      </c>
      <c r="BW260" s="14">
        <v>3.2727333333333335</v>
      </c>
      <c r="BX260" s="14">
        <v>2.5714666666666663</v>
      </c>
      <c r="BY260" s="14">
        <v>1.6685000000000001</v>
      </c>
    </row>
    <row r="261" spans="1:77">
      <c r="A261" s="14" t="s">
        <v>451</v>
      </c>
      <c r="B261" s="14">
        <v>1.4290000000000003</v>
      </c>
      <c r="C261" s="14">
        <v>1.2669333333333335</v>
      </c>
      <c r="D261" s="14">
        <v>1.0688000000000002</v>
      </c>
      <c r="E261" s="14">
        <v>1.5757000000000001</v>
      </c>
      <c r="F261" s="14">
        <v>1.8678666666666668</v>
      </c>
      <c r="G261" s="14">
        <v>1.6335333333333335</v>
      </c>
      <c r="H261" s="14">
        <v>1.0644333333333333</v>
      </c>
      <c r="I261" s="14">
        <v>1.3834</v>
      </c>
      <c r="J261" s="14">
        <v>1.2699666666666667</v>
      </c>
      <c r="K261" s="14">
        <v>1.9580333333333335</v>
      </c>
      <c r="L261" s="14">
        <v>1.5751333333333335</v>
      </c>
      <c r="M261" s="14">
        <v>2.1277000000000004</v>
      </c>
      <c r="N261" s="14">
        <v>1.5204666666666666</v>
      </c>
      <c r="O261" s="14">
        <v>1.5058999999999998</v>
      </c>
      <c r="P261" s="14">
        <v>1.0590999999999999</v>
      </c>
      <c r="Q261" s="14">
        <v>0.81953333333333322</v>
      </c>
      <c r="R261" s="14">
        <v>0.86129999999999995</v>
      </c>
      <c r="S261" s="14">
        <v>0.46176666666666666</v>
      </c>
      <c r="T261" s="14">
        <v>0.95953333333333335</v>
      </c>
      <c r="U261" s="14">
        <v>1.2439666666666667</v>
      </c>
      <c r="V261" s="14">
        <v>1.2439666666666667</v>
      </c>
      <c r="W261" s="14">
        <v>1.0075000000000001</v>
      </c>
      <c r="X261" s="14">
        <v>0.51016666666666666</v>
      </c>
      <c r="Y261" s="14">
        <v>1.2179333333333333</v>
      </c>
      <c r="Z261" s="14">
        <v>1.0776000000000001</v>
      </c>
      <c r="AA261" s="14">
        <v>1.4779666666666664</v>
      </c>
      <c r="AB261" s="14">
        <v>1.1538666666666666</v>
      </c>
      <c r="AC261" s="14">
        <v>1.1614000000000002</v>
      </c>
      <c r="AD261" s="14">
        <v>0.74569999999999992</v>
      </c>
      <c r="AE261" s="14">
        <v>1.0706666666666667</v>
      </c>
      <c r="AF261" s="14">
        <v>1.0955000000000001</v>
      </c>
      <c r="AG261" s="14">
        <v>1.2899333333333336</v>
      </c>
      <c r="AH261" s="14">
        <v>1.2675333333333334</v>
      </c>
      <c r="AI261" s="14">
        <v>1.1956</v>
      </c>
      <c r="AJ261" s="14">
        <v>1.2542333333333333</v>
      </c>
      <c r="AK261" s="14">
        <v>0.97676666666666667</v>
      </c>
      <c r="AL261" s="14">
        <v>0.91556666666666653</v>
      </c>
      <c r="AM261" s="14">
        <v>1.1318999999999999</v>
      </c>
      <c r="AN261" s="14">
        <v>0.83623333333333338</v>
      </c>
      <c r="AO261" s="14">
        <v>1.1696</v>
      </c>
      <c r="AP261" s="14">
        <v>0.95989999999999986</v>
      </c>
      <c r="AQ261" s="14">
        <v>2.1260333333333334</v>
      </c>
      <c r="AR261" s="14">
        <v>2.2662</v>
      </c>
      <c r="AS261" s="14">
        <v>2.282</v>
      </c>
      <c r="AT261" s="14">
        <v>1.4771666666666665</v>
      </c>
      <c r="AU261" s="14">
        <v>1.7870999999999999</v>
      </c>
      <c r="AV261" s="14">
        <v>1.3943333333333332</v>
      </c>
      <c r="AW261" s="14">
        <v>1.4756</v>
      </c>
      <c r="AX261" s="14">
        <v>1.1612333333333333</v>
      </c>
      <c r="AY261" s="14">
        <v>1.6077000000000001</v>
      </c>
      <c r="AZ261" s="14">
        <v>1.6912</v>
      </c>
      <c r="BA261" s="14">
        <v>1.3326666666666667</v>
      </c>
      <c r="BB261" s="14">
        <v>1.0102666666666666</v>
      </c>
      <c r="BC261" s="14">
        <v>0.81286666666666674</v>
      </c>
      <c r="BD261" s="14">
        <v>1.1968333333333332</v>
      </c>
      <c r="BE261" s="14">
        <v>1.6580000000000001</v>
      </c>
      <c r="BF261" s="14">
        <v>1.8136999999999999</v>
      </c>
      <c r="BG261" s="14">
        <v>1.6124666666666665</v>
      </c>
      <c r="BH261" s="14">
        <v>1.7962</v>
      </c>
      <c r="BI261" s="14">
        <v>1.6445333333333334</v>
      </c>
      <c r="BJ261" s="14">
        <v>2.4197000000000002</v>
      </c>
      <c r="BK261" s="14">
        <v>2.0162666666666667</v>
      </c>
      <c r="BL261" s="14">
        <v>2.4342666666666664</v>
      </c>
      <c r="BM261" s="14">
        <v>2.1083333333333334</v>
      </c>
      <c r="BN261" s="14">
        <v>2.2543333333333337</v>
      </c>
      <c r="BO261" s="14">
        <v>1.5972999999999999</v>
      </c>
      <c r="BP261" s="14">
        <v>1.4157</v>
      </c>
      <c r="BQ261" s="14">
        <v>1.1658999999999999</v>
      </c>
      <c r="BR261" s="14">
        <v>1.4252333333333336</v>
      </c>
      <c r="BS261" s="14">
        <v>1.1134333333333333</v>
      </c>
      <c r="BT261" s="14">
        <v>1.1669333333333334</v>
      </c>
      <c r="BU261" s="14">
        <v>0.81780000000000008</v>
      </c>
      <c r="BV261" s="14">
        <v>0.83090000000000008</v>
      </c>
      <c r="BW261" s="14">
        <v>1.2088000000000001</v>
      </c>
      <c r="BX261" s="14">
        <v>1.7388333333333332</v>
      </c>
      <c r="BY261" s="14">
        <v>1.7792000000000001</v>
      </c>
    </row>
    <row r="262" spans="1:77">
      <c r="A262" s="14" t="s">
        <v>383</v>
      </c>
      <c r="B262" s="14">
        <v>44.39203333333333</v>
      </c>
      <c r="C262" s="14">
        <v>49.607866666666666</v>
      </c>
      <c r="D262" s="14">
        <v>49.503499999999995</v>
      </c>
      <c r="E262" s="14">
        <v>50.295700000000004</v>
      </c>
      <c r="F262" s="14">
        <v>49.532499999999999</v>
      </c>
      <c r="G262" s="14">
        <v>49.769866666666672</v>
      </c>
      <c r="H262" s="14">
        <v>47.852966666666667</v>
      </c>
      <c r="I262" s="14">
        <v>53.837566666666667</v>
      </c>
      <c r="J262" s="14">
        <v>53.726266666666668</v>
      </c>
      <c r="K262" s="14">
        <v>54.331633333333322</v>
      </c>
      <c r="L262" s="14">
        <v>47.575133333333326</v>
      </c>
      <c r="M262" s="14">
        <v>47.930366666666664</v>
      </c>
      <c r="N262" s="14">
        <v>48.372866666666674</v>
      </c>
      <c r="O262" s="14">
        <v>52.511633333333329</v>
      </c>
      <c r="P262" s="14">
        <v>50.788366666666661</v>
      </c>
      <c r="Q262" s="14">
        <v>53.453666666666663</v>
      </c>
      <c r="R262" s="14">
        <v>51.397533333333335</v>
      </c>
      <c r="S262" s="14">
        <v>55.918333333333329</v>
      </c>
      <c r="T262" s="14">
        <v>52.908366666666666</v>
      </c>
      <c r="U262" s="14">
        <v>55.559499999999993</v>
      </c>
      <c r="V262" s="14">
        <v>54.276299999999999</v>
      </c>
      <c r="W262" s="14">
        <v>56.056166666666662</v>
      </c>
      <c r="X262" s="14">
        <v>50.910066666666665</v>
      </c>
      <c r="Y262" s="14">
        <v>44.873799999999996</v>
      </c>
      <c r="Z262" s="14">
        <v>41.225433333333335</v>
      </c>
      <c r="AA262" s="14">
        <v>41.712000000000003</v>
      </c>
      <c r="AB262" s="14">
        <v>44.891866666666665</v>
      </c>
      <c r="AC262" s="14">
        <v>47.599899999999998</v>
      </c>
      <c r="AD262" s="14">
        <v>50.097266666666663</v>
      </c>
      <c r="AE262" s="14">
        <v>55.026133333333327</v>
      </c>
      <c r="AF262" s="14">
        <v>58.076266666666662</v>
      </c>
      <c r="AG262" s="14">
        <v>59.869233333333334</v>
      </c>
      <c r="AH262" s="14">
        <v>55.052766666666663</v>
      </c>
      <c r="AI262" s="14">
        <v>52.425633333333337</v>
      </c>
      <c r="AJ262" s="14">
        <v>47.190733333333334</v>
      </c>
      <c r="AK262" s="14">
        <v>47.902266666666662</v>
      </c>
      <c r="AL262" s="14">
        <v>46.407166666666662</v>
      </c>
      <c r="AM262" s="14">
        <v>54.924399999999999</v>
      </c>
      <c r="AN262" s="14">
        <v>55.936599999999999</v>
      </c>
      <c r="AO262" s="14">
        <v>53.599333333333334</v>
      </c>
      <c r="AP262" s="14">
        <v>47.955300000000001</v>
      </c>
      <c r="AQ262" s="14">
        <v>47.414266666666663</v>
      </c>
      <c r="AR262" s="14">
        <v>50.497366666666665</v>
      </c>
      <c r="AS262" s="14">
        <v>53.629733333333341</v>
      </c>
      <c r="AT262" s="14">
        <v>55.276966666666674</v>
      </c>
      <c r="AU262" s="14">
        <v>53.667566666666666</v>
      </c>
      <c r="AV262" s="14">
        <v>46.808799999999998</v>
      </c>
      <c r="AW262" s="14">
        <v>43.887666666666661</v>
      </c>
      <c r="AX262" s="14">
        <v>46.078133333333334</v>
      </c>
      <c r="AY262" s="14">
        <v>50.207300000000004</v>
      </c>
      <c r="AZ262" s="14">
        <v>49.62936666666667</v>
      </c>
      <c r="BA262" s="14">
        <v>49.694099999999999</v>
      </c>
      <c r="BB262" s="14">
        <v>50.08776666666666</v>
      </c>
      <c r="BC262" s="14">
        <v>49.952499999999993</v>
      </c>
      <c r="BD262" s="14">
        <v>52.710533333333331</v>
      </c>
      <c r="BE262" s="14">
        <v>53.366033333333327</v>
      </c>
      <c r="BF262" s="14">
        <v>59.1584</v>
      </c>
      <c r="BG262" s="14">
        <v>60.726333333333336</v>
      </c>
      <c r="BH262" s="14">
        <v>60.421199999999999</v>
      </c>
      <c r="BI262" s="14">
        <v>56.923866666666662</v>
      </c>
      <c r="BJ262" s="14">
        <v>52.735999999999997</v>
      </c>
      <c r="BK262" s="14">
        <v>45.314166666666665</v>
      </c>
      <c r="BL262" s="14">
        <v>37.565633333333331</v>
      </c>
      <c r="BM262" s="14">
        <v>33.604999999999997</v>
      </c>
      <c r="BN262" s="14">
        <v>36.064999999999998</v>
      </c>
      <c r="BO262" s="14">
        <v>39.733899999999998</v>
      </c>
      <c r="BP262" s="14">
        <v>44.451933333333329</v>
      </c>
      <c r="BQ262" s="14">
        <v>46.331466666666664</v>
      </c>
      <c r="BR262" s="14">
        <v>53.951333333333331</v>
      </c>
      <c r="BS262" s="14">
        <v>51.537500000000001</v>
      </c>
      <c r="BT262" s="14">
        <v>50.31636666666666</v>
      </c>
      <c r="BU262" s="14">
        <v>42.158899999999996</v>
      </c>
      <c r="BV262" s="14">
        <v>40.450499999999998</v>
      </c>
      <c r="BW262" s="14">
        <v>43.1004</v>
      </c>
      <c r="BX262" s="14">
        <v>47.003000000000007</v>
      </c>
      <c r="BY262" s="14">
        <v>48.556466666666665</v>
      </c>
    </row>
    <row r="263" spans="1:77">
      <c r="A263" s="14" t="s">
        <v>452</v>
      </c>
      <c r="B263" s="14">
        <v>3.9047666666666667</v>
      </c>
      <c r="C263" s="14">
        <v>4.8872333333333335</v>
      </c>
      <c r="D263" s="14">
        <v>4.6544333333333325</v>
      </c>
      <c r="E263" s="14">
        <v>5.2717666666666672</v>
      </c>
      <c r="F263" s="14">
        <v>4.0739333333333336</v>
      </c>
      <c r="G263" s="14">
        <v>3.6438000000000001</v>
      </c>
      <c r="H263" s="14">
        <v>3.7693999999999996</v>
      </c>
      <c r="I263" s="14">
        <v>4.2171999999999992</v>
      </c>
      <c r="J263" s="14">
        <v>4.6723666666666661</v>
      </c>
      <c r="K263" s="14">
        <v>4.8608333333333329</v>
      </c>
      <c r="L263" s="14">
        <v>4.7534999999999998</v>
      </c>
      <c r="M263" s="14">
        <v>4.7377333333333338</v>
      </c>
      <c r="N263" s="14">
        <v>3.721133333333333</v>
      </c>
      <c r="O263" s="14">
        <v>3.5658333333333325</v>
      </c>
      <c r="P263" s="14">
        <v>3.7404999999999995</v>
      </c>
      <c r="Q263" s="14">
        <v>3.7708666666666666</v>
      </c>
      <c r="R263" s="14">
        <v>3.4352</v>
      </c>
      <c r="S263" s="14">
        <v>3.0498333333333334</v>
      </c>
      <c r="T263" s="14">
        <v>3.4702999999999999</v>
      </c>
      <c r="U263" s="14">
        <v>4.2588333333333326</v>
      </c>
      <c r="V263" s="14">
        <v>4.8774333333333333</v>
      </c>
      <c r="W263" s="14">
        <v>4.3869999999999996</v>
      </c>
      <c r="X263" s="14">
        <v>3.8357000000000006</v>
      </c>
      <c r="Y263" s="14">
        <v>4.2447333333333335</v>
      </c>
      <c r="Z263" s="14">
        <v>5.0750333333333337</v>
      </c>
      <c r="AA263" s="14">
        <v>4.2126999999999999</v>
      </c>
      <c r="AB263" s="14">
        <v>2.8323999999999998</v>
      </c>
      <c r="AC263" s="14">
        <v>2.380266666666667</v>
      </c>
      <c r="AD263" s="14">
        <v>2.8293333333333339</v>
      </c>
      <c r="AE263" s="14">
        <v>4.9860333333333333</v>
      </c>
      <c r="AF263" s="14">
        <v>5.9197999999999995</v>
      </c>
      <c r="AG263" s="14">
        <v>6.1440333333333337</v>
      </c>
      <c r="AH263" s="14">
        <v>4.2911999999999999</v>
      </c>
      <c r="AI263" s="14">
        <v>3.359033333333334</v>
      </c>
      <c r="AJ263" s="14">
        <v>3.772933333333333</v>
      </c>
      <c r="AK263" s="14">
        <v>4.8789666666666669</v>
      </c>
      <c r="AL263" s="14">
        <v>5.1948333333333325</v>
      </c>
      <c r="AM263" s="14">
        <v>5.8930999999999996</v>
      </c>
      <c r="AN263" s="14">
        <v>5.4013666666666671</v>
      </c>
      <c r="AO263" s="14">
        <v>5.1970666666666672</v>
      </c>
      <c r="AP263" s="14">
        <v>3.3830333333333336</v>
      </c>
      <c r="AQ263" s="14">
        <v>3.1818333333333335</v>
      </c>
      <c r="AR263" s="14">
        <v>3.4926999999999997</v>
      </c>
      <c r="AS263" s="14">
        <v>3.9170666666666665</v>
      </c>
      <c r="AT263" s="14">
        <v>4.2610000000000001</v>
      </c>
      <c r="AU263" s="14">
        <v>4.6737000000000002</v>
      </c>
      <c r="AV263" s="14">
        <v>4.7486333333333333</v>
      </c>
      <c r="AW263" s="14">
        <v>3.8737666666666666</v>
      </c>
      <c r="AX263" s="14">
        <v>3.0349333333333335</v>
      </c>
      <c r="AY263" s="14">
        <v>3.8722000000000008</v>
      </c>
      <c r="AZ263" s="14">
        <v>4.5859333333333332</v>
      </c>
      <c r="BA263" s="14">
        <v>4.2495000000000003</v>
      </c>
      <c r="BB263" s="14">
        <v>4.0095999999999998</v>
      </c>
      <c r="BC263" s="14">
        <v>3.7578666666666667</v>
      </c>
      <c r="BD263" s="14">
        <v>5.3364000000000003</v>
      </c>
      <c r="BE263" s="14">
        <v>5.7384999999999993</v>
      </c>
      <c r="BF263" s="14">
        <v>6.2427000000000001</v>
      </c>
      <c r="BG263" s="14">
        <v>4.5233333333333334</v>
      </c>
      <c r="BH263" s="14">
        <v>4.114066666666667</v>
      </c>
      <c r="BI263" s="14">
        <v>3.4561666666666668</v>
      </c>
      <c r="BJ263" s="14">
        <v>3.3202333333333329</v>
      </c>
      <c r="BK263" s="14">
        <v>3.2056333333333336</v>
      </c>
      <c r="BL263" s="14">
        <v>3.6784666666666666</v>
      </c>
      <c r="BM263" s="14">
        <v>5.1090333333333335</v>
      </c>
      <c r="BN263" s="14">
        <v>5.7197333333333331</v>
      </c>
      <c r="BO263" s="14">
        <v>6.0847000000000007</v>
      </c>
      <c r="BP263" s="14">
        <v>5.7199</v>
      </c>
      <c r="BQ263" s="14">
        <v>6.112633333333334</v>
      </c>
      <c r="BR263" s="14">
        <v>5.2096666666666671</v>
      </c>
      <c r="BS263" s="14">
        <v>5.4828666666666663</v>
      </c>
      <c r="BT263" s="14">
        <v>5.7070333333333325</v>
      </c>
      <c r="BU263" s="14">
        <v>6.2706000000000008</v>
      </c>
      <c r="BV263" s="14">
        <v>7.6230666666666664</v>
      </c>
      <c r="BW263" s="14">
        <v>6.325333333333333</v>
      </c>
      <c r="BX263" s="14">
        <v>6.9615666666666671</v>
      </c>
      <c r="BY263" s="14">
        <v>7.4986999999999995</v>
      </c>
    </row>
    <row r="264" spans="1:77">
      <c r="A264" s="14" t="s">
        <v>385</v>
      </c>
      <c r="B264" s="14">
        <v>22.371333333333336</v>
      </c>
      <c r="C264" s="14">
        <v>24.06273333333333</v>
      </c>
      <c r="D264" s="14">
        <v>25.152600000000003</v>
      </c>
      <c r="E264" s="14">
        <v>24.699100000000001</v>
      </c>
      <c r="F264" s="14">
        <v>27.242599999999999</v>
      </c>
      <c r="G264" s="14">
        <v>26.576499999999999</v>
      </c>
      <c r="H264" s="14">
        <v>26.921733333333332</v>
      </c>
      <c r="I264" s="14">
        <v>25.835899999999999</v>
      </c>
      <c r="J264" s="14">
        <v>26.06273333333333</v>
      </c>
      <c r="K264" s="14">
        <v>31.401566666666668</v>
      </c>
      <c r="L264" s="14">
        <v>30.802499999999998</v>
      </c>
      <c r="M264" s="14">
        <v>31.071966666666668</v>
      </c>
      <c r="N264" s="14">
        <v>26.071466666666666</v>
      </c>
      <c r="O264" s="14">
        <v>24.695733333333333</v>
      </c>
      <c r="P264" s="14">
        <v>23.498900000000003</v>
      </c>
      <c r="Q264" s="14">
        <v>25.704766666666668</v>
      </c>
      <c r="R264" s="14">
        <v>26.838233333333335</v>
      </c>
      <c r="S264" s="14">
        <v>26.668366666666667</v>
      </c>
      <c r="T264" s="14">
        <v>24.739366666666665</v>
      </c>
      <c r="U264" s="14">
        <v>23.003500000000003</v>
      </c>
      <c r="V264" s="14">
        <v>23.553466666666665</v>
      </c>
      <c r="W264" s="14">
        <v>25.35393333333333</v>
      </c>
      <c r="X264" s="14">
        <v>26.796199999999999</v>
      </c>
      <c r="Y264" s="14">
        <v>25.890466666666669</v>
      </c>
      <c r="Z264" s="14">
        <v>24.710133333333335</v>
      </c>
      <c r="AA264" s="14">
        <v>24.248000000000001</v>
      </c>
      <c r="AB264" s="14">
        <v>26.105633333333333</v>
      </c>
      <c r="AC264" s="14">
        <v>22.6203</v>
      </c>
      <c r="AD264" s="14">
        <v>21.080900000000003</v>
      </c>
      <c r="AE264" s="14">
        <v>18.234166666666667</v>
      </c>
      <c r="AF264" s="14">
        <v>21.098500000000001</v>
      </c>
      <c r="AG264" s="14">
        <v>23.258633333333332</v>
      </c>
      <c r="AH264" s="14">
        <v>24.293099999999999</v>
      </c>
      <c r="AI264" s="14">
        <v>25.435599999999997</v>
      </c>
      <c r="AJ264" s="14">
        <v>23.795333333333332</v>
      </c>
      <c r="AK264" s="14">
        <v>25.704133333333335</v>
      </c>
      <c r="AL264" s="14">
        <v>23.4132</v>
      </c>
      <c r="AM264" s="14">
        <v>25.015733333333333</v>
      </c>
      <c r="AN264" s="14">
        <v>23.333966666666669</v>
      </c>
      <c r="AO264" s="14">
        <v>23.563566666666663</v>
      </c>
      <c r="AP264" s="14">
        <v>23.590033333333334</v>
      </c>
      <c r="AQ264" s="14">
        <v>23.426300000000001</v>
      </c>
      <c r="AR264" s="14">
        <v>20.906033333333337</v>
      </c>
      <c r="AS264" s="14">
        <v>21.965599999999998</v>
      </c>
      <c r="AT264" s="14">
        <v>20.97366666666667</v>
      </c>
      <c r="AU264" s="14">
        <v>23.467400000000001</v>
      </c>
      <c r="AV264" s="14">
        <v>20.000866666666667</v>
      </c>
      <c r="AW264" s="14">
        <v>19.973866666666666</v>
      </c>
      <c r="AX264" s="14">
        <v>19.054666666666666</v>
      </c>
      <c r="AY264" s="14">
        <v>19.985533333333336</v>
      </c>
      <c r="AZ264" s="14">
        <v>20.066666666666666</v>
      </c>
      <c r="BA264" s="14">
        <v>23.491733333333332</v>
      </c>
      <c r="BB264" s="14">
        <v>23.929299999999998</v>
      </c>
      <c r="BC264" s="14">
        <v>23.263366666666666</v>
      </c>
      <c r="BD264" s="14">
        <v>20.249733333333335</v>
      </c>
      <c r="BE264" s="14">
        <v>18.579966666666667</v>
      </c>
      <c r="BF264" s="14">
        <v>19.9497</v>
      </c>
      <c r="BG264" s="14">
        <v>20.947366666666667</v>
      </c>
      <c r="BH264" s="14">
        <v>22.275200000000002</v>
      </c>
      <c r="BI264" s="14">
        <v>22.000866666666667</v>
      </c>
      <c r="BJ264" s="14">
        <v>20.362733333333335</v>
      </c>
      <c r="BK264" s="14">
        <v>16.236699999999999</v>
      </c>
      <c r="BL264" s="14">
        <v>12.985433333333333</v>
      </c>
      <c r="BM264" s="14">
        <v>12.471766666666667</v>
      </c>
      <c r="BN264" s="14">
        <v>14.877866666666668</v>
      </c>
      <c r="BO264" s="14">
        <v>19.635633333333335</v>
      </c>
      <c r="BP264" s="14">
        <v>20.965633333333333</v>
      </c>
      <c r="BQ264" s="14">
        <v>21.144166666666667</v>
      </c>
      <c r="BR264" s="14">
        <v>21.7775</v>
      </c>
      <c r="BS264" s="14">
        <v>22.073599999999999</v>
      </c>
      <c r="BT264" s="14">
        <v>23.772666666666666</v>
      </c>
      <c r="BU264" s="14">
        <v>26.669666666666668</v>
      </c>
      <c r="BV264" s="14">
        <v>28.445633333333333</v>
      </c>
      <c r="BW264" s="14">
        <v>28.948233333333334</v>
      </c>
      <c r="BX264" s="14">
        <v>25.251266666666666</v>
      </c>
      <c r="BY264" s="14">
        <v>25.238133333333334</v>
      </c>
    </row>
    <row r="265" spans="1:77">
      <c r="A265" s="14" t="s">
        <v>453</v>
      </c>
      <c r="B265" s="14">
        <v>90.314966666666649</v>
      </c>
      <c r="C265" s="14">
        <v>90.362133333333347</v>
      </c>
      <c r="D265" s="14">
        <v>91.946566666666669</v>
      </c>
      <c r="E265" s="14">
        <v>96.021666666666661</v>
      </c>
      <c r="F265" s="14">
        <v>96.9131</v>
      </c>
      <c r="G265" s="14">
        <v>95.214633333333325</v>
      </c>
      <c r="H265" s="14">
        <v>96.443333333333328</v>
      </c>
      <c r="I265" s="14">
        <v>96.94189999999999</v>
      </c>
      <c r="J265" s="14">
        <v>96.787033333333326</v>
      </c>
      <c r="K265" s="14">
        <v>93.731033333333315</v>
      </c>
      <c r="L265" s="14">
        <v>88.916233333333324</v>
      </c>
      <c r="M265" s="14">
        <v>88.110900000000015</v>
      </c>
      <c r="N265" s="14">
        <v>87.256833333333347</v>
      </c>
      <c r="O265" s="14">
        <v>87.142933333333318</v>
      </c>
      <c r="P265" s="14">
        <v>90.002200000000002</v>
      </c>
      <c r="Q265" s="14">
        <v>88.407533333333319</v>
      </c>
      <c r="R265" s="14">
        <v>86.513333333333321</v>
      </c>
      <c r="S265" s="14">
        <v>85.260266666666666</v>
      </c>
      <c r="T265" s="14">
        <v>84.415333333333336</v>
      </c>
      <c r="U265" s="14">
        <v>87.696966666666682</v>
      </c>
      <c r="V265" s="14">
        <v>87.87496666666668</v>
      </c>
      <c r="W265" s="14">
        <v>90.340633333333315</v>
      </c>
      <c r="X265" s="14">
        <v>91.436966666666663</v>
      </c>
      <c r="Y265" s="14">
        <v>94.603033333333329</v>
      </c>
      <c r="Z265" s="14">
        <v>94.681533333333334</v>
      </c>
      <c r="AA265" s="14">
        <v>94.3673</v>
      </c>
      <c r="AB265" s="14">
        <v>94.112033333333329</v>
      </c>
      <c r="AC265" s="14">
        <v>98.361266666666666</v>
      </c>
      <c r="AD265" s="14">
        <v>102.37523333333333</v>
      </c>
      <c r="AE265" s="14">
        <v>101.61733333333332</v>
      </c>
      <c r="AF265" s="14">
        <v>96.019433333333339</v>
      </c>
      <c r="AG265" s="14">
        <v>89.375733333333343</v>
      </c>
      <c r="AH265" s="14">
        <v>86.679866666666669</v>
      </c>
      <c r="AI265" s="14">
        <v>89.210166666666666</v>
      </c>
      <c r="AJ265" s="14">
        <v>88.707766666666657</v>
      </c>
      <c r="AK265" s="14">
        <v>87.051566666666659</v>
      </c>
      <c r="AL265" s="14">
        <v>87.635733333333334</v>
      </c>
      <c r="AM265" s="14">
        <v>87.69693333333332</v>
      </c>
      <c r="AN265" s="14">
        <v>93.571333333333328</v>
      </c>
      <c r="AO265" s="14">
        <v>95.84559999999999</v>
      </c>
      <c r="AP265" s="14">
        <v>98.322033333333323</v>
      </c>
      <c r="AQ265" s="14">
        <v>93.89513333333332</v>
      </c>
      <c r="AR265" s="14">
        <v>90.977899999999991</v>
      </c>
      <c r="AS265" s="14">
        <v>92.074400000000011</v>
      </c>
      <c r="AT265" s="14">
        <v>94.680166666666665</v>
      </c>
      <c r="AU265" s="14">
        <v>97.157499999999985</v>
      </c>
      <c r="AV265" s="14">
        <v>97.890633333333327</v>
      </c>
      <c r="AW265" s="14">
        <v>91.226833333333332</v>
      </c>
      <c r="AX265" s="14">
        <v>86.571366666666677</v>
      </c>
      <c r="AY265" s="14">
        <v>83.127566666666667</v>
      </c>
      <c r="AZ265" s="14">
        <v>87.609066666666664</v>
      </c>
      <c r="BA265" s="14">
        <v>89.229166666666671</v>
      </c>
      <c r="BB265" s="14">
        <v>93.627099999999999</v>
      </c>
      <c r="BC265" s="14">
        <v>95.104033333333334</v>
      </c>
      <c r="BD265" s="14">
        <v>93.733766666666668</v>
      </c>
      <c r="BE265" s="14">
        <v>94.232500000000002</v>
      </c>
      <c r="BF265" s="14">
        <v>95.654099999999985</v>
      </c>
      <c r="BG265" s="14">
        <v>99.282399999999996</v>
      </c>
      <c r="BH265" s="14">
        <v>94.408033333333321</v>
      </c>
      <c r="BI265" s="14">
        <v>94.705699999999993</v>
      </c>
      <c r="BJ265" s="14">
        <v>86.54946666666666</v>
      </c>
      <c r="BK265" s="14">
        <v>83.004966666666675</v>
      </c>
      <c r="BL265" s="14">
        <v>75.011399999999995</v>
      </c>
      <c r="BM265" s="14">
        <v>74.332366666666658</v>
      </c>
      <c r="BN265" s="14">
        <v>72.3797</v>
      </c>
      <c r="BO265" s="14">
        <v>74.824699999999993</v>
      </c>
      <c r="BP265" s="14">
        <v>80.807466666666656</v>
      </c>
      <c r="BQ265" s="14">
        <v>89.748400000000004</v>
      </c>
      <c r="BR265" s="14">
        <v>92.590699999999984</v>
      </c>
      <c r="BS265" s="14">
        <v>93.231400000000008</v>
      </c>
      <c r="BT265" s="14">
        <v>92.679066666666657</v>
      </c>
      <c r="BU265" s="14">
        <v>91.236333333333334</v>
      </c>
      <c r="BV265" s="14">
        <v>92.627566666666667</v>
      </c>
      <c r="BW265" s="14">
        <v>91.867599999999996</v>
      </c>
      <c r="BX265" s="14">
        <v>95.405633333333341</v>
      </c>
      <c r="BY265" s="14">
        <v>89.290933333333328</v>
      </c>
    </row>
    <row r="266" spans="1:77">
      <c r="A266" s="14" t="s">
        <v>454</v>
      </c>
      <c r="B266" s="14">
        <v>28.472399999999997</v>
      </c>
      <c r="C266" s="14">
        <v>29.677666666666664</v>
      </c>
      <c r="D266" s="14">
        <v>30.6632</v>
      </c>
      <c r="E266" s="14">
        <v>34.788133333333327</v>
      </c>
      <c r="F266" s="14">
        <v>35.319600000000001</v>
      </c>
      <c r="G266" s="14">
        <v>35.690599999999996</v>
      </c>
      <c r="H266" s="14">
        <v>33.502499999999998</v>
      </c>
      <c r="I266" s="14">
        <v>31.058199999999999</v>
      </c>
      <c r="J266" s="14">
        <v>31.242433333333334</v>
      </c>
      <c r="K266" s="14">
        <v>29.320699999999999</v>
      </c>
      <c r="L266" s="14">
        <v>32.749000000000002</v>
      </c>
      <c r="M266" s="14">
        <v>31.510833333333334</v>
      </c>
      <c r="N266" s="14">
        <v>35.16063333333333</v>
      </c>
      <c r="O266" s="14">
        <v>36.173900000000003</v>
      </c>
      <c r="P266" s="14">
        <v>35.493066666666671</v>
      </c>
      <c r="Q266" s="14">
        <v>34.0991</v>
      </c>
      <c r="R266" s="14">
        <v>32.465733333333333</v>
      </c>
      <c r="S266" s="14">
        <v>31.586600000000001</v>
      </c>
      <c r="T266" s="14">
        <v>30.832066666666666</v>
      </c>
      <c r="U266" s="14">
        <v>29.723399999999998</v>
      </c>
      <c r="V266" s="14">
        <v>33.883900000000004</v>
      </c>
      <c r="W266" s="14">
        <v>36.2239</v>
      </c>
      <c r="X266" s="14">
        <v>33.112566666666666</v>
      </c>
      <c r="Y266" s="14">
        <v>28.506866666666667</v>
      </c>
      <c r="Z266" s="14">
        <v>27.6065</v>
      </c>
      <c r="AA266" s="14">
        <v>30.8583</v>
      </c>
      <c r="AB266" s="14">
        <v>31.860099999999999</v>
      </c>
      <c r="AC266" s="14">
        <v>32.690333333333335</v>
      </c>
      <c r="AD266" s="14">
        <v>33.87446666666667</v>
      </c>
      <c r="AE266" s="14">
        <v>36.481133333333332</v>
      </c>
      <c r="AF266" s="14">
        <v>37.035733333333333</v>
      </c>
      <c r="AG266" s="14">
        <v>36.426333333333332</v>
      </c>
      <c r="AH266" s="14">
        <v>38.810433333333329</v>
      </c>
      <c r="AI266" s="14">
        <v>36.726300000000002</v>
      </c>
      <c r="AJ266" s="14">
        <v>33.820766666666664</v>
      </c>
      <c r="AK266" s="14">
        <v>32.367366666666669</v>
      </c>
      <c r="AL266" s="14">
        <v>32.299933333333335</v>
      </c>
      <c r="AM266" s="14">
        <v>32.458400000000005</v>
      </c>
      <c r="AN266" s="14">
        <v>33.451433333333334</v>
      </c>
      <c r="AO266" s="14">
        <v>31.254066666666663</v>
      </c>
      <c r="AP266" s="14">
        <v>32.73446666666667</v>
      </c>
      <c r="AQ266" s="14">
        <v>29.1721</v>
      </c>
      <c r="AR266" s="14">
        <v>33.165166666666664</v>
      </c>
      <c r="AS266" s="14">
        <v>30.689333333333334</v>
      </c>
      <c r="AT266" s="14">
        <v>30.256133333333334</v>
      </c>
      <c r="AU266" s="14">
        <v>26.132333333333332</v>
      </c>
      <c r="AV266" s="14">
        <v>28.319633333333332</v>
      </c>
      <c r="AW266" s="14">
        <v>31.349700000000002</v>
      </c>
      <c r="AX266" s="14">
        <v>32.553000000000004</v>
      </c>
      <c r="AY266" s="14">
        <v>33.975433333333335</v>
      </c>
      <c r="AZ266" s="14">
        <v>29.681366666666666</v>
      </c>
      <c r="BA266" s="14">
        <v>30.983000000000001</v>
      </c>
      <c r="BB266" s="14">
        <v>32.045233333333329</v>
      </c>
      <c r="BC266" s="14">
        <v>33.032600000000002</v>
      </c>
      <c r="BD266" s="14">
        <v>33.657766666666667</v>
      </c>
      <c r="BE266" s="14">
        <v>32.430500000000002</v>
      </c>
      <c r="BF266" s="14">
        <v>32.353633333333335</v>
      </c>
      <c r="BG266" s="14">
        <v>27.851833333333332</v>
      </c>
      <c r="BH266" s="14">
        <v>29.003233333333338</v>
      </c>
      <c r="BI266" s="14">
        <v>28.977666666666668</v>
      </c>
      <c r="BJ266" s="14">
        <v>30.268066666666666</v>
      </c>
      <c r="BK266" s="14">
        <v>25.2484</v>
      </c>
      <c r="BL266" s="14">
        <v>23.073766666666668</v>
      </c>
      <c r="BM266" s="14">
        <v>21.592466666666667</v>
      </c>
      <c r="BN266" s="14">
        <v>22.549333333333333</v>
      </c>
      <c r="BO266" s="14">
        <v>21.400233333333336</v>
      </c>
      <c r="BP266" s="14">
        <v>23.133933333333335</v>
      </c>
      <c r="BQ266" s="14">
        <v>28.061333333333334</v>
      </c>
      <c r="BR266" s="14">
        <v>31.309833333333334</v>
      </c>
      <c r="BS266" s="14">
        <v>31.744566666666667</v>
      </c>
      <c r="BT266" s="14">
        <v>27.561766666666667</v>
      </c>
      <c r="BU266" s="14">
        <v>27.031099999999999</v>
      </c>
      <c r="BV266" s="14">
        <v>27.881233333333331</v>
      </c>
      <c r="BW266" s="14">
        <v>27.619200000000003</v>
      </c>
      <c r="BX266" s="14">
        <v>28.246566666666666</v>
      </c>
      <c r="BY266" s="14">
        <v>30.852233333333334</v>
      </c>
    </row>
    <row r="267" spans="1:77">
      <c r="A267" s="14" t="s">
        <v>455</v>
      </c>
      <c r="B267" s="14">
        <v>32.961766666666669</v>
      </c>
      <c r="C267" s="14">
        <v>36.5914</v>
      </c>
      <c r="D267" s="14">
        <v>34.896466666666669</v>
      </c>
      <c r="E267" s="14">
        <v>34.536100000000005</v>
      </c>
      <c r="F267" s="14">
        <v>32.288366666666668</v>
      </c>
      <c r="G267" s="14">
        <v>31.057366666666667</v>
      </c>
      <c r="H267" s="14">
        <v>29.634466666666665</v>
      </c>
      <c r="I267" s="14">
        <v>28.902666666666665</v>
      </c>
      <c r="J267" s="14">
        <v>27.260999999999999</v>
      </c>
      <c r="K267" s="14">
        <v>23.837633333333333</v>
      </c>
      <c r="L267" s="14">
        <v>23.200666666666667</v>
      </c>
      <c r="M267" s="14">
        <v>24.117799999999999</v>
      </c>
      <c r="N267" s="14">
        <v>27.7958</v>
      </c>
      <c r="O267" s="14">
        <v>27.777100000000001</v>
      </c>
      <c r="P267" s="14">
        <v>25.951466666666665</v>
      </c>
      <c r="Q267" s="14">
        <v>25.723200000000002</v>
      </c>
      <c r="R267" s="14">
        <v>25.745633333333334</v>
      </c>
      <c r="S267" s="14">
        <v>26.099233333333331</v>
      </c>
      <c r="T267" s="14">
        <v>27.362233333333336</v>
      </c>
      <c r="U267" s="14">
        <v>28.354433333333333</v>
      </c>
      <c r="V267" s="14">
        <v>30.293899999999997</v>
      </c>
      <c r="W267" s="14">
        <v>27.848099999999999</v>
      </c>
      <c r="X267" s="14">
        <v>25.360933333333332</v>
      </c>
      <c r="Y267" s="14">
        <v>24.308166666666665</v>
      </c>
      <c r="Z267" s="14">
        <v>24.511566666666667</v>
      </c>
      <c r="AA267" s="14">
        <v>28.018566666666668</v>
      </c>
      <c r="AB267" s="14">
        <v>27.574433333333332</v>
      </c>
      <c r="AC267" s="14">
        <v>29.049700000000001</v>
      </c>
      <c r="AD267" s="14">
        <v>28.064299999999999</v>
      </c>
      <c r="AE267" s="14">
        <v>30.128466666666668</v>
      </c>
      <c r="AF267" s="14">
        <v>30.348133333333333</v>
      </c>
      <c r="AG267" s="14">
        <v>30.633366666666664</v>
      </c>
      <c r="AH267" s="14">
        <v>31.846066666666662</v>
      </c>
      <c r="AI267" s="14">
        <v>30.176933333333327</v>
      </c>
      <c r="AJ267" s="14">
        <v>28.353100000000001</v>
      </c>
      <c r="AK267" s="14">
        <v>24.820333333333334</v>
      </c>
      <c r="AL267" s="14">
        <v>25.950466666666671</v>
      </c>
      <c r="AM267" s="14">
        <v>26.509166666666669</v>
      </c>
      <c r="AN267" s="14">
        <v>27.389633333333336</v>
      </c>
      <c r="AO267" s="14">
        <v>26.589633333333335</v>
      </c>
      <c r="AP267" s="14">
        <v>27.4328</v>
      </c>
      <c r="AQ267" s="14">
        <v>25.883933333333331</v>
      </c>
      <c r="AR267" s="14">
        <v>24.78703333333333</v>
      </c>
      <c r="AS267" s="14">
        <v>25.563466666666667</v>
      </c>
      <c r="AT267" s="14">
        <v>26.224033333333335</v>
      </c>
      <c r="AU267" s="14">
        <v>27.157733333333329</v>
      </c>
      <c r="AV267" s="14">
        <v>24.917866666666669</v>
      </c>
      <c r="AW267" s="14">
        <v>27.270633333333336</v>
      </c>
      <c r="AX267" s="14">
        <v>27.497500000000002</v>
      </c>
      <c r="AY267" s="14">
        <v>28.972633333333334</v>
      </c>
      <c r="AZ267" s="14">
        <v>27.241733333333332</v>
      </c>
      <c r="BA267" s="14">
        <v>26.857099999999999</v>
      </c>
      <c r="BB267" s="14">
        <v>25.498799999999999</v>
      </c>
      <c r="BC267" s="14">
        <v>28.944233333333329</v>
      </c>
      <c r="BD267" s="14">
        <v>28.761533333333336</v>
      </c>
      <c r="BE267" s="14">
        <v>27.950633333333332</v>
      </c>
      <c r="BF267" s="14">
        <v>26.600800000000003</v>
      </c>
      <c r="BG267" s="14">
        <v>28.210766666666668</v>
      </c>
      <c r="BH267" s="14">
        <v>26.762266666666665</v>
      </c>
      <c r="BI267" s="14">
        <v>24.639700000000001</v>
      </c>
      <c r="BJ267" s="14">
        <v>22.484333333333336</v>
      </c>
      <c r="BK267" s="14">
        <v>24.026033333333334</v>
      </c>
      <c r="BL267" s="14">
        <v>21.426433333333335</v>
      </c>
      <c r="BM267" s="14">
        <v>20.749200000000002</v>
      </c>
      <c r="BN267" s="14">
        <v>23.124200000000002</v>
      </c>
      <c r="BO267" s="14">
        <v>24.902699999999999</v>
      </c>
      <c r="BP267" s="14">
        <v>27.175166666666666</v>
      </c>
      <c r="BQ267" s="14">
        <v>27.047666666666668</v>
      </c>
      <c r="BR267" s="14">
        <v>26.637100000000004</v>
      </c>
      <c r="BS267" s="14">
        <v>25.906333333333333</v>
      </c>
      <c r="BT267" s="14">
        <v>23.230933333333336</v>
      </c>
      <c r="BU267" s="14">
        <v>24.2623</v>
      </c>
      <c r="BV267" s="14">
        <v>25.378066666666665</v>
      </c>
      <c r="BW267" s="14">
        <v>26.270799999999998</v>
      </c>
      <c r="BX267" s="14">
        <v>26.182466666666667</v>
      </c>
      <c r="BY267" s="14">
        <v>25.5793</v>
      </c>
    </row>
    <row r="268" spans="1:77">
      <c r="A268" s="14" t="s">
        <v>456</v>
      </c>
      <c r="B268" s="14">
        <v>6.7113666666666667</v>
      </c>
      <c r="C268" s="14">
        <v>7.4974333333333334</v>
      </c>
      <c r="D268" s="14">
        <v>7.4192666666666662</v>
      </c>
      <c r="E268" s="14">
        <v>6.6522000000000006</v>
      </c>
      <c r="F268" s="14">
        <v>6.2312666666666665</v>
      </c>
      <c r="G268" s="14">
        <v>7.0330000000000004</v>
      </c>
      <c r="H268" s="14">
        <v>7.1450666666666658</v>
      </c>
      <c r="I268" s="14">
        <v>7.329766666666667</v>
      </c>
      <c r="J268" s="14">
        <v>8.0636333333333337</v>
      </c>
      <c r="K268" s="14">
        <v>8.065666666666667</v>
      </c>
      <c r="L268" s="14">
        <v>8.3634000000000004</v>
      </c>
      <c r="M268" s="14">
        <v>6.6873666666666658</v>
      </c>
      <c r="N268" s="14">
        <v>6.9605999999999995</v>
      </c>
      <c r="O268" s="14">
        <v>7.6399333333333326</v>
      </c>
      <c r="P268" s="14">
        <v>8.0563000000000002</v>
      </c>
      <c r="Q268" s="14">
        <v>8.7848666666666677</v>
      </c>
      <c r="R268" s="14">
        <v>8.1546000000000003</v>
      </c>
      <c r="S268" s="14">
        <v>7.248033333333332</v>
      </c>
      <c r="T268" s="14">
        <v>6.2713999999999999</v>
      </c>
      <c r="U268" s="14">
        <v>5.5660666666666669</v>
      </c>
      <c r="V268" s="14">
        <v>6.194633333333333</v>
      </c>
      <c r="W268" s="14">
        <v>5.5741000000000005</v>
      </c>
      <c r="X268" s="14">
        <v>5.0804666666666671</v>
      </c>
      <c r="Y268" s="14">
        <v>5.2913333333333341</v>
      </c>
      <c r="Z268" s="14">
        <v>6.3172666666666677</v>
      </c>
      <c r="AA268" s="14">
        <v>7.4162999999999997</v>
      </c>
      <c r="AB268" s="14">
        <v>6.7549000000000001</v>
      </c>
      <c r="AC268" s="14">
        <v>6.9470999999999998</v>
      </c>
      <c r="AD268" s="14">
        <v>7.107566666666667</v>
      </c>
      <c r="AE268" s="14">
        <v>6.7474666666666669</v>
      </c>
      <c r="AF268" s="14">
        <v>5.5967333333333338</v>
      </c>
      <c r="AG268" s="14">
        <v>4.2073666666666663</v>
      </c>
      <c r="AH268" s="14">
        <v>4.2275666666666671</v>
      </c>
      <c r="AI268" s="14">
        <v>4.0943333333333332</v>
      </c>
      <c r="AJ268" s="14">
        <v>4.2362666666666664</v>
      </c>
      <c r="AK268" s="14">
        <v>4.3992000000000004</v>
      </c>
      <c r="AL268" s="14">
        <v>5.0283000000000007</v>
      </c>
      <c r="AM268" s="14">
        <v>5.6021999999999998</v>
      </c>
      <c r="AN268" s="14">
        <v>5.9260666666666664</v>
      </c>
      <c r="AO268" s="14">
        <v>5.6761333333333326</v>
      </c>
      <c r="AP268" s="14">
        <v>5.0529666666666664</v>
      </c>
      <c r="AQ268" s="14">
        <v>4.8417666666666666</v>
      </c>
      <c r="AR268" s="14">
        <v>5.2902999999999993</v>
      </c>
      <c r="AS268" s="14">
        <v>4.9390000000000001</v>
      </c>
      <c r="AT268" s="14">
        <v>4.9524999999999997</v>
      </c>
      <c r="AU268" s="14">
        <v>3.3424</v>
      </c>
      <c r="AV268" s="14">
        <v>3.0077666666666665</v>
      </c>
      <c r="AW268" s="14">
        <v>2.7919</v>
      </c>
      <c r="AX268" s="14">
        <v>3.1635333333333335</v>
      </c>
      <c r="AY268" s="14">
        <v>4.2835000000000001</v>
      </c>
      <c r="AZ268" s="14">
        <v>4.4254666666666669</v>
      </c>
      <c r="BA268" s="14">
        <v>4.5772000000000004</v>
      </c>
      <c r="BB268" s="14">
        <v>3.4964333333333335</v>
      </c>
      <c r="BC268" s="14">
        <v>3.6266666666666669</v>
      </c>
      <c r="BD268" s="14">
        <v>5.0019666666666671</v>
      </c>
      <c r="BE268" s="14">
        <v>5.0562000000000005</v>
      </c>
      <c r="BF268" s="14">
        <v>5.1405666666666674</v>
      </c>
      <c r="BG268" s="14">
        <v>4.2003666666666666</v>
      </c>
      <c r="BH268" s="14">
        <v>4.5483000000000002</v>
      </c>
      <c r="BI268" s="14">
        <v>3.7558666666666665</v>
      </c>
      <c r="BJ268" s="14">
        <v>3.7788333333333335</v>
      </c>
      <c r="BK268" s="14">
        <v>3.7960333333333334</v>
      </c>
      <c r="BL268" s="14">
        <v>3.5605999999999995</v>
      </c>
      <c r="BM268" s="14">
        <v>3.2535000000000003</v>
      </c>
      <c r="BN268" s="14">
        <v>2.9466333333333332</v>
      </c>
      <c r="BO268" s="14">
        <v>3.077666666666667</v>
      </c>
      <c r="BP268" s="14">
        <v>3.6915</v>
      </c>
      <c r="BQ268" s="14">
        <v>3.2422000000000004</v>
      </c>
      <c r="BR268" s="14">
        <v>2.887</v>
      </c>
      <c r="BS268" s="14">
        <v>1.8436000000000001</v>
      </c>
      <c r="BT268" s="14">
        <v>2.7634000000000003</v>
      </c>
      <c r="BU268" s="14">
        <v>3.0649000000000002</v>
      </c>
      <c r="BV268" s="14">
        <v>2.9327666666666672</v>
      </c>
      <c r="BW268" s="14">
        <v>3.2570333333333337</v>
      </c>
      <c r="BX268" s="14">
        <v>4.0781333333333336</v>
      </c>
      <c r="BY268" s="14">
        <v>4.2894333333333341</v>
      </c>
    </row>
    <row r="269" spans="1:77">
      <c r="A269" s="14" t="s">
        <v>457</v>
      </c>
      <c r="B269" s="14">
        <v>6.6352666666666664</v>
      </c>
      <c r="C269" s="14">
        <v>4.8674333333333335</v>
      </c>
      <c r="D269" s="14">
        <v>5.2201666666666666</v>
      </c>
      <c r="E269" s="14">
        <v>5.2603</v>
      </c>
      <c r="F269" s="14">
        <v>6.2073</v>
      </c>
      <c r="G269" s="14">
        <v>5.7392000000000003</v>
      </c>
      <c r="H269" s="14">
        <v>5.1220333333333334</v>
      </c>
      <c r="I269" s="14">
        <v>5.0827333333333335</v>
      </c>
      <c r="J269" s="14">
        <v>5.2185999999999995</v>
      </c>
      <c r="K269" s="14">
        <v>5.633633333333333</v>
      </c>
      <c r="L269" s="14">
        <v>4.7972333333333337</v>
      </c>
      <c r="M269" s="14">
        <v>4.3837666666666673</v>
      </c>
      <c r="N269" s="14">
        <v>5.0329000000000006</v>
      </c>
      <c r="O269" s="14">
        <v>4.1408333333333331</v>
      </c>
      <c r="P269" s="14">
        <v>4.4663666666666666</v>
      </c>
      <c r="Q269" s="14">
        <v>3.7673333333333332</v>
      </c>
      <c r="R269" s="14">
        <v>5.7056666666666667</v>
      </c>
      <c r="S269" s="14">
        <v>5.0722999999999994</v>
      </c>
      <c r="T269" s="14">
        <v>4.8386333333333331</v>
      </c>
      <c r="U269" s="14">
        <v>3.2263666666666668</v>
      </c>
      <c r="V269" s="14">
        <v>3.462766666666667</v>
      </c>
      <c r="W269" s="14">
        <v>3.7294666666666667</v>
      </c>
      <c r="X269" s="14">
        <v>4.0007000000000001</v>
      </c>
      <c r="Y269" s="14">
        <v>4.6521999999999997</v>
      </c>
      <c r="Z269" s="14">
        <v>5.8171333333333335</v>
      </c>
      <c r="AA269" s="14">
        <v>6.0771000000000006</v>
      </c>
      <c r="AB269" s="14">
        <v>5.4501999999999997</v>
      </c>
      <c r="AC269" s="14">
        <v>4.042533333333334</v>
      </c>
      <c r="AD269" s="14">
        <v>3.6493333333333333</v>
      </c>
      <c r="AE269" s="14">
        <v>3.9030666666666662</v>
      </c>
      <c r="AF269" s="14">
        <v>4.2551666666666668</v>
      </c>
      <c r="AG269" s="14">
        <v>4.7880666666666665</v>
      </c>
      <c r="AH269" s="14">
        <v>5.6032666666666673</v>
      </c>
      <c r="AI269" s="14">
        <v>5.008</v>
      </c>
      <c r="AJ269" s="14">
        <v>4.2337666666666669</v>
      </c>
      <c r="AK269" s="14">
        <v>3.5963333333333334</v>
      </c>
      <c r="AL269" s="14">
        <v>4.0574000000000003</v>
      </c>
      <c r="AM269" s="14">
        <v>4.1647666666666661</v>
      </c>
      <c r="AN269" s="14">
        <v>4.2342000000000004</v>
      </c>
      <c r="AO269" s="14">
        <v>4.3776999999999999</v>
      </c>
      <c r="AP269" s="14">
        <v>4.4113999999999995</v>
      </c>
      <c r="AQ269" s="14">
        <v>6.1612666666666671</v>
      </c>
      <c r="AR269" s="14">
        <v>6.5615666666666668</v>
      </c>
      <c r="AS269" s="14">
        <v>6.5636333333333328</v>
      </c>
      <c r="AT269" s="14">
        <v>4.3620666666666663</v>
      </c>
      <c r="AU269" s="14">
        <v>3.4494000000000002</v>
      </c>
      <c r="AV269" s="14">
        <v>3.8840333333333334</v>
      </c>
      <c r="AW269" s="14">
        <v>3.7470666666666665</v>
      </c>
      <c r="AX269" s="14">
        <v>3.6135666666666668</v>
      </c>
      <c r="AY269" s="14">
        <v>3.0571999999999999</v>
      </c>
      <c r="AZ269" s="14">
        <v>3.1122333333333336</v>
      </c>
      <c r="BA269" s="14">
        <v>3.3643000000000001</v>
      </c>
      <c r="BB269" s="14">
        <v>2.835266666666667</v>
      </c>
      <c r="BC269" s="14">
        <v>3.0243666666666669</v>
      </c>
      <c r="BD269" s="14">
        <v>2.4760666666666666</v>
      </c>
      <c r="BE269" s="14">
        <v>3.6884000000000001</v>
      </c>
      <c r="BF269" s="14">
        <v>3.6463333333333332</v>
      </c>
      <c r="BG269" s="14">
        <v>3.4078666666666666</v>
      </c>
      <c r="BH269" s="14">
        <v>2.9103333333333334</v>
      </c>
      <c r="BI269" s="14">
        <v>2.4548000000000001</v>
      </c>
      <c r="BJ269" s="14">
        <v>2.7103666666666668</v>
      </c>
      <c r="BK269" s="14">
        <v>2.659966666666667</v>
      </c>
      <c r="BL269" s="14">
        <v>2.7184666666666666</v>
      </c>
      <c r="BM269" s="14">
        <v>3.0719999999999996</v>
      </c>
      <c r="BN269" s="14">
        <v>2.8607</v>
      </c>
      <c r="BO269" s="14">
        <v>2.5211666666666668</v>
      </c>
      <c r="BP269" s="14">
        <v>2.3907666666666669</v>
      </c>
      <c r="BQ269" s="14">
        <v>2.5728333333333335</v>
      </c>
      <c r="BR269" s="14">
        <v>2.5017999999999998</v>
      </c>
      <c r="BS269" s="14">
        <v>2.6987999999999999</v>
      </c>
      <c r="BT269" s="14">
        <v>2.7930666666666664</v>
      </c>
      <c r="BU269" s="14">
        <v>4.6006</v>
      </c>
      <c r="BV269" s="14">
        <v>4.6610000000000005</v>
      </c>
      <c r="BW269" s="14">
        <v>4.7900999999999998</v>
      </c>
      <c r="BX269" s="14">
        <v>3.6947333333333332</v>
      </c>
      <c r="BY269" s="14">
        <v>3.1592333333333333</v>
      </c>
    </row>
    <row r="270" spans="1:77">
      <c r="A270" s="14" t="s">
        <v>458</v>
      </c>
      <c r="B270" s="14">
        <v>1.9606000000000001</v>
      </c>
      <c r="C270" s="14">
        <v>1.9446000000000001</v>
      </c>
      <c r="D270" s="14">
        <v>2.3221666666666665</v>
      </c>
      <c r="E270" s="14">
        <v>3.0868000000000002</v>
      </c>
      <c r="F270" s="14">
        <v>4.3664333333333332</v>
      </c>
      <c r="G270" s="14">
        <v>3.6278000000000001</v>
      </c>
      <c r="H270" s="14">
        <v>3.3996666666666671</v>
      </c>
      <c r="I270" s="14">
        <v>2.950333333333333</v>
      </c>
      <c r="J270" s="14">
        <v>3.204966666666667</v>
      </c>
      <c r="K270" s="14">
        <v>3.5384999999999995</v>
      </c>
      <c r="L270" s="14">
        <v>4.2708666666666666</v>
      </c>
      <c r="M270" s="14">
        <v>4.38</v>
      </c>
      <c r="N270" s="14">
        <v>4.5758666666666663</v>
      </c>
      <c r="O270" s="14">
        <v>3.6502000000000003</v>
      </c>
      <c r="P270" s="14">
        <v>3.5832000000000002</v>
      </c>
      <c r="Q270" s="14">
        <v>3.2088666666666668</v>
      </c>
      <c r="R270" s="14">
        <v>2.7370333333333332</v>
      </c>
      <c r="S270" s="14">
        <v>2.4491666666666667</v>
      </c>
      <c r="T270" s="14">
        <v>3.1438999999999999</v>
      </c>
      <c r="U270" s="14">
        <v>4.0663999999999998</v>
      </c>
      <c r="V270" s="14">
        <v>3.4167666666666672</v>
      </c>
      <c r="W270" s="14">
        <v>2.589</v>
      </c>
      <c r="X270" s="14">
        <v>1.4654666666666667</v>
      </c>
      <c r="Y270" s="14">
        <v>1.9355</v>
      </c>
      <c r="Z270" s="14">
        <v>1.9950333333333334</v>
      </c>
      <c r="AA270" s="14">
        <v>3.4056999999999999</v>
      </c>
      <c r="AB270" s="14">
        <v>2.9138666666666668</v>
      </c>
      <c r="AC270" s="14">
        <v>3.1034000000000002</v>
      </c>
      <c r="AD270" s="14">
        <v>2.8817666666666661</v>
      </c>
      <c r="AE270" s="14">
        <v>3.3534333333333333</v>
      </c>
      <c r="AF270" s="14">
        <v>2.8248666666666669</v>
      </c>
      <c r="AG270" s="14">
        <v>2.3127</v>
      </c>
      <c r="AH270" s="14">
        <v>3.1235666666666666</v>
      </c>
      <c r="AI270" s="14">
        <v>3.6951000000000001</v>
      </c>
      <c r="AJ270" s="14">
        <v>3.8289666666666666</v>
      </c>
      <c r="AK270" s="14">
        <v>2.8651</v>
      </c>
      <c r="AL270" s="14">
        <v>2.7273666666666663</v>
      </c>
      <c r="AM270" s="14">
        <v>2.3819666666666666</v>
      </c>
      <c r="AN270" s="14">
        <v>2.7675000000000001</v>
      </c>
      <c r="AO270" s="14">
        <v>4.1493000000000002</v>
      </c>
      <c r="AP270" s="14">
        <v>4.9264333333333328</v>
      </c>
      <c r="AQ270" s="14">
        <v>5.010933333333333</v>
      </c>
      <c r="AR270" s="14">
        <v>2.9752000000000005</v>
      </c>
      <c r="AS270" s="14">
        <v>2.2830666666666666</v>
      </c>
      <c r="AT270" s="14">
        <v>2.4865666666666666</v>
      </c>
      <c r="AU270" s="14">
        <v>3.2124999999999999</v>
      </c>
      <c r="AV270" s="14">
        <v>3.9458333333333329</v>
      </c>
      <c r="AW270" s="14">
        <v>3.9576999999999996</v>
      </c>
      <c r="AX270" s="14">
        <v>4.6295999999999999</v>
      </c>
      <c r="AY270" s="14">
        <v>3.7164666666666668</v>
      </c>
      <c r="AZ270" s="14">
        <v>3.6852999999999998</v>
      </c>
      <c r="BA270" s="14">
        <v>3.9113666666666673</v>
      </c>
      <c r="BB270" s="14">
        <v>3.5354000000000005</v>
      </c>
      <c r="BC270" s="14">
        <v>3.0017333333333336</v>
      </c>
      <c r="BD270" s="14">
        <v>1.9538333333333331</v>
      </c>
      <c r="BE270" s="14">
        <v>2.5465333333333331</v>
      </c>
      <c r="BF270" s="14">
        <v>3.3815000000000004</v>
      </c>
      <c r="BG270" s="14">
        <v>3.2950333333333339</v>
      </c>
      <c r="BH270" s="14">
        <v>3.2606000000000002</v>
      </c>
      <c r="BI270" s="14">
        <v>2.5034666666666667</v>
      </c>
      <c r="BJ270" s="14">
        <v>3.0209666666666664</v>
      </c>
      <c r="BK270" s="14">
        <v>2.5633333333333335</v>
      </c>
      <c r="BL270" s="14">
        <v>2.6267666666666667</v>
      </c>
      <c r="BM270" s="14">
        <v>2.2696666666666663</v>
      </c>
      <c r="BN270" s="14">
        <v>2.5820666666666665</v>
      </c>
      <c r="BO270" s="14">
        <v>2.6560333333333332</v>
      </c>
      <c r="BP270" s="14">
        <v>2.4253666666666667</v>
      </c>
      <c r="BQ270" s="14">
        <v>2.9816333333333334</v>
      </c>
      <c r="BR270" s="14">
        <v>3.3777000000000004</v>
      </c>
      <c r="BS270" s="14">
        <v>3.0308666666666668</v>
      </c>
      <c r="BT270" s="14">
        <v>2.4367000000000001</v>
      </c>
      <c r="BU270" s="14">
        <v>2.0339333333333331</v>
      </c>
      <c r="BV270" s="14">
        <v>2.6175333333333337</v>
      </c>
      <c r="BW270" s="14">
        <v>2.3500999999999999</v>
      </c>
      <c r="BX270" s="14">
        <v>2.2004333333333332</v>
      </c>
      <c r="BY270" s="14">
        <v>2.3644666666666665</v>
      </c>
    </row>
    <row r="271" spans="1:77">
      <c r="A271" s="14" t="s">
        <v>459</v>
      </c>
      <c r="B271" s="14">
        <v>23.190433333333335</v>
      </c>
      <c r="C271" s="14">
        <v>24.292300000000001</v>
      </c>
      <c r="D271" s="14">
        <v>22.152533333333334</v>
      </c>
      <c r="E271" s="14">
        <v>21.010866666666669</v>
      </c>
      <c r="F271" s="14">
        <v>20.678666666666668</v>
      </c>
      <c r="G271" s="14">
        <v>23.095566666666667</v>
      </c>
      <c r="H271" s="14">
        <v>22.14276666666667</v>
      </c>
      <c r="I271" s="14">
        <v>20.533466666666666</v>
      </c>
      <c r="J271" s="14">
        <v>20.570166666666665</v>
      </c>
      <c r="K271" s="14">
        <v>22.065066666666667</v>
      </c>
      <c r="L271" s="14">
        <v>22.906066666666664</v>
      </c>
      <c r="M271" s="14">
        <v>22.393366666666665</v>
      </c>
      <c r="N271" s="14">
        <v>21.713899999999999</v>
      </c>
      <c r="O271" s="14">
        <v>24.405266666666666</v>
      </c>
      <c r="P271" s="14">
        <v>25.417400000000001</v>
      </c>
      <c r="Q271" s="14">
        <v>25.009033333333335</v>
      </c>
      <c r="R271" s="14">
        <v>24.436533333333333</v>
      </c>
      <c r="S271" s="14">
        <v>24.598500000000001</v>
      </c>
      <c r="T271" s="14">
        <v>25.037133333333333</v>
      </c>
      <c r="U271" s="14">
        <v>24.219866666666665</v>
      </c>
      <c r="V271" s="14">
        <v>24.102333333333334</v>
      </c>
      <c r="W271" s="14">
        <v>25.921300000000002</v>
      </c>
      <c r="X271" s="14">
        <v>24.234566666666666</v>
      </c>
      <c r="Y271" s="14">
        <v>20.237233333333332</v>
      </c>
      <c r="Z271" s="14">
        <v>18.254100000000001</v>
      </c>
      <c r="AA271" s="14">
        <v>19.116966666666666</v>
      </c>
      <c r="AB271" s="14">
        <v>20.295433333333335</v>
      </c>
      <c r="AC271" s="14">
        <v>20.575633333333332</v>
      </c>
      <c r="AD271" s="14">
        <v>20.320466666666665</v>
      </c>
      <c r="AE271" s="14">
        <v>21.64906666666667</v>
      </c>
      <c r="AF271" s="14">
        <v>22.619366666666668</v>
      </c>
      <c r="AG271" s="14">
        <v>22.082999999999998</v>
      </c>
      <c r="AH271" s="14">
        <v>23.351200000000002</v>
      </c>
      <c r="AI271" s="14">
        <v>23.843433333333333</v>
      </c>
      <c r="AJ271" s="14">
        <v>23.367133333333332</v>
      </c>
      <c r="AK271" s="14">
        <v>20.923333333333332</v>
      </c>
      <c r="AL271" s="14">
        <v>18.8079</v>
      </c>
      <c r="AM271" s="14">
        <v>18.884066666666666</v>
      </c>
      <c r="AN271" s="14">
        <v>19.749266666666667</v>
      </c>
      <c r="AO271" s="14">
        <v>20.569366666666667</v>
      </c>
      <c r="AP271" s="14">
        <v>21.826400000000003</v>
      </c>
      <c r="AQ271" s="14">
        <v>22.123799999999999</v>
      </c>
      <c r="AR271" s="14">
        <v>23.286566666666662</v>
      </c>
      <c r="AS271" s="14">
        <v>23.677566666666667</v>
      </c>
      <c r="AT271" s="14">
        <v>23.647433333333336</v>
      </c>
      <c r="AU271" s="14">
        <v>23.145666666666667</v>
      </c>
      <c r="AV271" s="14">
        <v>20.7256</v>
      </c>
      <c r="AW271" s="14">
        <v>19.239733333333334</v>
      </c>
      <c r="AX271" s="14">
        <v>19.059333333333331</v>
      </c>
      <c r="AY271" s="14">
        <v>20.940533333333335</v>
      </c>
      <c r="AZ271" s="14">
        <v>21.869799999999998</v>
      </c>
      <c r="BA271" s="14">
        <v>22.551666666666666</v>
      </c>
      <c r="BB271" s="14">
        <v>25.436233333333334</v>
      </c>
      <c r="BC271" s="14">
        <v>25.054166666666664</v>
      </c>
      <c r="BD271" s="14">
        <v>24.553033333333332</v>
      </c>
      <c r="BE271" s="14">
        <v>22.909099999999999</v>
      </c>
      <c r="BF271" s="14">
        <v>25.617466666666669</v>
      </c>
      <c r="BG271" s="14">
        <v>25.592299999999998</v>
      </c>
      <c r="BH271" s="14">
        <v>24.44786666666667</v>
      </c>
      <c r="BI271" s="14">
        <v>21.713700000000003</v>
      </c>
      <c r="BJ271" s="14">
        <v>23.455300000000005</v>
      </c>
      <c r="BK271" s="14">
        <v>20.25576666666667</v>
      </c>
      <c r="BL271" s="14">
        <v>19.149933333333333</v>
      </c>
      <c r="BM271" s="14">
        <v>15.093633333333335</v>
      </c>
      <c r="BN271" s="14">
        <v>16.592266666666671</v>
      </c>
      <c r="BO271" s="14">
        <v>17.271866666666668</v>
      </c>
      <c r="BP271" s="14">
        <v>18.193366666666666</v>
      </c>
      <c r="BQ271" s="14">
        <v>21.816299999999998</v>
      </c>
      <c r="BR271" s="14">
        <v>22.565933333333334</v>
      </c>
      <c r="BS271" s="14">
        <v>23.5184</v>
      </c>
      <c r="BT271" s="14">
        <v>22.179433333333336</v>
      </c>
      <c r="BU271" s="14">
        <v>23.353066666666667</v>
      </c>
      <c r="BV271" s="14">
        <v>24.552933333333332</v>
      </c>
      <c r="BW271" s="14">
        <v>23.341899999999999</v>
      </c>
      <c r="BX271" s="14">
        <v>23.408833333333334</v>
      </c>
      <c r="BY271" s="14">
        <v>23.110900000000001</v>
      </c>
    </row>
    <row r="272" spans="1:77">
      <c r="A272" s="14" t="s">
        <v>460</v>
      </c>
      <c r="B272" s="14">
        <v>38.287799999999997</v>
      </c>
      <c r="C272" s="14">
        <v>36.545633333333335</v>
      </c>
      <c r="D272" s="14">
        <v>35.304966666666672</v>
      </c>
      <c r="E272" s="14">
        <v>36.532800000000002</v>
      </c>
      <c r="F272" s="14">
        <v>38.042433333333335</v>
      </c>
      <c r="G272" s="14">
        <v>38.632866666666672</v>
      </c>
      <c r="H272" s="14">
        <v>37.027200000000001</v>
      </c>
      <c r="I272" s="14">
        <v>36.698733333333337</v>
      </c>
      <c r="J272" s="14">
        <v>40.026299999999999</v>
      </c>
      <c r="K272" s="14">
        <v>39.509700000000002</v>
      </c>
      <c r="L272" s="14">
        <v>39.110199999999999</v>
      </c>
      <c r="M272" s="14">
        <v>37.932066666666664</v>
      </c>
      <c r="N272" s="14">
        <v>41.722933333333337</v>
      </c>
      <c r="O272" s="14">
        <v>42.454466666666669</v>
      </c>
      <c r="P272" s="14">
        <v>41.278033333333333</v>
      </c>
      <c r="Q272" s="14">
        <v>41.603200000000001</v>
      </c>
      <c r="R272" s="14">
        <v>43.990966666666672</v>
      </c>
      <c r="S272" s="14">
        <v>46.381433333333327</v>
      </c>
      <c r="T272" s="14">
        <v>46.960933333333337</v>
      </c>
      <c r="U272" s="14">
        <v>47.657166666666662</v>
      </c>
      <c r="V272" s="14">
        <v>46.442599999999999</v>
      </c>
      <c r="W272" s="14">
        <v>42.768333333333338</v>
      </c>
      <c r="X272" s="14">
        <v>40.799533333333329</v>
      </c>
      <c r="Y272" s="14">
        <v>38.938499999999998</v>
      </c>
      <c r="Z272" s="14">
        <v>36.979533333333336</v>
      </c>
      <c r="AA272" s="14">
        <v>38.970199999999998</v>
      </c>
      <c r="AB272" s="14">
        <v>40.206466666666664</v>
      </c>
      <c r="AC272" s="14">
        <v>41.520933333333339</v>
      </c>
      <c r="AD272" s="14">
        <v>38.616433333333333</v>
      </c>
      <c r="AE272" s="14">
        <v>39.456666666666671</v>
      </c>
      <c r="AF272" s="14">
        <v>41.790766666666663</v>
      </c>
      <c r="AG272" s="14">
        <v>43.597833333333334</v>
      </c>
      <c r="AH272" s="14">
        <v>39.9024</v>
      </c>
      <c r="AI272" s="14">
        <v>35.920900000000003</v>
      </c>
      <c r="AJ272" s="14">
        <v>33.198299999999996</v>
      </c>
      <c r="AK272" s="14">
        <v>33.577566666666662</v>
      </c>
      <c r="AL272" s="14">
        <v>37.544000000000004</v>
      </c>
      <c r="AM272" s="14">
        <v>41.030533333333331</v>
      </c>
      <c r="AN272" s="14">
        <v>42.297466666666665</v>
      </c>
      <c r="AO272" s="14">
        <v>43.005266666666671</v>
      </c>
      <c r="AP272" s="14">
        <v>42.851999999999997</v>
      </c>
      <c r="AQ272" s="14">
        <v>42.497933333333329</v>
      </c>
      <c r="AR272" s="14">
        <v>42.040299999999995</v>
      </c>
      <c r="AS272" s="14">
        <v>40.02856666666667</v>
      </c>
      <c r="AT272" s="14">
        <v>38.588266666666669</v>
      </c>
      <c r="AU272" s="14">
        <v>37.629466666666666</v>
      </c>
      <c r="AV272" s="14">
        <v>35.378633333333333</v>
      </c>
      <c r="AW272" s="14">
        <v>33.747599999999998</v>
      </c>
      <c r="AX272" s="14">
        <v>34.084333333333326</v>
      </c>
      <c r="AY272" s="14">
        <v>37.283000000000001</v>
      </c>
      <c r="AZ272" s="14">
        <v>41.052833333333332</v>
      </c>
      <c r="BA272" s="14">
        <v>40.440233333333339</v>
      </c>
      <c r="BB272" s="14">
        <v>38.108600000000003</v>
      </c>
      <c r="BC272" s="14">
        <v>38.600100000000005</v>
      </c>
      <c r="BD272" s="14">
        <v>38.486866666666664</v>
      </c>
      <c r="BE272" s="14">
        <v>39.091466666666669</v>
      </c>
      <c r="BF272" s="14">
        <v>35.949066666666667</v>
      </c>
      <c r="BG272" s="14">
        <v>33.813400000000001</v>
      </c>
      <c r="BH272" s="14">
        <v>33.765633333333334</v>
      </c>
      <c r="BI272" s="14">
        <v>35.282533333333333</v>
      </c>
      <c r="BJ272" s="14">
        <v>36.078299999999999</v>
      </c>
      <c r="BK272" s="14">
        <v>35.623766666666668</v>
      </c>
      <c r="BL272" s="14">
        <v>33.699966666666661</v>
      </c>
      <c r="BM272" s="14">
        <v>33.537433333333333</v>
      </c>
      <c r="BN272" s="14">
        <v>34.083733333333335</v>
      </c>
      <c r="BO272" s="14">
        <v>36.236933333333333</v>
      </c>
      <c r="BP272" s="14">
        <v>36.871966666666673</v>
      </c>
      <c r="BQ272" s="14">
        <v>35.694366666666667</v>
      </c>
      <c r="BR272" s="14">
        <v>38.483566666666668</v>
      </c>
      <c r="BS272" s="14">
        <v>37.116466666666668</v>
      </c>
      <c r="BT272" s="14">
        <v>35.221399999999996</v>
      </c>
      <c r="BU272" s="14">
        <v>32.678933333333333</v>
      </c>
      <c r="BV272" s="14">
        <v>36.664000000000001</v>
      </c>
      <c r="BW272" s="14">
        <v>39.182966666666665</v>
      </c>
      <c r="BX272" s="14">
        <v>41.790266666666668</v>
      </c>
      <c r="BY272" s="14">
        <v>39.230766666666668</v>
      </c>
    </row>
    <row r="273" spans="1:77">
      <c r="A273" s="14" t="s">
        <v>462</v>
      </c>
      <c r="B273" s="14">
        <v>31.462933333333336</v>
      </c>
      <c r="C273" s="14">
        <v>33.621866666666669</v>
      </c>
      <c r="D273" s="14">
        <v>32.361800000000002</v>
      </c>
      <c r="E273" s="14">
        <v>29.522433333333336</v>
      </c>
      <c r="F273" s="14">
        <v>30.138233333333332</v>
      </c>
      <c r="G273" s="14">
        <v>32.434366666666669</v>
      </c>
      <c r="H273" s="14">
        <v>35.310966666666666</v>
      </c>
      <c r="I273" s="14">
        <v>38.669333333333327</v>
      </c>
      <c r="J273" s="14">
        <v>38.650466666666659</v>
      </c>
      <c r="K273" s="14">
        <v>40.159500000000001</v>
      </c>
      <c r="L273" s="14">
        <v>38.255933333333338</v>
      </c>
      <c r="M273" s="14">
        <v>37.828400000000002</v>
      </c>
      <c r="N273" s="14">
        <v>35.722266666666663</v>
      </c>
      <c r="O273" s="14">
        <v>36.244500000000002</v>
      </c>
      <c r="P273" s="14">
        <v>37.042866666666669</v>
      </c>
      <c r="Q273" s="14">
        <v>36.065899999999999</v>
      </c>
      <c r="R273" s="14">
        <v>35.13386666666667</v>
      </c>
      <c r="S273" s="14">
        <v>33.27856666666667</v>
      </c>
      <c r="T273" s="14">
        <v>34.731166666666667</v>
      </c>
      <c r="U273" s="14">
        <v>32.094833333333334</v>
      </c>
      <c r="V273" s="14">
        <v>36.703233333333337</v>
      </c>
      <c r="W273" s="14">
        <v>34.684599999999996</v>
      </c>
      <c r="X273" s="14">
        <v>34.046100000000003</v>
      </c>
      <c r="Y273" s="14">
        <v>32.320799999999998</v>
      </c>
      <c r="Z273" s="14">
        <v>33.645199999999996</v>
      </c>
      <c r="AA273" s="14">
        <v>37.240633333333335</v>
      </c>
      <c r="AB273" s="14">
        <v>36.1526</v>
      </c>
      <c r="AC273" s="14">
        <v>35.515099999999997</v>
      </c>
      <c r="AD273" s="14">
        <v>35.389999999999993</v>
      </c>
      <c r="AE273" s="14">
        <v>34.469266666666663</v>
      </c>
      <c r="AF273" s="14">
        <v>34.390766666666671</v>
      </c>
      <c r="AG273" s="14">
        <v>35.626233333333339</v>
      </c>
      <c r="AH273" s="14">
        <v>37.744533333333329</v>
      </c>
      <c r="AI273" s="14">
        <v>39.657199999999996</v>
      </c>
      <c r="AJ273" s="14">
        <v>38.637300000000003</v>
      </c>
      <c r="AK273" s="14">
        <v>32.643466666666662</v>
      </c>
      <c r="AL273" s="14">
        <v>30.503499999999999</v>
      </c>
      <c r="AM273" s="14">
        <v>28.691566666666663</v>
      </c>
      <c r="AN273" s="14">
        <v>33.951666666666661</v>
      </c>
      <c r="AO273" s="14">
        <v>35.465066666666672</v>
      </c>
      <c r="AP273" s="14">
        <v>35.441133333333333</v>
      </c>
      <c r="AQ273" s="14">
        <v>34.727566666666668</v>
      </c>
      <c r="AR273" s="14">
        <v>34.154066666666665</v>
      </c>
      <c r="AS273" s="14">
        <v>34.084299999999999</v>
      </c>
      <c r="AT273" s="14">
        <v>34.817033333333335</v>
      </c>
      <c r="AU273" s="14">
        <v>35.670366666666666</v>
      </c>
      <c r="AV273" s="14">
        <v>36.798766666666666</v>
      </c>
      <c r="AW273" s="14">
        <v>38.32973333333333</v>
      </c>
      <c r="AX273" s="14">
        <v>40.780533333333331</v>
      </c>
      <c r="AY273" s="14">
        <v>43.202533333333328</v>
      </c>
      <c r="AZ273" s="14">
        <v>43.520766666666667</v>
      </c>
      <c r="BA273" s="14">
        <v>43.272100000000002</v>
      </c>
      <c r="BB273" s="14">
        <v>40.6295</v>
      </c>
      <c r="BC273" s="14">
        <v>38.322566666666667</v>
      </c>
      <c r="BD273" s="14">
        <v>34.7943</v>
      </c>
      <c r="BE273" s="14">
        <v>35.589566666666663</v>
      </c>
      <c r="BF273" s="14">
        <v>34.858499999999999</v>
      </c>
      <c r="BG273" s="14">
        <v>35.916400000000003</v>
      </c>
      <c r="BH273" s="14">
        <v>33.664066666666663</v>
      </c>
      <c r="BI273" s="14">
        <v>35.076999999999998</v>
      </c>
      <c r="BJ273" s="14">
        <v>34.365133333333333</v>
      </c>
      <c r="BK273" s="14">
        <v>30.263966666666672</v>
      </c>
      <c r="BL273" s="14">
        <v>24.864533333333338</v>
      </c>
      <c r="BM273" s="14">
        <v>21.380466666666667</v>
      </c>
      <c r="BN273" s="14">
        <v>24.687233333333335</v>
      </c>
      <c r="BO273" s="14">
        <v>26.561199999999999</v>
      </c>
      <c r="BP273" s="14">
        <v>28.109966666666665</v>
      </c>
      <c r="BQ273" s="14">
        <v>29.951233333333334</v>
      </c>
      <c r="BR273" s="14">
        <v>33.081666666666671</v>
      </c>
      <c r="BS273" s="14">
        <v>34.349600000000002</v>
      </c>
      <c r="BT273" s="14">
        <v>32.698</v>
      </c>
      <c r="BU273" s="14">
        <v>28.721900000000002</v>
      </c>
      <c r="BV273" s="14">
        <v>27.741399999999999</v>
      </c>
      <c r="BW273" s="14">
        <v>28.716966666666664</v>
      </c>
      <c r="BX273" s="14">
        <v>30.112366666666663</v>
      </c>
      <c r="BY273" s="14">
        <v>28.1434</v>
      </c>
    </row>
    <row r="274" spans="1:77">
      <c r="I274" s="128" t="s">
        <v>410</v>
      </c>
      <c r="J274" s="128"/>
      <c r="K274" s="128"/>
    </row>
    <row r="275" spans="1:77">
      <c r="B275" s="14">
        <v>2015</v>
      </c>
      <c r="C275" s="14">
        <v>2016</v>
      </c>
      <c r="D275" s="14">
        <v>2017</v>
      </c>
      <c r="E275" s="14">
        <v>2018</v>
      </c>
      <c r="F275" s="14">
        <v>2019</v>
      </c>
      <c r="G275" s="14">
        <v>2020</v>
      </c>
      <c r="H275" s="14" t="s">
        <v>411</v>
      </c>
      <c r="I275" s="14">
        <v>2015</v>
      </c>
      <c r="J275" s="14">
        <v>2021</v>
      </c>
      <c r="K275" s="14" t="s">
        <v>411</v>
      </c>
    </row>
    <row r="276" spans="1:77">
      <c r="A276" s="14" t="s">
        <v>379</v>
      </c>
      <c r="B276" s="14">
        <f>AVERAGE(B260,E260,H260,K260)</f>
        <v>2.7495916666666664</v>
      </c>
      <c r="C276" s="14">
        <f>AVERAGE(N260,Q260,T260,W260)</f>
        <v>3.4196583333333335</v>
      </c>
      <c r="D276" s="14">
        <f>AVERAGE(Z260,AC260,AF260,AI260)</f>
        <v>3.5597166666666666</v>
      </c>
      <c r="E276" s="14">
        <f>AVERAGE(AL260,AO260,AR260,AU260)</f>
        <v>3.4534500000000001</v>
      </c>
      <c r="F276" s="14">
        <f>AVERAGE(AX260,BA260,BD260,BG260)</f>
        <v>3.1422916666666665</v>
      </c>
      <c r="G276" s="14">
        <f>AVERAGE(BJ260,BM260,BP260,BS260)</f>
        <v>3.1054583333333334</v>
      </c>
      <c r="H276" s="14">
        <f>(F276/B276)^(1/4)-1</f>
        <v>3.3938179950312453E-2</v>
      </c>
      <c r="I276" s="14">
        <f>AVERAGE(B260,E260)</f>
        <v>2.2376833333333335</v>
      </c>
      <c r="J276" s="14">
        <f>AVERAGE(BV260,BY260)</f>
        <v>2.6187166666666668</v>
      </c>
      <c r="K276" s="14">
        <f>(J276/I276)^(1/4)-1</f>
        <v>4.0093713104593309E-2</v>
      </c>
    </row>
    <row r="277" spans="1:77">
      <c r="A277" s="14" t="s">
        <v>451</v>
      </c>
      <c r="B277" s="14">
        <f t="shared" ref="B277:B288" si="25">AVERAGE(B261,E261,H261,K261)</f>
        <v>1.506791666666667</v>
      </c>
      <c r="C277" s="14">
        <f t="shared" ref="C277:C289" si="26">AVERAGE(N261,Q261,T261,W261)</f>
        <v>1.0767583333333333</v>
      </c>
      <c r="D277" s="14">
        <f t="shared" ref="D277:D289" si="27">AVERAGE(Z261,AC261,AF261,AI261)</f>
        <v>1.132525</v>
      </c>
      <c r="E277" s="14">
        <f t="shared" ref="E277:E289" si="28">AVERAGE(AL261,AO261,AR261,AU261)</f>
        <v>1.5346166666666665</v>
      </c>
      <c r="F277" s="14">
        <f t="shared" ref="F277:F289" si="29">AVERAGE(AX261,BA261,BD261,BG261)</f>
        <v>1.3257999999999999</v>
      </c>
      <c r="G277" s="14">
        <f t="shared" ref="G277:G289" si="30">AVERAGE(BJ261,BM261,BP261,BS261)</f>
        <v>1.7642916666666666</v>
      </c>
      <c r="H277" s="14">
        <f t="shared" ref="H277:H289" si="31">(F277/B277)^(1/4)-1</f>
        <v>-3.1485334612802673E-2</v>
      </c>
      <c r="I277" s="14">
        <f t="shared" ref="I277:I289" si="32">AVERAGE(B261,E261)</f>
        <v>1.5023500000000003</v>
      </c>
      <c r="J277" s="14">
        <f t="shared" ref="J277:J289" si="33">AVERAGE(BV261,BY261)</f>
        <v>1.30505</v>
      </c>
      <c r="K277" s="14">
        <f t="shared" ref="K277:K289" si="34">(J277/I277)^(1/4)-1</f>
        <v>-3.4585077598632497E-2</v>
      </c>
    </row>
    <row r="278" spans="1:77">
      <c r="A278" s="14" t="s">
        <v>383</v>
      </c>
      <c r="B278" s="14">
        <f t="shared" si="25"/>
        <v>49.218083333333333</v>
      </c>
      <c r="C278" s="14">
        <f t="shared" si="26"/>
        <v>52.697766666666666</v>
      </c>
      <c r="D278" s="14">
        <f t="shared" si="27"/>
        <v>49.831808333333335</v>
      </c>
      <c r="E278" s="14">
        <f t="shared" si="28"/>
        <v>51.042858333333328</v>
      </c>
      <c r="F278" s="14">
        <f t="shared" si="29"/>
        <v>52.302275000000002</v>
      </c>
      <c r="G278" s="14">
        <f t="shared" si="30"/>
        <v>45.582608333333333</v>
      </c>
      <c r="H278" s="14">
        <f t="shared" si="31"/>
        <v>1.5310717683658881E-2</v>
      </c>
      <c r="I278" s="14">
        <f t="shared" si="32"/>
        <v>47.343866666666671</v>
      </c>
      <c r="J278" s="14">
        <f t="shared" si="33"/>
        <v>44.503483333333335</v>
      </c>
      <c r="K278" s="14">
        <f t="shared" si="34"/>
        <v>-1.5348447331059112E-2</v>
      </c>
    </row>
    <row r="279" spans="1:77">
      <c r="A279" s="14" t="s">
        <v>452</v>
      </c>
      <c r="B279" s="14">
        <f t="shared" si="25"/>
        <v>4.4516916666666662</v>
      </c>
      <c r="C279" s="14">
        <f t="shared" si="26"/>
        <v>3.8373249999999999</v>
      </c>
      <c r="D279" s="14">
        <f t="shared" si="27"/>
        <v>4.1835333333333331</v>
      </c>
      <c r="E279" s="14">
        <f t="shared" si="28"/>
        <v>4.6395749999999998</v>
      </c>
      <c r="F279" s="14">
        <f t="shared" si="29"/>
        <v>4.2860416666666667</v>
      </c>
      <c r="G279" s="14">
        <f t="shared" si="30"/>
        <v>4.9080083333333331</v>
      </c>
      <c r="H279" s="14">
        <f t="shared" si="31"/>
        <v>-9.4353439432858233E-3</v>
      </c>
      <c r="I279" s="14">
        <f t="shared" si="32"/>
        <v>4.5882666666666667</v>
      </c>
      <c r="J279" s="14">
        <f t="shared" si="33"/>
        <v>7.560883333333333</v>
      </c>
      <c r="K279" s="14">
        <f t="shared" si="34"/>
        <v>0.13300276962160806</v>
      </c>
    </row>
    <row r="280" spans="1:77">
      <c r="A280" s="14" t="s">
        <v>385</v>
      </c>
      <c r="B280" s="14">
        <f t="shared" si="25"/>
        <v>26.348433333333336</v>
      </c>
      <c r="C280" s="14">
        <f t="shared" si="26"/>
        <v>25.467383333333334</v>
      </c>
      <c r="D280" s="14">
        <f t="shared" si="27"/>
        <v>23.466133333333332</v>
      </c>
      <c r="E280" s="14">
        <f t="shared" si="28"/>
        <v>22.83755</v>
      </c>
      <c r="F280" s="14">
        <f t="shared" si="29"/>
        <v>20.935874999999999</v>
      </c>
      <c r="G280" s="14">
        <f t="shared" si="30"/>
        <v>18.968433333333333</v>
      </c>
      <c r="H280" s="14">
        <f t="shared" si="31"/>
        <v>-5.5865038756527929E-2</v>
      </c>
      <c r="I280" s="14">
        <f t="shared" si="32"/>
        <v>23.53521666666667</v>
      </c>
      <c r="J280" s="14">
        <f t="shared" si="33"/>
        <v>26.841883333333335</v>
      </c>
      <c r="K280" s="14">
        <f t="shared" si="34"/>
        <v>3.3412465489164322E-2</v>
      </c>
    </row>
    <row r="281" spans="1:77">
      <c r="A281" s="14" t="s">
        <v>453</v>
      </c>
      <c r="B281" s="14">
        <f t="shared" si="25"/>
        <v>94.127749999999978</v>
      </c>
      <c r="C281" s="14">
        <f t="shared" si="26"/>
        <v>87.605083333333326</v>
      </c>
      <c r="D281" s="14">
        <f t="shared" si="27"/>
        <v>94.568100000000001</v>
      </c>
      <c r="E281" s="14">
        <f t="shared" si="28"/>
        <v>92.904183333333322</v>
      </c>
      <c r="F281" s="14">
        <f t="shared" si="29"/>
        <v>92.204175000000006</v>
      </c>
      <c r="G281" s="14">
        <f t="shared" si="30"/>
        <v>83.730174999999988</v>
      </c>
      <c r="H281" s="14">
        <f t="shared" si="31"/>
        <v>-5.1485730856706269E-3</v>
      </c>
      <c r="I281" s="14">
        <f t="shared" si="32"/>
        <v>93.168316666666655</v>
      </c>
      <c r="J281" s="14">
        <f t="shared" si="33"/>
        <v>90.959249999999997</v>
      </c>
      <c r="K281" s="14">
        <f t="shared" si="34"/>
        <v>-5.9810692485371408E-3</v>
      </c>
    </row>
    <row r="282" spans="1:77">
      <c r="A282" s="14" t="s">
        <v>454</v>
      </c>
      <c r="B282" s="14">
        <f t="shared" si="25"/>
        <v>31.520933333333332</v>
      </c>
      <c r="C282" s="14">
        <f t="shared" si="26"/>
        <v>34.078924999999998</v>
      </c>
      <c r="D282" s="14">
        <f t="shared" si="27"/>
        <v>33.514716666666672</v>
      </c>
      <c r="E282" s="14">
        <f t="shared" si="28"/>
        <v>30.712875</v>
      </c>
      <c r="F282" s="14">
        <f t="shared" si="29"/>
        <v>31.261400000000002</v>
      </c>
      <c r="G282" s="14">
        <f t="shared" si="30"/>
        <v>26.684758333333335</v>
      </c>
      <c r="H282" s="14">
        <f t="shared" si="31"/>
        <v>-2.0648067778792356E-3</v>
      </c>
      <c r="I282" s="14">
        <f t="shared" si="32"/>
        <v>31.630266666666664</v>
      </c>
      <c r="J282" s="14">
        <f t="shared" si="33"/>
        <v>29.366733333333332</v>
      </c>
      <c r="K282" s="14">
        <f t="shared" si="34"/>
        <v>-1.8391757307221646E-2</v>
      </c>
    </row>
    <row r="283" spans="1:77">
      <c r="A283" s="14" t="s">
        <v>455</v>
      </c>
      <c r="B283" s="14">
        <f t="shared" si="25"/>
        <v>30.24249166666667</v>
      </c>
      <c r="C283" s="14">
        <f t="shared" si="26"/>
        <v>27.182333333333336</v>
      </c>
      <c r="D283" s="14">
        <f t="shared" si="27"/>
        <v>28.521583333333332</v>
      </c>
      <c r="E283" s="14">
        <f t="shared" si="28"/>
        <v>26.121216666666665</v>
      </c>
      <c r="F283" s="14">
        <f t="shared" si="29"/>
        <v>27.831725000000002</v>
      </c>
      <c r="G283" s="14">
        <f t="shared" si="30"/>
        <v>24.078758333333337</v>
      </c>
      <c r="H283" s="14">
        <f t="shared" si="31"/>
        <v>-2.0553680228107329E-2</v>
      </c>
      <c r="I283" s="14">
        <f t="shared" si="32"/>
        <v>33.748933333333341</v>
      </c>
      <c r="J283" s="14">
        <f t="shared" si="33"/>
        <v>25.478683333333333</v>
      </c>
      <c r="K283" s="14">
        <f t="shared" si="34"/>
        <v>-6.786410445659441E-2</v>
      </c>
    </row>
    <row r="284" spans="1:77">
      <c r="A284" s="14" t="s">
        <v>456</v>
      </c>
      <c r="B284" s="14">
        <f t="shared" si="25"/>
        <v>7.1435750000000002</v>
      </c>
      <c r="C284" s="14">
        <f t="shared" si="26"/>
        <v>6.8977416666666667</v>
      </c>
      <c r="D284" s="14">
        <f t="shared" si="27"/>
        <v>5.738858333333333</v>
      </c>
      <c r="E284" s="14">
        <f t="shared" si="28"/>
        <v>4.8342833333333335</v>
      </c>
      <c r="F284" s="14">
        <f t="shared" si="29"/>
        <v>4.2357666666666667</v>
      </c>
      <c r="G284" s="14">
        <f t="shared" si="30"/>
        <v>3.1418583333333334</v>
      </c>
      <c r="H284" s="14">
        <f t="shared" si="31"/>
        <v>-0.12248589713326807</v>
      </c>
      <c r="I284" s="14">
        <f t="shared" si="32"/>
        <v>6.6817833333333336</v>
      </c>
      <c r="J284" s="14">
        <f t="shared" si="33"/>
        <v>3.6111000000000004</v>
      </c>
      <c r="K284" s="14">
        <f t="shared" si="34"/>
        <v>-0.14259348022900631</v>
      </c>
    </row>
    <row r="285" spans="1:77">
      <c r="A285" s="14" t="s">
        <v>457</v>
      </c>
      <c r="B285" s="14">
        <f t="shared" si="25"/>
        <v>5.6628083333333334</v>
      </c>
      <c r="C285" s="14">
        <f t="shared" si="26"/>
        <v>4.342083333333334</v>
      </c>
      <c r="D285" s="14">
        <f t="shared" si="27"/>
        <v>4.7807083333333331</v>
      </c>
      <c r="E285" s="14">
        <f t="shared" si="28"/>
        <v>4.6115166666666667</v>
      </c>
      <c r="F285" s="14">
        <f t="shared" si="29"/>
        <v>3.2154500000000001</v>
      </c>
      <c r="G285" s="14">
        <f t="shared" si="30"/>
        <v>2.7179833333333332</v>
      </c>
      <c r="H285" s="14">
        <f t="shared" si="31"/>
        <v>-0.13193454318225917</v>
      </c>
      <c r="I285" s="14">
        <f t="shared" si="32"/>
        <v>5.9477833333333336</v>
      </c>
      <c r="J285" s="14">
        <f t="shared" si="33"/>
        <v>3.9101166666666671</v>
      </c>
      <c r="K285" s="14">
        <f t="shared" si="34"/>
        <v>-9.9551987085048865E-2</v>
      </c>
    </row>
    <row r="286" spans="1:77">
      <c r="A286" s="14" t="s">
        <v>458</v>
      </c>
      <c r="B286" s="14">
        <f t="shared" si="25"/>
        <v>2.9963916666666668</v>
      </c>
      <c r="C286" s="14">
        <f t="shared" si="26"/>
        <v>3.3794083333333336</v>
      </c>
      <c r="D286" s="14">
        <f t="shared" si="27"/>
        <v>2.9046000000000003</v>
      </c>
      <c r="E286" s="14">
        <f t="shared" si="28"/>
        <v>3.2660916666666671</v>
      </c>
      <c r="F286" s="14">
        <f t="shared" si="29"/>
        <v>3.447458333333334</v>
      </c>
      <c r="G286" s="14">
        <f t="shared" si="30"/>
        <v>2.6867166666666664</v>
      </c>
      <c r="H286" s="14">
        <f t="shared" si="31"/>
        <v>3.5678859283704734E-2</v>
      </c>
      <c r="I286" s="14">
        <f t="shared" si="32"/>
        <v>2.5237000000000003</v>
      </c>
      <c r="J286" s="14">
        <f t="shared" si="33"/>
        <v>2.4910000000000001</v>
      </c>
      <c r="K286" s="14">
        <f t="shared" si="34"/>
        <v>-3.255151065574502E-3</v>
      </c>
    </row>
    <row r="287" spans="1:77">
      <c r="A287" s="14" t="s">
        <v>459</v>
      </c>
      <c r="B287" s="14">
        <f t="shared" si="25"/>
        <v>22.102283333333336</v>
      </c>
      <c r="C287" s="14">
        <f t="shared" si="26"/>
        <v>24.420341666666666</v>
      </c>
      <c r="D287" s="14">
        <f t="shared" si="27"/>
        <v>21.323133333333335</v>
      </c>
      <c r="E287" s="14">
        <f t="shared" si="28"/>
        <v>21.452375</v>
      </c>
      <c r="F287" s="14">
        <f t="shared" si="29"/>
        <v>22.939083333333329</v>
      </c>
      <c r="G287" s="14">
        <f t="shared" si="30"/>
        <v>20.065175</v>
      </c>
      <c r="H287" s="14">
        <f t="shared" si="31"/>
        <v>9.3335963967180469E-3</v>
      </c>
      <c r="I287" s="14">
        <f t="shared" si="32"/>
        <v>22.100650000000002</v>
      </c>
      <c r="J287" s="14">
        <f t="shared" si="33"/>
        <v>23.831916666666665</v>
      </c>
      <c r="K287" s="14">
        <f t="shared" si="34"/>
        <v>1.9033546513022248E-2</v>
      </c>
    </row>
    <row r="288" spans="1:77">
      <c r="A288" s="14" t="s">
        <v>460</v>
      </c>
      <c r="B288" s="14">
        <f t="shared" si="25"/>
        <v>37.839375000000004</v>
      </c>
      <c r="C288" s="14">
        <f t="shared" si="26"/>
        <v>43.263850000000005</v>
      </c>
      <c r="D288" s="14">
        <f t="shared" si="27"/>
        <v>39.053033333333332</v>
      </c>
      <c r="E288" s="14">
        <f t="shared" si="28"/>
        <v>40.054758333333339</v>
      </c>
      <c r="F288" s="14">
        <f t="shared" si="29"/>
        <v>36.706208333333329</v>
      </c>
      <c r="G288" s="14">
        <f t="shared" si="30"/>
        <v>35.901041666666671</v>
      </c>
      <c r="H288" s="14">
        <f t="shared" si="31"/>
        <v>-7.5722653386722794E-3</v>
      </c>
      <c r="I288" s="14">
        <f t="shared" si="32"/>
        <v>37.410299999999999</v>
      </c>
      <c r="J288" s="14">
        <f t="shared" si="33"/>
        <v>37.947383333333335</v>
      </c>
      <c r="K288" s="14">
        <f t="shared" si="34"/>
        <v>3.5699781255134067E-3</v>
      </c>
    </row>
    <row r="289" spans="1:77">
      <c r="A289" s="14" t="s">
        <v>462</v>
      </c>
      <c r="B289" s="14">
        <f>AVERAGE(B273,E273,H273,K273)</f>
        <v>34.113958333333336</v>
      </c>
      <c r="C289" s="14">
        <f t="shared" si="26"/>
        <v>35.300983333333328</v>
      </c>
      <c r="D289" s="14">
        <f t="shared" si="27"/>
        <v>35.802066666666661</v>
      </c>
      <c r="E289" s="14">
        <f t="shared" si="28"/>
        <v>33.948250000000002</v>
      </c>
      <c r="F289" s="14">
        <f t="shared" si="29"/>
        <v>38.690833333333337</v>
      </c>
      <c r="G289" s="14">
        <f t="shared" si="30"/>
        <v>29.551291666666664</v>
      </c>
      <c r="H289" s="14">
        <f t="shared" si="31"/>
        <v>3.1974562325335576E-2</v>
      </c>
      <c r="I289" s="14">
        <f t="shared" si="32"/>
        <v>30.492683333333336</v>
      </c>
      <c r="J289" s="14">
        <f t="shared" si="33"/>
        <v>27.942399999999999</v>
      </c>
      <c r="K289" s="14">
        <f t="shared" si="34"/>
        <v>-2.1598712716934809E-2</v>
      </c>
    </row>
    <row r="291" spans="1:77" s="94" customFormat="1">
      <c r="A291" s="94" t="s">
        <v>417</v>
      </c>
    </row>
    <row r="292" spans="1:77">
      <c r="A292" s="14" t="s">
        <v>379</v>
      </c>
      <c r="B292" s="14">
        <v>1.093</v>
      </c>
      <c r="C292" s="14">
        <v>0.95096666666666685</v>
      </c>
      <c r="D292" s="14">
        <v>0.84783333333333344</v>
      </c>
      <c r="E292" s="14">
        <v>1.1042333333333334</v>
      </c>
      <c r="F292" s="14">
        <v>1.1432333333333335</v>
      </c>
      <c r="G292" s="14">
        <v>1.0678000000000001</v>
      </c>
      <c r="H292" s="14">
        <v>0.80533333333333346</v>
      </c>
      <c r="I292" s="14">
        <v>0.78323333333333334</v>
      </c>
      <c r="J292" s="14">
        <v>1.0672666666666666</v>
      </c>
      <c r="K292" s="14">
        <v>1.0242333333333333</v>
      </c>
      <c r="L292" s="14">
        <v>1.1317000000000002</v>
      </c>
      <c r="M292" s="14">
        <v>0.80853333333333322</v>
      </c>
      <c r="N292" s="14">
        <v>0.76343333333333341</v>
      </c>
      <c r="O292" s="14">
        <v>0.69043333333333334</v>
      </c>
      <c r="P292" s="14">
        <v>0.81393333333333329</v>
      </c>
      <c r="Q292" s="14">
        <v>0.99396666666666667</v>
      </c>
      <c r="R292" s="14">
        <v>1.1473000000000002</v>
      </c>
      <c r="S292" s="14">
        <v>1.2163000000000002</v>
      </c>
      <c r="T292" s="14">
        <v>1.0390666666666666</v>
      </c>
      <c r="U292" s="14">
        <v>0.96289999999999998</v>
      </c>
      <c r="V292" s="14">
        <v>0.73530000000000006</v>
      </c>
      <c r="W292" s="14">
        <v>0.75</v>
      </c>
      <c r="X292" s="14">
        <v>0.68526666666666669</v>
      </c>
      <c r="Y292" s="14">
        <v>0.99966666666666659</v>
      </c>
      <c r="Z292" s="14">
        <v>1.4154666666666664</v>
      </c>
      <c r="AA292" s="14">
        <v>1.3114666666666668</v>
      </c>
      <c r="AB292" s="14">
        <v>1.5216000000000001</v>
      </c>
      <c r="AC292" s="14">
        <v>1.2468333333333332</v>
      </c>
      <c r="AD292" s="14">
        <v>1.234</v>
      </c>
      <c r="AE292" s="14">
        <v>0.78216666666666679</v>
      </c>
      <c r="AF292" s="14">
        <v>0.85176666666666667</v>
      </c>
      <c r="AG292" s="14">
        <v>0.93269999999999997</v>
      </c>
      <c r="AH292" s="14">
        <v>1.3543000000000001</v>
      </c>
      <c r="AI292" s="14">
        <v>1.1152666666666666</v>
      </c>
      <c r="AJ292" s="14">
        <v>1.4653333333333334</v>
      </c>
      <c r="AK292" s="14">
        <v>1.1491</v>
      </c>
      <c r="AL292" s="14">
        <v>1.3205333333333333</v>
      </c>
      <c r="AM292" s="14">
        <v>1.1652333333333333</v>
      </c>
      <c r="AN292" s="14">
        <v>1.3011000000000001</v>
      </c>
      <c r="AO292" s="14">
        <v>1.0613333333333335</v>
      </c>
      <c r="AP292" s="14">
        <v>0.76790000000000003</v>
      </c>
      <c r="AQ292" s="14">
        <v>0.47370000000000001</v>
      </c>
      <c r="AR292" s="14">
        <v>0.70289999999999997</v>
      </c>
      <c r="AS292" s="14">
        <v>0.82039999999999991</v>
      </c>
      <c r="AT292" s="14">
        <v>1.1235333333333333</v>
      </c>
      <c r="AU292" s="14">
        <v>1.2751333333333335</v>
      </c>
      <c r="AV292" s="14">
        <v>1.3726333333333336</v>
      </c>
      <c r="AW292" s="14">
        <v>1.0321666666666667</v>
      </c>
      <c r="AX292" s="14">
        <v>0.97449999999999992</v>
      </c>
      <c r="AY292" s="14">
        <v>0.89306666666666656</v>
      </c>
      <c r="AZ292" s="14">
        <v>1.2828666666666666</v>
      </c>
      <c r="BA292" s="14">
        <v>1.0732333333333333</v>
      </c>
      <c r="BB292" s="14">
        <v>1.0397000000000001</v>
      </c>
      <c r="BC292" s="14">
        <v>1.0326000000000002</v>
      </c>
      <c r="BD292" s="14">
        <v>1.1520666666666666</v>
      </c>
      <c r="BE292" s="14">
        <v>1.1260000000000001</v>
      </c>
      <c r="BF292" s="14">
        <v>1.2519333333333333</v>
      </c>
      <c r="BG292" s="14">
        <v>1.0782</v>
      </c>
      <c r="BH292" s="14">
        <v>1.2289999999999999</v>
      </c>
      <c r="BI292" s="14">
        <v>0.97196666666666653</v>
      </c>
      <c r="BJ292" s="14">
        <v>1.3999999999999997</v>
      </c>
      <c r="BK292" s="14">
        <v>1.2731333333333332</v>
      </c>
      <c r="BL292" s="14">
        <v>1.1808666666666667</v>
      </c>
      <c r="BM292" s="14">
        <v>0.74626666666666663</v>
      </c>
      <c r="BN292" s="14">
        <v>0.66410000000000002</v>
      </c>
      <c r="BO292" s="14">
        <v>0.5456333333333333</v>
      </c>
      <c r="BP292" s="14">
        <v>0.49260000000000009</v>
      </c>
      <c r="BQ292" s="14">
        <v>0.46670000000000006</v>
      </c>
      <c r="BR292" s="14">
        <v>0.47793333333333332</v>
      </c>
      <c r="BS292" s="14">
        <v>0.70823333333333327</v>
      </c>
      <c r="BT292" s="14">
        <v>0.87063333333333326</v>
      </c>
      <c r="BU292" s="14">
        <v>1.1988000000000001</v>
      </c>
      <c r="BV292" s="14">
        <v>1.1397333333333333</v>
      </c>
      <c r="BW292" s="14">
        <v>1.0096999999999998</v>
      </c>
      <c r="BX292" s="14">
        <v>0.81523333333333337</v>
      </c>
      <c r="BY292" s="14">
        <v>1.0708333333333335</v>
      </c>
    </row>
    <row r="293" spans="1:77">
      <c r="A293" s="14" t="s">
        <v>451</v>
      </c>
      <c r="B293" s="14">
        <v>0.15693333333333334</v>
      </c>
      <c r="C293" s="14">
        <v>0.21189999999999998</v>
      </c>
      <c r="D293" s="14">
        <v>0.27389999999999998</v>
      </c>
      <c r="E293" s="14">
        <v>0.45070000000000005</v>
      </c>
      <c r="F293" s="14">
        <v>0.51033333333333342</v>
      </c>
      <c r="G293" s="14">
        <v>0.52190000000000003</v>
      </c>
      <c r="H293" s="14">
        <v>0.31916666666666665</v>
      </c>
      <c r="I293" s="14">
        <v>0.17749999999999999</v>
      </c>
      <c r="J293" s="14">
        <v>0.17383333333333337</v>
      </c>
      <c r="K293" s="14">
        <v>0.16233333333333333</v>
      </c>
      <c r="L293" s="14">
        <v>0.33306666666666668</v>
      </c>
      <c r="M293" s="14">
        <v>0.31493333333333334</v>
      </c>
      <c r="N293" s="14">
        <v>0.28899999999999998</v>
      </c>
      <c r="O293" s="14">
        <v>0.1482</v>
      </c>
      <c r="P293" s="14">
        <v>0.11520000000000001</v>
      </c>
      <c r="Q293" s="14">
        <v>0.2053666666666667</v>
      </c>
      <c r="R293" s="14">
        <v>0.2373666666666667</v>
      </c>
      <c r="S293" s="14">
        <v>0.18556666666666666</v>
      </c>
      <c r="T293" s="14">
        <v>0.30113333333333331</v>
      </c>
      <c r="U293" s="14">
        <v>0.20573333333333332</v>
      </c>
      <c r="V293" s="14">
        <v>0.36699999999999999</v>
      </c>
      <c r="W293" s="14">
        <v>0.2596</v>
      </c>
      <c r="X293" s="14">
        <v>0.37623333333333325</v>
      </c>
      <c r="Y293" s="14">
        <v>0.27460000000000001</v>
      </c>
      <c r="Z293" s="14">
        <v>0.25540000000000002</v>
      </c>
      <c r="AA293" s="14">
        <v>0.21130000000000002</v>
      </c>
      <c r="AB293" s="14">
        <v>0.25403333333333333</v>
      </c>
      <c r="AC293" s="14">
        <v>0.24819999999999998</v>
      </c>
      <c r="AD293" s="14">
        <v>0.28583333333333333</v>
      </c>
      <c r="AE293" s="14">
        <v>0.22543333333333335</v>
      </c>
      <c r="AF293" s="14">
        <v>0.15213333333333334</v>
      </c>
      <c r="AG293" s="14">
        <v>0.18553333333333333</v>
      </c>
      <c r="AH293" s="14">
        <v>0.14356666666666668</v>
      </c>
      <c r="AI293" s="14">
        <v>0.14356666666666668</v>
      </c>
      <c r="AJ293" s="14">
        <v>0.35853333333333332</v>
      </c>
      <c r="AK293" s="14">
        <v>0.39306666666666662</v>
      </c>
      <c r="AL293" s="14">
        <v>0.46663333333333323</v>
      </c>
      <c r="AM293" s="14">
        <v>0.10810000000000002</v>
      </c>
      <c r="AN293" s="14">
        <v>0.14726666666666666</v>
      </c>
      <c r="AO293" s="14">
        <v>0.18079999999999999</v>
      </c>
      <c r="AP293" s="14">
        <v>0.39383333333333331</v>
      </c>
      <c r="AQ293" s="14">
        <v>0.50329999999999997</v>
      </c>
      <c r="AR293" s="14">
        <v>0.47046666666666664</v>
      </c>
      <c r="AS293" s="14">
        <v>0.56779999999999997</v>
      </c>
      <c r="AT293" s="14">
        <v>0.38463333333333338</v>
      </c>
      <c r="AU293" s="14">
        <v>0.36586666666666673</v>
      </c>
      <c r="AV293" s="14">
        <v>0.15880000000000002</v>
      </c>
      <c r="AW293" s="14">
        <v>0.19400000000000003</v>
      </c>
      <c r="AX293" s="14">
        <v>0.30583333333333335</v>
      </c>
      <c r="AY293" s="14">
        <v>0.34983333333333338</v>
      </c>
      <c r="AZ293" s="14">
        <v>0.39710000000000001</v>
      </c>
      <c r="BA293" s="14">
        <v>0.37203333333333338</v>
      </c>
      <c r="BB293" s="14">
        <v>0.42120000000000002</v>
      </c>
      <c r="BC293" s="14">
        <v>0.61213333333333331</v>
      </c>
      <c r="BD293" s="14">
        <v>0.66756666666666664</v>
      </c>
      <c r="BE293" s="14">
        <v>0.56289999999999996</v>
      </c>
      <c r="BF293" s="14">
        <v>0.39153333333333329</v>
      </c>
      <c r="BG293" s="14">
        <v>0.24163333333333328</v>
      </c>
      <c r="BH293" s="14">
        <v>0.14983333333333335</v>
      </c>
      <c r="BI293" s="14">
        <v>8.7399999999999992E-2</v>
      </c>
      <c r="BJ293" s="14">
        <v>0.14443333333333333</v>
      </c>
      <c r="BK293" s="14">
        <v>0.27063333333333334</v>
      </c>
      <c r="BL293" s="14">
        <v>0.26486666666666669</v>
      </c>
      <c r="BM293" s="14">
        <v>0.25423333333333331</v>
      </c>
      <c r="BN293" s="14">
        <v>0.26499999999999996</v>
      </c>
      <c r="BO293" s="14">
        <v>0.32650000000000001</v>
      </c>
      <c r="BP293" s="14">
        <v>0.31103333333333333</v>
      </c>
      <c r="BQ293" s="14">
        <v>0.43359999999999999</v>
      </c>
      <c r="BR293" s="14">
        <v>0.3886</v>
      </c>
      <c r="BS293" s="14">
        <v>0.43273333333333336</v>
      </c>
      <c r="BT293" s="14">
        <v>0.29403333333333331</v>
      </c>
      <c r="BU293" s="14">
        <v>0.31943333333333329</v>
      </c>
      <c r="BV293" s="14">
        <v>0.2666</v>
      </c>
      <c r="BW293" s="14">
        <v>0.24809999999999999</v>
      </c>
      <c r="BX293" s="14">
        <v>0.2145</v>
      </c>
      <c r="BY293" s="14">
        <v>0.26240000000000002</v>
      </c>
    </row>
    <row r="294" spans="1:77">
      <c r="A294" s="14" t="s">
        <v>383</v>
      </c>
      <c r="B294" s="14">
        <v>4.3109666666666664</v>
      </c>
      <c r="C294" s="14">
        <v>4.5867000000000004</v>
      </c>
      <c r="D294" s="14">
        <v>5.2093333333333334</v>
      </c>
      <c r="E294" s="14">
        <v>5.4437333333333333</v>
      </c>
      <c r="F294" s="14">
        <v>5.0129000000000001</v>
      </c>
      <c r="G294" s="14">
        <v>4.8224000000000009</v>
      </c>
      <c r="H294" s="14">
        <v>4.3773666666666671</v>
      </c>
      <c r="I294" s="14">
        <v>5.0867666666666667</v>
      </c>
      <c r="J294" s="14">
        <v>5.0427666666666662</v>
      </c>
      <c r="K294" s="14">
        <v>5.6723999999999997</v>
      </c>
      <c r="L294" s="14">
        <v>5.3426666666666662</v>
      </c>
      <c r="M294" s="14">
        <v>4.6290000000000004</v>
      </c>
      <c r="N294" s="14">
        <v>4.3757999999999999</v>
      </c>
      <c r="O294" s="14">
        <v>4.0163000000000002</v>
      </c>
      <c r="P294" s="14">
        <v>3.8758666666666666</v>
      </c>
      <c r="Q294" s="14">
        <v>3.8750999999999998</v>
      </c>
      <c r="R294" s="14">
        <v>4.0036666666666667</v>
      </c>
      <c r="S294" s="14">
        <v>4.6066333333333338</v>
      </c>
      <c r="T294" s="14">
        <v>4.4740666666666664</v>
      </c>
      <c r="U294" s="14">
        <v>3.9971333333333336</v>
      </c>
      <c r="V294" s="14">
        <v>4.9348999999999998</v>
      </c>
      <c r="W294" s="14">
        <v>4.4811666666666659</v>
      </c>
      <c r="X294" s="14">
        <v>4.593866666666667</v>
      </c>
      <c r="Y294" s="14">
        <v>3.6891666666666669</v>
      </c>
      <c r="Z294" s="14">
        <v>3.6309</v>
      </c>
      <c r="AA294" s="14">
        <v>3.8633666666666664</v>
      </c>
      <c r="AB294" s="14">
        <v>3.3638999999999997</v>
      </c>
      <c r="AC294" s="14">
        <v>3.910366666666667</v>
      </c>
      <c r="AD294" s="14">
        <v>4.1249000000000002</v>
      </c>
      <c r="AE294" s="14">
        <v>5.1127000000000002</v>
      </c>
      <c r="AF294" s="14">
        <v>5.0346666666666664</v>
      </c>
      <c r="AG294" s="14">
        <v>4.9461666666666666</v>
      </c>
      <c r="AH294" s="14">
        <v>4.7826333333333331</v>
      </c>
      <c r="AI294" s="14">
        <v>4.6788333333333325</v>
      </c>
      <c r="AJ294" s="14">
        <v>4.3991666666666669</v>
      </c>
      <c r="AK294" s="14">
        <v>4.075333333333333</v>
      </c>
      <c r="AL294" s="14">
        <v>4.3379666666666665</v>
      </c>
      <c r="AM294" s="14">
        <v>4.418400000000001</v>
      </c>
      <c r="AN294" s="14">
        <v>4.3721333333333332</v>
      </c>
      <c r="AO294" s="14">
        <v>4.445266666666666</v>
      </c>
      <c r="AP294" s="14">
        <v>4.348233333333333</v>
      </c>
      <c r="AQ294" s="14">
        <v>4.7373666666666665</v>
      </c>
      <c r="AR294" s="14">
        <v>4.8878333333333339</v>
      </c>
      <c r="AS294" s="14">
        <v>5.0494666666666665</v>
      </c>
      <c r="AT294" s="14">
        <v>4.9918333333333331</v>
      </c>
      <c r="AU294" s="14">
        <v>4.4999333333333338</v>
      </c>
      <c r="AV294" s="14">
        <v>4.4287666666666672</v>
      </c>
      <c r="AW294" s="14">
        <v>4.087933333333333</v>
      </c>
      <c r="AX294" s="14">
        <v>4.2248999999999999</v>
      </c>
      <c r="AY294" s="14">
        <v>4.4977000000000009</v>
      </c>
      <c r="AZ294" s="14">
        <v>5.1116333333333337</v>
      </c>
      <c r="BA294" s="14">
        <v>5.0499666666666672</v>
      </c>
      <c r="BB294" s="14">
        <v>5.4998000000000005</v>
      </c>
      <c r="BC294" s="14">
        <v>4.7563000000000004</v>
      </c>
      <c r="BD294" s="14">
        <v>4.6564666666666668</v>
      </c>
      <c r="BE294" s="14">
        <v>3.7788333333333335</v>
      </c>
      <c r="BF294" s="14">
        <v>3.8446333333333329</v>
      </c>
      <c r="BG294" s="14">
        <v>4.3914999999999997</v>
      </c>
      <c r="BH294" s="14">
        <v>4.715533333333334</v>
      </c>
      <c r="BI294" s="14">
        <v>4.9130000000000003</v>
      </c>
      <c r="BJ294" s="14">
        <v>4.537066666666667</v>
      </c>
      <c r="BK294" s="14">
        <v>3.9133333333333336</v>
      </c>
      <c r="BL294" s="14">
        <v>3.8101333333333334</v>
      </c>
      <c r="BM294" s="14">
        <v>3.1870333333333334</v>
      </c>
      <c r="BN294" s="14">
        <v>3.1128333333333331</v>
      </c>
      <c r="BO294" s="14">
        <v>3.0386000000000002</v>
      </c>
      <c r="BP294" s="14">
        <v>3.5631666666666661</v>
      </c>
      <c r="BQ294" s="14">
        <v>3.7185666666666664</v>
      </c>
      <c r="BR294" s="14">
        <v>3.5714999999999999</v>
      </c>
      <c r="BS294" s="14">
        <v>3.471766666666666</v>
      </c>
      <c r="BT294" s="14">
        <v>3.7001333333333331</v>
      </c>
      <c r="BU294" s="14">
        <v>3.6800666666666668</v>
      </c>
      <c r="BV294" s="14">
        <v>4.0151666666666666</v>
      </c>
      <c r="BW294" s="14">
        <v>3.8749333333333333</v>
      </c>
      <c r="BX294" s="14">
        <v>4.4432</v>
      </c>
      <c r="BY294" s="14">
        <v>4.2727000000000004</v>
      </c>
    </row>
    <row r="295" spans="1:77">
      <c r="A295" s="14" t="s">
        <v>452</v>
      </c>
      <c r="B295" s="14">
        <v>1.1858000000000002</v>
      </c>
      <c r="C295" s="14">
        <v>1.2971333333333332</v>
      </c>
      <c r="D295" s="14">
        <v>1.4526333333333332</v>
      </c>
      <c r="E295" s="14">
        <v>1.359</v>
      </c>
      <c r="F295" s="14">
        <v>1.1009666666666666</v>
      </c>
      <c r="G295" s="14">
        <v>0.69510000000000005</v>
      </c>
      <c r="H295" s="14">
        <v>0.60160000000000002</v>
      </c>
      <c r="I295" s="14">
        <v>0.83486666666666665</v>
      </c>
      <c r="J295" s="14">
        <v>0.97943333333333327</v>
      </c>
      <c r="K295" s="14">
        <v>1.2598</v>
      </c>
      <c r="L295" s="14">
        <v>1.3783000000000001</v>
      </c>
      <c r="M295" s="14">
        <v>1.2917666666666667</v>
      </c>
      <c r="N295" s="14">
        <v>1.1087333333333333</v>
      </c>
      <c r="O295" s="14">
        <v>0.77300000000000002</v>
      </c>
      <c r="P295" s="14">
        <v>0.77969999999999995</v>
      </c>
      <c r="Q295" s="14">
        <v>0.80596666666666683</v>
      </c>
      <c r="R295" s="14">
        <v>0.92296666666666682</v>
      </c>
      <c r="S295" s="14">
        <v>0.99963333333333326</v>
      </c>
      <c r="T295" s="14">
        <v>0.97029999999999994</v>
      </c>
      <c r="U295" s="14">
        <v>1.2232333333333334</v>
      </c>
      <c r="V295" s="14">
        <v>1.2015666666666667</v>
      </c>
      <c r="W295" s="14">
        <v>1.2885333333333333</v>
      </c>
      <c r="X295" s="14">
        <v>0.88070000000000004</v>
      </c>
      <c r="Y295" s="14">
        <v>0.69613333333333338</v>
      </c>
      <c r="Z295" s="14">
        <v>0.68150000000000011</v>
      </c>
      <c r="AA295" s="14">
        <v>0.93343333333333334</v>
      </c>
      <c r="AB295" s="14">
        <v>1.0575666666666668</v>
      </c>
      <c r="AC295" s="14">
        <v>1.0141</v>
      </c>
      <c r="AD295" s="14">
        <v>1.2651000000000001</v>
      </c>
      <c r="AE295" s="14">
        <v>1.3507</v>
      </c>
      <c r="AF295" s="14">
        <v>1.0950666666666666</v>
      </c>
      <c r="AG295" s="14">
        <v>0.9396000000000001</v>
      </c>
      <c r="AH295" s="14">
        <v>0.9814666666666666</v>
      </c>
      <c r="AI295" s="14">
        <v>1.2511000000000001</v>
      </c>
      <c r="AJ295" s="14">
        <v>1.0240333333333334</v>
      </c>
      <c r="AK295" s="14">
        <v>1.1050333333333333</v>
      </c>
      <c r="AL295" s="14">
        <v>0.99376666666666669</v>
      </c>
      <c r="AM295" s="14">
        <v>1.2787666666666666</v>
      </c>
      <c r="AN295" s="14">
        <v>1.5415333333333334</v>
      </c>
      <c r="AO295" s="14">
        <v>1.7585</v>
      </c>
      <c r="AP295" s="14">
        <v>1.4364000000000001</v>
      </c>
      <c r="AQ295" s="14">
        <v>1.0980666666666667</v>
      </c>
      <c r="AR295" s="14">
        <v>1.0049666666666666</v>
      </c>
      <c r="AS295" s="14">
        <v>1.4809333333333334</v>
      </c>
      <c r="AT295" s="14">
        <v>1.3370666666666666</v>
      </c>
      <c r="AU295" s="14">
        <v>1.4555666666666667</v>
      </c>
      <c r="AV295" s="14">
        <v>1.1418666666666668</v>
      </c>
      <c r="AW295" s="14">
        <v>1.1577000000000002</v>
      </c>
      <c r="AX295" s="14">
        <v>1.0491000000000001</v>
      </c>
      <c r="AY295" s="14">
        <v>0.95220000000000005</v>
      </c>
      <c r="AZ295" s="14">
        <v>1.1770333333333334</v>
      </c>
      <c r="BA295" s="14">
        <v>1.4046666666666667</v>
      </c>
      <c r="BB295" s="14">
        <v>1.6396666666666666</v>
      </c>
      <c r="BC295" s="14">
        <v>1.4184000000000001</v>
      </c>
      <c r="BD295" s="14">
        <v>1.4125666666666667</v>
      </c>
      <c r="BE295" s="14">
        <v>1.2439666666666667</v>
      </c>
      <c r="BF295" s="14">
        <v>1.2610666666666668</v>
      </c>
      <c r="BG295" s="14">
        <v>0.96473333333333333</v>
      </c>
      <c r="BH295" s="14">
        <v>1.0724333333333333</v>
      </c>
      <c r="BI295" s="14">
        <v>1.2292333333333334</v>
      </c>
      <c r="BJ295" s="14">
        <v>1.2256333333333334</v>
      </c>
      <c r="BK295" s="14">
        <v>1.1044666666666667</v>
      </c>
      <c r="BL295" s="14">
        <v>1.2531333333333332</v>
      </c>
      <c r="BM295" s="14">
        <v>1.4979000000000002</v>
      </c>
      <c r="BN295" s="14">
        <v>1.5302333333333333</v>
      </c>
      <c r="BO295" s="14">
        <v>1.2041999999999999</v>
      </c>
      <c r="BP295" s="14">
        <v>0.92246666666666677</v>
      </c>
      <c r="BQ295" s="14">
        <v>1.0236666666666665</v>
      </c>
      <c r="BR295" s="14">
        <v>1.1928333333333334</v>
      </c>
      <c r="BS295" s="14">
        <v>1.4702999999999999</v>
      </c>
      <c r="BT295" s="14">
        <v>1.8960666666666668</v>
      </c>
      <c r="BU295" s="14">
        <v>2.1507666666666663</v>
      </c>
      <c r="BV295" s="14">
        <v>2.0883666666666669</v>
      </c>
      <c r="BW295" s="14">
        <v>1.7009666666666667</v>
      </c>
      <c r="BX295" s="14">
        <v>1.2594666666666667</v>
      </c>
      <c r="BY295" s="14">
        <v>1.1558666666666666</v>
      </c>
    </row>
    <row r="296" spans="1:77">
      <c r="A296" s="14" t="s">
        <v>385</v>
      </c>
      <c r="B296" s="14">
        <v>6.8100333333333332</v>
      </c>
      <c r="C296" s="14">
        <v>7.1846333333333332</v>
      </c>
      <c r="D296" s="14">
        <v>6.7107000000000001</v>
      </c>
      <c r="E296" s="14">
        <v>7.1988666666666674</v>
      </c>
      <c r="F296" s="14">
        <v>6.4685666666666668</v>
      </c>
      <c r="G296" s="14">
        <v>6.8063666666666665</v>
      </c>
      <c r="H296" s="14">
        <v>7.0799333333333339</v>
      </c>
      <c r="I296" s="14">
        <v>6.9943</v>
      </c>
      <c r="J296" s="14">
        <v>7.9005999999999998</v>
      </c>
      <c r="K296" s="14">
        <v>7.4225333333333339</v>
      </c>
      <c r="L296" s="14">
        <v>7.7757333333333341</v>
      </c>
      <c r="M296" s="14">
        <v>7.1739666666666677</v>
      </c>
      <c r="N296" s="14">
        <v>7.6407333333333334</v>
      </c>
      <c r="O296" s="14">
        <v>7.6233000000000004</v>
      </c>
      <c r="P296" s="14">
        <v>7.8285000000000009</v>
      </c>
      <c r="Q296" s="14">
        <v>7.7122333333333337</v>
      </c>
      <c r="R296" s="14">
        <v>6.951366666666666</v>
      </c>
      <c r="S296" s="14">
        <v>6.5201666666666673</v>
      </c>
      <c r="T296" s="14">
        <v>6.595766666666667</v>
      </c>
      <c r="U296" s="14">
        <v>7.2211666666666661</v>
      </c>
      <c r="V296" s="14">
        <v>7.0935666666666668</v>
      </c>
      <c r="W296" s="14">
        <v>7.8636999999999988</v>
      </c>
      <c r="X296" s="14">
        <v>7.6026333333333334</v>
      </c>
      <c r="Y296" s="14">
        <v>7.7194000000000003</v>
      </c>
      <c r="Z296" s="14">
        <v>6.8469333333333324</v>
      </c>
      <c r="AA296" s="14">
        <v>7.7792666666666674</v>
      </c>
      <c r="AB296" s="14">
        <v>7.9777666666666667</v>
      </c>
      <c r="AC296" s="14">
        <v>7.5882000000000005</v>
      </c>
      <c r="AD296" s="14">
        <v>7.2563666666666675</v>
      </c>
      <c r="AE296" s="14">
        <v>7.8698333333333332</v>
      </c>
      <c r="AF296" s="14">
        <v>7.7409999999999997</v>
      </c>
      <c r="AG296" s="14">
        <v>7.8773333333333326</v>
      </c>
      <c r="AH296" s="14">
        <v>7.2731666666666657</v>
      </c>
      <c r="AI296" s="14">
        <v>7.6336000000000004</v>
      </c>
      <c r="AJ296" s="14">
        <v>7.2778333333333336</v>
      </c>
      <c r="AK296" s="14">
        <v>7.4403666666666668</v>
      </c>
      <c r="AL296" s="14">
        <v>7.6719000000000008</v>
      </c>
      <c r="AM296" s="14">
        <v>7.7358333333333329</v>
      </c>
      <c r="AN296" s="14">
        <v>7.6703666666666663</v>
      </c>
      <c r="AO296" s="14">
        <v>7.535499999999999</v>
      </c>
      <c r="AP296" s="14">
        <v>6.9457333333333331</v>
      </c>
      <c r="AQ296" s="14">
        <v>7.0807000000000002</v>
      </c>
      <c r="AR296" s="14">
        <v>6.7490999999999994</v>
      </c>
      <c r="AS296" s="14">
        <v>7.2738333333333332</v>
      </c>
      <c r="AT296" s="14">
        <v>7.5944666666666665</v>
      </c>
      <c r="AU296" s="14">
        <v>7.7806333333333333</v>
      </c>
      <c r="AV296" s="14">
        <v>7.5346333333333328</v>
      </c>
      <c r="AW296" s="14">
        <v>7.1520666666666664</v>
      </c>
      <c r="AX296" s="14">
        <v>6.9876666666666667</v>
      </c>
      <c r="AY296" s="14">
        <v>7.4007333333333323</v>
      </c>
      <c r="AZ296" s="14">
        <v>7.2725</v>
      </c>
      <c r="BA296" s="14">
        <v>7.1597999999999997</v>
      </c>
      <c r="BB296" s="14">
        <v>6.2511333333333328</v>
      </c>
      <c r="BC296" s="14">
        <v>6.0204666666666666</v>
      </c>
      <c r="BD296" s="14">
        <v>6.4518333333333331</v>
      </c>
      <c r="BE296" s="14">
        <v>7.2062333333333335</v>
      </c>
      <c r="BF296" s="14">
        <v>6.8109000000000002</v>
      </c>
      <c r="BG296" s="14">
        <v>6.8663333333333334</v>
      </c>
      <c r="BH296" s="14">
        <v>6.5471000000000004</v>
      </c>
      <c r="BI296" s="14">
        <v>5.9660333333333329</v>
      </c>
      <c r="BJ296" s="14">
        <v>4.6896999999999993</v>
      </c>
      <c r="BK296" s="14">
        <v>3.862166666666667</v>
      </c>
      <c r="BL296" s="14">
        <v>3.9694333333333334</v>
      </c>
      <c r="BM296" s="14">
        <v>4.5784666666666674</v>
      </c>
      <c r="BN296" s="14">
        <v>5.2993999999999994</v>
      </c>
      <c r="BO296" s="14">
        <v>5.8643000000000001</v>
      </c>
      <c r="BP296" s="14">
        <v>6.7136666666666658</v>
      </c>
      <c r="BQ296" s="14">
        <v>6.6605999999999996</v>
      </c>
      <c r="BR296" s="14">
        <v>7.4508333333333328</v>
      </c>
      <c r="BS296" s="14">
        <v>6.6742999999999997</v>
      </c>
      <c r="BT296" s="14">
        <v>7.0158666666666667</v>
      </c>
      <c r="BU296" s="14">
        <v>6.4914333333333332</v>
      </c>
      <c r="BV296" s="14">
        <v>6.9528333333333334</v>
      </c>
      <c r="BW296" s="14">
        <v>6.6768000000000001</v>
      </c>
      <c r="BX296" s="14">
        <v>7.032</v>
      </c>
      <c r="BY296" s="14">
        <v>6.9082333333333326</v>
      </c>
    </row>
    <row r="297" spans="1:77">
      <c r="A297" s="14" t="s">
        <v>453</v>
      </c>
      <c r="B297" s="14">
        <v>19.097733333333334</v>
      </c>
      <c r="C297" s="14">
        <v>19.198766666666668</v>
      </c>
      <c r="D297" s="14">
        <v>18.579266666666669</v>
      </c>
      <c r="E297" s="14">
        <v>18.246466666666667</v>
      </c>
      <c r="F297" s="14">
        <v>18.4406</v>
      </c>
      <c r="G297" s="14">
        <v>18.414066666666667</v>
      </c>
      <c r="H297" s="14">
        <v>19.0976</v>
      </c>
      <c r="I297" s="14">
        <v>18.6295</v>
      </c>
      <c r="J297" s="14">
        <v>18.051233333333332</v>
      </c>
      <c r="K297" s="14">
        <v>17.979299999999999</v>
      </c>
      <c r="L297" s="14">
        <v>19.390666666666664</v>
      </c>
      <c r="M297" s="14">
        <v>19.882300000000001</v>
      </c>
      <c r="N297" s="14">
        <v>18.982666666666667</v>
      </c>
      <c r="O297" s="14">
        <v>18.546300000000002</v>
      </c>
      <c r="P297" s="14">
        <v>19.774733333333334</v>
      </c>
      <c r="Q297" s="14">
        <v>19.690433333333335</v>
      </c>
      <c r="R297" s="14">
        <v>19.450000000000003</v>
      </c>
      <c r="S297" s="14">
        <v>17.751133333333332</v>
      </c>
      <c r="T297" s="14">
        <v>18.650099999999998</v>
      </c>
      <c r="U297" s="14">
        <v>19.091766666666665</v>
      </c>
      <c r="V297" s="14">
        <v>19.514099999999999</v>
      </c>
      <c r="W297" s="14">
        <v>18.527966666666668</v>
      </c>
      <c r="X297" s="14">
        <v>18.556000000000001</v>
      </c>
      <c r="Y297" s="14">
        <v>19.243233333333333</v>
      </c>
      <c r="Z297" s="14">
        <v>19.346133333333334</v>
      </c>
      <c r="AA297" s="14">
        <v>17.7136</v>
      </c>
      <c r="AB297" s="14">
        <v>17.348466666666663</v>
      </c>
      <c r="AC297" s="14">
        <v>18.631699999999999</v>
      </c>
      <c r="AD297" s="14">
        <v>20.378599999999999</v>
      </c>
      <c r="AE297" s="14">
        <v>20.1494</v>
      </c>
      <c r="AF297" s="14">
        <v>19.148733333333329</v>
      </c>
      <c r="AG297" s="14">
        <v>17.359166666666667</v>
      </c>
      <c r="AH297" s="14">
        <v>18.248899999999999</v>
      </c>
      <c r="AI297" s="14">
        <v>20.264366666666664</v>
      </c>
      <c r="AJ297" s="14">
        <v>20.657233333333334</v>
      </c>
      <c r="AK297" s="14">
        <v>20.083066666666667</v>
      </c>
      <c r="AL297" s="14">
        <v>17.9908</v>
      </c>
      <c r="AM297" s="14">
        <v>18.474900000000002</v>
      </c>
      <c r="AN297" s="14">
        <v>17.711733333333331</v>
      </c>
      <c r="AO297" s="14">
        <v>18.317833333333336</v>
      </c>
      <c r="AP297" s="14">
        <v>18.217166666666667</v>
      </c>
      <c r="AQ297" s="14">
        <v>18.623333333333335</v>
      </c>
      <c r="AR297" s="14">
        <v>18.867766666666668</v>
      </c>
      <c r="AS297" s="14">
        <v>19.477900000000002</v>
      </c>
      <c r="AT297" s="14">
        <v>19.767866666666666</v>
      </c>
      <c r="AU297" s="14">
        <v>19.0807</v>
      </c>
      <c r="AV297" s="14">
        <v>18.276433333333333</v>
      </c>
      <c r="AW297" s="14">
        <v>19.191766666666666</v>
      </c>
      <c r="AX297" s="14">
        <v>19.359833333333331</v>
      </c>
      <c r="AY297" s="14">
        <v>19.77773333333333</v>
      </c>
      <c r="AZ297" s="14">
        <v>18.408833333333334</v>
      </c>
      <c r="BA297" s="14">
        <v>18.810733333333332</v>
      </c>
      <c r="BB297" s="14">
        <v>19.333466666666666</v>
      </c>
      <c r="BC297" s="14">
        <v>20.192633333333333</v>
      </c>
      <c r="BD297" s="14">
        <v>18.601100000000002</v>
      </c>
      <c r="BE297" s="14">
        <v>17.300433333333334</v>
      </c>
      <c r="BF297" s="14">
        <v>16.661300000000001</v>
      </c>
      <c r="BG297" s="14">
        <v>18.408933333333334</v>
      </c>
      <c r="BH297" s="14">
        <v>18.536966666666668</v>
      </c>
      <c r="BI297" s="14">
        <v>18.501533333333331</v>
      </c>
      <c r="BJ297" s="14">
        <v>18.012066666666666</v>
      </c>
      <c r="BK297" s="14">
        <v>16.377166666666668</v>
      </c>
      <c r="BL297" s="14">
        <v>14.048066666666665</v>
      </c>
      <c r="BM297" s="14">
        <v>12.448500000000001</v>
      </c>
      <c r="BN297" s="14">
        <v>13.218033333333333</v>
      </c>
      <c r="BO297" s="14">
        <v>13.478633333333333</v>
      </c>
      <c r="BP297" s="14">
        <v>14.753833333333333</v>
      </c>
      <c r="BQ297" s="14">
        <v>15.524933333333335</v>
      </c>
      <c r="BR297" s="14">
        <v>16.968733333333333</v>
      </c>
      <c r="BS297" s="14">
        <v>16.309033333333332</v>
      </c>
      <c r="BT297" s="14">
        <v>15.722166666666666</v>
      </c>
      <c r="BU297" s="14">
        <v>15.992699999999999</v>
      </c>
      <c r="BV297" s="14">
        <v>15.901133333333334</v>
      </c>
      <c r="BW297" s="14">
        <v>17.082699999999999</v>
      </c>
      <c r="BX297" s="14">
        <v>17.19093333333333</v>
      </c>
      <c r="BY297" s="14">
        <v>17.747299999999999</v>
      </c>
    </row>
    <row r="298" spans="1:77">
      <c r="A298" s="14" t="s">
        <v>454</v>
      </c>
      <c r="B298" s="14">
        <v>5.1092666666666666</v>
      </c>
      <c r="C298" s="14">
        <v>5.6709333333333332</v>
      </c>
      <c r="D298" s="14">
        <v>6.1440666666666672</v>
      </c>
      <c r="E298" s="14">
        <v>5.6337000000000002</v>
      </c>
      <c r="F298" s="14">
        <v>5.9650666666666678</v>
      </c>
      <c r="G298" s="14">
        <v>6.4267666666666656</v>
      </c>
      <c r="H298" s="14">
        <v>6.5398333333333332</v>
      </c>
      <c r="I298" s="14">
        <v>6.1662666666666661</v>
      </c>
      <c r="J298" s="14">
        <v>5.7351999999999999</v>
      </c>
      <c r="K298" s="14">
        <v>5.0351999999999997</v>
      </c>
      <c r="L298" s="14">
        <v>4.843466666666667</v>
      </c>
      <c r="M298" s="14">
        <v>4.782233333333334</v>
      </c>
      <c r="N298" s="14">
        <v>5.088633333333334</v>
      </c>
      <c r="O298" s="14">
        <v>5.2824</v>
      </c>
      <c r="P298" s="14">
        <v>4.9756999999999998</v>
      </c>
      <c r="Q298" s="14">
        <v>5.3067333333333329</v>
      </c>
      <c r="R298" s="14">
        <v>5.8663333333333334</v>
      </c>
      <c r="S298" s="14">
        <v>5.981066666666667</v>
      </c>
      <c r="T298" s="14">
        <v>5.7120333333333342</v>
      </c>
      <c r="U298" s="14">
        <v>5.1436333333333337</v>
      </c>
      <c r="V298" s="14">
        <v>5.1833</v>
      </c>
      <c r="W298" s="14">
        <v>5.6571333333333333</v>
      </c>
      <c r="X298" s="14">
        <v>5.557433333333333</v>
      </c>
      <c r="Y298" s="14">
        <v>5.4725333333333337</v>
      </c>
      <c r="Z298" s="14">
        <v>4.4906999999999995</v>
      </c>
      <c r="AA298" s="14">
        <v>5.0407666666666664</v>
      </c>
      <c r="AB298" s="14">
        <v>4.9479333333333324</v>
      </c>
      <c r="AC298" s="14">
        <v>5.6447000000000003</v>
      </c>
      <c r="AD298" s="14">
        <v>4.9344333333333337</v>
      </c>
      <c r="AE298" s="14">
        <v>5.1347333333333331</v>
      </c>
      <c r="AF298" s="14">
        <v>5.3501000000000003</v>
      </c>
      <c r="AG298" s="14">
        <v>5.5846666666666662</v>
      </c>
      <c r="AH298" s="14">
        <v>5.2627333333333333</v>
      </c>
      <c r="AI298" s="14">
        <v>5.1109999999999998</v>
      </c>
      <c r="AJ298" s="14">
        <v>5.0810999999999993</v>
      </c>
      <c r="AK298" s="14">
        <v>5.1671333333333331</v>
      </c>
      <c r="AL298" s="14">
        <v>4.9816333333333329</v>
      </c>
      <c r="AM298" s="14">
        <v>4.7564000000000002</v>
      </c>
      <c r="AN298" s="14">
        <v>6.0631999999999993</v>
      </c>
      <c r="AO298" s="14">
        <v>6.7389666666666663</v>
      </c>
      <c r="AP298" s="14">
        <v>6.7695333333333325</v>
      </c>
      <c r="AQ298" s="14">
        <v>5.4887333333333332</v>
      </c>
      <c r="AR298" s="14">
        <v>4.6516999999999999</v>
      </c>
      <c r="AS298" s="14">
        <v>4.9660333333333329</v>
      </c>
      <c r="AT298" s="14">
        <v>4.8461666666666661</v>
      </c>
      <c r="AU298" s="14">
        <v>5.0754666666666663</v>
      </c>
      <c r="AV298" s="14">
        <v>5.1468999999999996</v>
      </c>
      <c r="AW298" s="14">
        <v>5.6829666666666663</v>
      </c>
      <c r="AX298" s="14">
        <v>6.100133333333333</v>
      </c>
      <c r="AY298" s="14">
        <v>5.6242666666666663</v>
      </c>
      <c r="AZ298" s="14">
        <v>5.6710666666666656</v>
      </c>
      <c r="BA298" s="14">
        <v>5.5923666666666669</v>
      </c>
      <c r="BB298" s="14">
        <v>6.9430666666666667</v>
      </c>
      <c r="BC298" s="14">
        <v>6.5096333333333334</v>
      </c>
      <c r="BD298" s="14">
        <v>6.6965333333333339</v>
      </c>
      <c r="BE298" s="14">
        <v>5.5424000000000007</v>
      </c>
      <c r="BF298" s="14">
        <v>5.9582000000000006</v>
      </c>
      <c r="BG298" s="14">
        <v>5.6052333333333335</v>
      </c>
      <c r="BH298" s="14">
        <v>6.0682</v>
      </c>
      <c r="BI298" s="14">
        <v>6.0375333333333332</v>
      </c>
      <c r="BJ298" s="14">
        <v>5.4856666666666669</v>
      </c>
      <c r="BK298" s="14">
        <v>4.6646666666666663</v>
      </c>
      <c r="BL298" s="14">
        <v>3.6231999999999993</v>
      </c>
      <c r="BM298" s="14">
        <v>3.0805333333333333</v>
      </c>
      <c r="BN298" s="14">
        <v>2.7997666666666667</v>
      </c>
      <c r="BO298" s="14">
        <v>2.9389000000000003</v>
      </c>
      <c r="BP298" s="14">
        <v>3.4231666666666669</v>
      </c>
      <c r="BQ298" s="14">
        <v>3.8684333333333334</v>
      </c>
      <c r="BR298" s="14">
        <v>4.5053333333333327</v>
      </c>
      <c r="BS298" s="14">
        <v>4.7391333333333341</v>
      </c>
      <c r="BT298" s="14">
        <v>4.7255333333333338</v>
      </c>
      <c r="BU298" s="14">
        <v>4.2513000000000005</v>
      </c>
      <c r="BV298" s="14">
        <v>4.2572000000000001</v>
      </c>
      <c r="BW298" s="14">
        <v>4.3135000000000003</v>
      </c>
      <c r="BX298" s="14">
        <v>4.8089000000000004</v>
      </c>
      <c r="BY298" s="14">
        <v>4.4468000000000005</v>
      </c>
    </row>
    <row r="299" spans="1:77">
      <c r="A299" s="14" t="s">
        <v>455</v>
      </c>
      <c r="B299" s="14">
        <v>5.5906666666666665</v>
      </c>
      <c r="C299" s="14">
        <v>5.8693999999999997</v>
      </c>
      <c r="D299" s="14">
        <v>6.2047333333333334</v>
      </c>
      <c r="E299" s="14">
        <v>5.7890333333333333</v>
      </c>
      <c r="F299" s="14">
        <v>5.7826333333333331</v>
      </c>
      <c r="G299" s="14">
        <v>5.6235333333333335</v>
      </c>
      <c r="H299" s="14">
        <v>5.7416666666666671</v>
      </c>
      <c r="I299" s="14">
        <v>6.2484666666666664</v>
      </c>
      <c r="J299" s="14">
        <v>6.0665333333333331</v>
      </c>
      <c r="K299" s="14">
        <v>5.9532333333333334</v>
      </c>
      <c r="L299" s="14">
        <v>5.1311666666666662</v>
      </c>
      <c r="M299" s="14">
        <v>5.7071666666666658</v>
      </c>
      <c r="N299" s="14">
        <v>5.6114333333333333</v>
      </c>
      <c r="O299" s="14">
        <v>6.0100000000000007</v>
      </c>
      <c r="P299" s="14">
        <v>5.6751333333333323</v>
      </c>
      <c r="Q299" s="14">
        <v>5.9573666666666663</v>
      </c>
      <c r="R299" s="14">
        <v>5.9846666666666666</v>
      </c>
      <c r="S299" s="14">
        <v>6.1547000000000009</v>
      </c>
      <c r="T299" s="14">
        <v>6.5259666666666662</v>
      </c>
      <c r="U299" s="14">
        <v>6.4323666666666668</v>
      </c>
      <c r="V299" s="14">
        <v>6.2122333333333328</v>
      </c>
      <c r="W299" s="14">
        <v>5.6920000000000002</v>
      </c>
      <c r="X299" s="14">
        <v>5.8866666666666667</v>
      </c>
      <c r="Y299" s="14">
        <v>6.0796000000000001</v>
      </c>
      <c r="Z299" s="14">
        <v>5.7561333333333335</v>
      </c>
      <c r="AA299" s="14">
        <v>5.5366</v>
      </c>
      <c r="AB299" s="14">
        <v>5.3544666666666672</v>
      </c>
      <c r="AC299" s="14">
        <v>5.7909666666666659</v>
      </c>
      <c r="AD299" s="14">
        <v>5.7915000000000001</v>
      </c>
      <c r="AE299" s="14">
        <v>5.8205666666666671</v>
      </c>
      <c r="AF299" s="14">
        <v>6.0806000000000004</v>
      </c>
      <c r="AG299" s="14">
        <v>5.7183999999999999</v>
      </c>
      <c r="AH299" s="14">
        <v>5.7067666666666668</v>
      </c>
      <c r="AI299" s="14">
        <v>5.2668999999999997</v>
      </c>
      <c r="AJ299" s="14">
        <v>5.9207999999999998</v>
      </c>
      <c r="AK299" s="14">
        <v>6.149566666666666</v>
      </c>
      <c r="AL299" s="14">
        <v>6.4557333333333338</v>
      </c>
      <c r="AM299" s="14">
        <v>6.0419666666666672</v>
      </c>
      <c r="AN299" s="14">
        <v>5.5811999999999999</v>
      </c>
      <c r="AO299" s="14">
        <v>5.956666666666667</v>
      </c>
      <c r="AP299" s="14">
        <v>6.8517999999999999</v>
      </c>
      <c r="AQ299" s="14">
        <v>6.6574333333333335</v>
      </c>
      <c r="AR299" s="14">
        <v>5.8945999999999996</v>
      </c>
      <c r="AS299" s="14">
        <v>4.6509</v>
      </c>
      <c r="AT299" s="14">
        <v>5.707066666666667</v>
      </c>
      <c r="AU299" s="14">
        <v>6.6021999999999998</v>
      </c>
      <c r="AV299" s="14">
        <v>7.0151000000000003</v>
      </c>
      <c r="AW299" s="14">
        <v>6.3889999999999993</v>
      </c>
      <c r="AX299" s="14">
        <v>6.278366666666666</v>
      </c>
      <c r="AY299" s="14">
        <v>5.9968666666666666</v>
      </c>
      <c r="AZ299" s="14">
        <v>6.2671333333333337</v>
      </c>
      <c r="BA299" s="14">
        <v>6.2633666666666663</v>
      </c>
      <c r="BB299" s="14">
        <v>6.5918333333333337</v>
      </c>
      <c r="BC299" s="14">
        <v>6.2013333333333334</v>
      </c>
      <c r="BD299" s="14">
        <v>5.7012333333333336</v>
      </c>
      <c r="BE299" s="14">
        <v>5.9789999999999992</v>
      </c>
      <c r="BF299" s="14">
        <v>5.9324000000000003</v>
      </c>
      <c r="BG299" s="14">
        <v>6.119533333333333</v>
      </c>
      <c r="BH299" s="14">
        <v>5.7871333333333332</v>
      </c>
      <c r="BI299" s="14">
        <v>6.3209666666666662</v>
      </c>
      <c r="BJ299" s="14">
        <v>5.9101333333333335</v>
      </c>
      <c r="BK299" s="14">
        <v>5.336666666666666</v>
      </c>
      <c r="BL299" s="14">
        <v>4.2703999999999995</v>
      </c>
      <c r="BM299" s="14">
        <v>3.9502333333333333</v>
      </c>
      <c r="BN299" s="14">
        <v>4.3017666666666665</v>
      </c>
      <c r="BO299" s="14">
        <v>4.7970000000000006</v>
      </c>
      <c r="BP299" s="14">
        <v>4.9219333333333335</v>
      </c>
      <c r="BQ299" s="14">
        <v>5.4133333333333331</v>
      </c>
      <c r="BR299" s="14">
        <v>5.6460333333333343</v>
      </c>
      <c r="BS299" s="14">
        <v>6.5386999999999995</v>
      </c>
      <c r="BT299" s="14">
        <v>6.262833333333333</v>
      </c>
      <c r="BU299" s="14">
        <v>6.3069333333333333</v>
      </c>
      <c r="BV299" s="14">
        <v>5.4988666666666672</v>
      </c>
      <c r="BW299" s="14">
        <v>5.8266666666666671</v>
      </c>
      <c r="BX299" s="14">
        <v>5.6497666666666673</v>
      </c>
      <c r="BY299" s="14">
        <v>5.9747999999999992</v>
      </c>
    </row>
    <row r="300" spans="1:77">
      <c r="A300" s="14" t="s">
        <v>456</v>
      </c>
      <c r="B300" s="14">
        <v>1.4006999999999998</v>
      </c>
      <c r="C300" s="14">
        <v>1.3962666666666668</v>
      </c>
      <c r="D300" s="14">
        <v>1.6623666666666665</v>
      </c>
      <c r="E300" s="14">
        <v>1.8875</v>
      </c>
      <c r="F300" s="14">
        <v>1.7574999999999996</v>
      </c>
      <c r="G300" s="14">
        <v>1.5226999999999997</v>
      </c>
      <c r="H300" s="14">
        <v>1.5248333333333335</v>
      </c>
      <c r="I300" s="14">
        <v>1.4310666666666665</v>
      </c>
      <c r="J300" s="14">
        <v>1.377</v>
      </c>
      <c r="K300" s="14">
        <v>1.2779333333333334</v>
      </c>
      <c r="L300" s="14">
        <v>1.3830666666666669</v>
      </c>
      <c r="M300" s="14">
        <v>1.7876666666666667</v>
      </c>
      <c r="N300" s="14">
        <v>1.8622666666666667</v>
      </c>
      <c r="O300" s="14">
        <v>2.0331333333333332</v>
      </c>
      <c r="P300" s="14">
        <v>1.5635333333333332</v>
      </c>
      <c r="Q300" s="14">
        <v>1.5849666666666664</v>
      </c>
      <c r="R300" s="14">
        <v>1.6487666666666667</v>
      </c>
      <c r="S300" s="14">
        <v>1.7286333333333335</v>
      </c>
      <c r="T300" s="14">
        <v>1.6456</v>
      </c>
      <c r="U300" s="14">
        <v>1.4601333333333333</v>
      </c>
      <c r="V300" s="14">
        <v>1.5605</v>
      </c>
      <c r="W300" s="14">
        <v>1.3183333333333334</v>
      </c>
      <c r="X300" s="14">
        <v>1.2696666666666667</v>
      </c>
      <c r="Y300" s="14">
        <v>1.3154666666666668</v>
      </c>
      <c r="Z300" s="14">
        <v>1.5548999999999999</v>
      </c>
      <c r="AA300" s="14">
        <v>1.6489333333333331</v>
      </c>
      <c r="AB300" s="14">
        <v>1.6790666666666667</v>
      </c>
      <c r="AC300" s="14">
        <v>1.6955666666666664</v>
      </c>
      <c r="AD300" s="14">
        <v>1.7630666666666668</v>
      </c>
      <c r="AE300" s="14">
        <v>1.9903999999999999</v>
      </c>
      <c r="AF300" s="14">
        <v>1.9649999999999999</v>
      </c>
      <c r="AG300" s="14">
        <v>1.8048666666666666</v>
      </c>
      <c r="AH300" s="14">
        <v>1.6165666666666667</v>
      </c>
      <c r="AI300" s="14">
        <v>1.6557666666666666</v>
      </c>
      <c r="AJ300" s="14">
        <v>1.8707</v>
      </c>
      <c r="AK300" s="14">
        <v>2.0882333333333332</v>
      </c>
      <c r="AL300" s="14">
        <v>2.2355666666666667</v>
      </c>
      <c r="AM300" s="14">
        <v>1.998</v>
      </c>
      <c r="AN300" s="14">
        <v>1.5473666666666668</v>
      </c>
      <c r="AO300" s="14">
        <v>1.1278333333333332</v>
      </c>
      <c r="AP300" s="14">
        <v>1.0245666666666666</v>
      </c>
      <c r="AQ300" s="14">
        <v>1.0799000000000001</v>
      </c>
      <c r="AR300" s="14">
        <v>1.0073666666666667</v>
      </c>
      <c r="AS300" s="14">
        <v>1.1280666666666666</v>
      </c>
      <c r="AT300" s="14">
        <v>1.0928333333333333</v>
      </c>
      <c r="AU300" s="14">
        <v>1.0928666666666667</v>
      </c>
      <c r="AV300" s="14">
        <v>1.0951333333333333</v>
      </c>
      <c r="AW300" s="14">
        <v>0.99569999999999992</v>
      </c>
      <c r="AX300" s="14">
        <v>1.0797999999999999</v>
      </c>
      <c r="AY300" s="14">
        <v>1.5048999999999999</v>
      </c>
      <c r="AZ300" s="14">
        <v>1.8161666666666667</v>
      </c>
      <c r="BA300" s="14">
        <v>2.0842333333333332</v>
      </c>
      <c r="BB300" s="14">
        <v>1.5503666666666664</v>
      </c>
      <c r="BC300" s="14">
        <v>1.5580666666666667</v>
      </c>
      <c r="BD300" s="14">
        <v>1.4235333333333333</v>
      </c>
      <c r="BE300" s="14">
        <v>1.3349</v>
      </c>
      <c r="BF300" s="14">
        <v>1.1110666666666666</v>
      </c>
      <c r="BG300" s="14">
        <v>0.90403333333333336</v>
      </c>
      <c r="BH300" s="14">
        <v>1.1318666666666666</v>
      </c>
      <c r="BI300" s="14">
        <v>1.3319333333333334</v>
      </c>
      <c r="BJ300" s="14">
        <v>1.3535333333333333</v>
      </c>
      <c r="BK300" s="14">
        <v>1.3471</v>
      </c>
      <c r="BL300" s="14">
        <v>1.0203666666666666</v>
      </c>
      <c r="BM300" s="14">
        <v>1.0343333333333333</v>
      </c>
      <c r="BN300" s="14">
        <v>0.95786666666666653</v>
      </c>
      <c r="BO300" s="14">
        <v>1.0764</v>
      </c>
      <c r="BP300" s="14">
        <v>0.99383333333333335</v>
      </c>
      <c r="BQ300" s="14">
        <v>1.3171333333333333</v>
      </c>
      <c r="BR300" s="14">
        <v>1.1562333333333334</v>
      </c>
      <c r="BS300" s="14">
        <v>1.3701333333333334</v>
      </c>
      <c r="BT300" s="14">
        <v>1.1933999999999998</v>
      </c>
      <c r="BU300" s="14">
        <v>1.5943333333333332</v>
      </c>
      <c r="BV300" s="14">
        <v>1.6405333333333332</v>
      </c>
      <c r="BW300" s="14">
        <v>1.8803999999999998</v>
      </c>
      <c r="BX300" s="14">
        <v>1.7965333333333333</v>
      </c>
      <c r="BY300" s="14">
        <v>1.7774000000000001</v>
      </c>
    </row>
    <row r="301" spans="1:77">
      <c r="A301" s="14" t="s">
        <v>457</v>
      </c>
      <c r="B301" s="14">
        <v>1.6737000000000002</v>
      </c>
      <c r="C301" s="14">
        <v>2.0145333333333331</v>
      </c>
      <c r="D301" s="14">
        <v>1.7323999999999999</v>
      </c>
      <c r="E301" s="14">
        <v>1.5687999999999998</v>
      </c>
      <c r="F301" s="14">
        <v>1.4290333333333332</v>
      </c>
      <c r="G301" s="14">
        <v>1.7149666666666665</v>
      </c>
      <c r="H301" s="14">
        <v>2.0413999999999999</v>
      </c>
      <c r="I301" s="14">
        <v>1.9766999999999999</v>
      </c>
      <c r="J301" s="14">
        <v>2.0031666666666665</v>
      </c>
      <c r="K301" s="14">
        <v>2.0721333333333334</v>
      </c>
      <c r="L301" s="14">
        <v>2.0910000000000002</v>
      </c>
      <c r="M301" s="14">
        <v>2.0048333333333335</v>
      </c>
      <c r="N301" s="14">
        <v>1.9520333333333333</v>
      </c>
      <c r="O301" s="14">
        <v>1.8724999999999998</v>
      </c>
      <c r="P301" s="14">
        <v>1.9177999999999999</v>
      </c>
      <c r="Q301" s="14">
        <v>1.5507</v>
      </c>
      <c r="R301" s="14">
        <v>1.7937666666666667</v>
      </c>
      <c r="S301" s="14">
        <v>2.0815666666666668</v>
      </c>
      <c r="T301" s="14">
        <v>2.2607333333333335</v>
      </c>
      <c r="U301" s="14">
        <v>2.1731666666666665</v>
      </c>
      <c r="V301" s="14">
        <v>1.8741333333333337</v>
      </c>
      <c r="W301" s="14">
        <v>2.3029333333333333</v>
      </c>
      <c r="X301" s="14">
        <v>2.3331333333333331</v>
      </c>
      <c r="Y301" s="14">
        <v>2.3320666666666665</v>
      </c>
      <c r="Z301" s="14">
        <v>2.0180333333333333</v>
      </c>
      <c r="AA301" s="14">
        <v>1.7933666666666666</v>
      </c>
      <c r="AB301" s="14">
        <v>2.1046</v>
      </c>
      <c r="AC301" s="14">
        <v>2.329966666666667</v>
      </c>
      <c r="AD301" s="14">
        <v>2.2486000000000002</v>
      </c>
      <c r="AE301" s="14">
        <v>1.8941999999999999</v>
      </c>
      <c r="AF301" s="14">
        <v>1.4744000000000002</v>
      </c>
      <c r="AG301" s="14">
        <v>1.7504999999999999</v>
      </c>
      <c r="AH301" s="14">
        <v>1.4889000000000001</v>
      </c>
      <c r="AI301" s="14">
        <v>1.9079666666666668</v>
      </c>
      <c r="AJ301" s="14">
        <v>1.7517000000000003</v>
      </c>
      <c r="AK301" s="14">
        <v>1.7346000000000001</v>
      </c>
      <c r="AL301" s="14">
        <v>1.7368666666666666</v>
      </c>
      <c r="AM301" s="14">
        <v>1.6010333333333335</v>
      </c>
      <c r="AN301" s="14">
        <v>1.7905</v>
      </c>
      <c r="AO301" s="14">
        <v>1.8462333333333332</v>
      </c>
      <c r="AP301" s="14">
        <v>1.8958333333333333</v>
      </c>
      <c r="AQ301" s="14">
        <v>2.0453666666666668</v>
      </c>
      <c r="AR301" s="14">
        <v>1.7985666666666666</v>
      </c>
      <c r="AS301" s="14">
        <v>1.8187999999999998</v>
      </c>
      <c r="AT301" s="14">
        <v>1.5820999999999998</v>
      </c>
      <c r="AU301" s="14">
        <v>1.4900666666666667</v>
      </c>
      <c r="AV301" s="14">
        <v>1.5016999999999998</v>
      </c>
      <c r="AW301" s="14">
        <v>1.6802666666666666</v>
      </c>
      <c r="AX301" s="14">
        <v>1.5435999999999999</v>
      </c>
      <c r="AY301" s="14">
        <v>1.5323666666666664</v>
      </c>
      <c r="AZ301" s="14">
        <v>1.5359333333333334</v>
      </c>
      <c r="BA301" s="14">
        <v>2.1392666666666664</v>
      </c>
      <c r="BB301" s="14">
        <v>2.0585</v>
      </c>
      <c r="BC301" s="14">
        <v>2.0891666666666668</v>
      </c>
      <c r="BD301" s="14">
        <v>1.7235333333333334</v>
      </c>
      <c r="BE301" s="14">
        <v>1.8833000000000002</v>
      </c>
      <c r="BF301" s="14">
        <v>1.9530000000000001</v>
      </c>
      <c r="BG301" s="14">
        <v>2.0749</v>
      </c>
      <c r="BH301" s="14">
        <v>2.0301333333333336</v>
      </c>
      <c r="BI301" s="14">
        <v>2.3513000000000002</v>
      </c>
      <c r="BJ301" s="14">
        <v>2.1120666666666668</v>
      </c>
      <c r="BK301" s="14">
        <v>2.1376666666666666</v>
      </c>
      <c r="BL301" s="14">
        <v>1.9395999999999998</v>
      </c>
      <c r="BM301" s="14">
        <v>1.8873333333333333</v>
      </c>
      <c r="BN301" s="14">
        <v>1.8779666666666666</v>
      </c>
      <c r="BO301" s="14">
        <v>1.6710333333333331</v>
      </c>
      <c r="BP301" s="14">
        <v>1.4360666666666664</v>
      </c>
      <c r="BQ301" s="14">
        <v>1.4703333333333333</v>
      </c>
      <c r="BR301" s="14">
        <v>1.3035666666666668</v>
      </c>
      <c r="BS301" s="14">
        <v>1.7847666666666668</v>
      </c>
      <c r="BT301" s="14">
        <v>2.0177999999999998</v>
      </c>
      <c r="BU301" s="14">
        <v>1.9616999999999998</v>
      </c>
      <c r="BV301" s="14">
        <v>1.8020666666666667</v>
      </c>
      <c r="BW301" s="14">
        <v>2.0276666666666667</v>
      </c>
      <c r="BX301" s="14">
        <v>2.1223000000000001</v>
      </c>
      <c r="BY301" s="14">
        <v>2.1482333333333332</v>
      </c>
    </row>
    <row r="302" spans="1:77">
      <c r="A302" s="14" t="s">
        <v>458</v>
      </c>
      <c r="B302" s="14">
        <v>0.97916666666666663</v>
      </c>
      <c r="C302" s="14">
        <v>0.7296999999999999</v>
      </c>
      <c r="D302" s="14">
        <v>0.79879999999999995</v>
      </c>
      <c r="E302" s="14">
        <v>0.79916666666666669</v>
      </c>
      <c r="F302" s="14">
        <v>1.1662999999999999</v>
      </c>
      <c r="G302" s="14">
        <v>1.0432666666666666</v>
      </c>
      <c r="H302" s="14">
        <v>1.0508666666666666</v>
      </c>
      <c r="I302" s="14">
        <v>0.86446666666666661</v>
      </c>
      <c r="J302" s="14">
        <v>0.84856666666666669</v>
      </c>
      <c r="K302" s="14">
        <v>1.0862666666666667</v>
      </c>
      <c r="L302" s="14">
        <v>1.0807333333333333</v>
      </c>
      <c r="M302" s="14">
        <v>1.4291333333333334</v>
      </c>
      <c r="N302" s="14">
        <v>1.1064666666666667</v>
      </c>
      <c r="O302" s="14">
        <v>1.2199</v>
      </c>
      <c r="P302" s="14">
        <v>0.74113333333333331</v>
      </c>
      <c r="Q302" s="14">
        <v>1.0373333333333334</v>
      </c>
      <c r="R302" s="14">
        <v>1.0838333333333334</v>
      </c>
      <c r="S302" s="14">
        <v>1.3767666666666667</v>
      </c>
      <c r="T302" s="14">
        <v>1.1620999999999999</v>
      </c>
      <c r="U302" s="14">
        <v>0.84583333333333333</v>
      </c>
      <c r="V302" s="14">
        <v>0.66243333333333332</v>
      </c>
      <c r="W302" s="14">
        <v>0.78103333333333325</v>
      </c>
      <c r="X302" s="14">
        <v>1.0192666666666665</v>
      </c>
      <c r="Y302" s="14">
        <v>0.96420000000000006</v>
      </c>
      <c r="Z302" s="14">
        <v>0.92680000000000007</v>
      </c>
      <c r="AA302" s="14">
        <v>1.1804666666666668</v>
      </c>
      <c r="AB302" s="14">
        <v>1.2851999999999999</v>
      </c>
      <c r="AC302" s="14">
        <v>1.1358333333333335</v>
      </c>
      <c r="AD302" s="14">
        <v>0.7340333333333332</v>
      </c>
      <c r="AE302" s="14">
        <v>0.64973333333333327</v>
      </c>
      <c r="AF302" s="14">
        <v>0.79276666666666673</v>
      </c>
      <c r="AG302" s="14">
        <v>0.8599</v>
      </c>
      <c r="AH302" s="14">
        <v>1.0261333333333333</v>
      </c>
      <c r="AI302" s="14">
        <v>0.94433333333333336</v>
      </c>
      <c r="AJ302" s="14">
        <v>1.0287999999999999</v>
      </c>
      <c r="AK302" s="14">
        <v>1.1089666666666667</v>
      </c>
      <c r="AL302" s="14">
        <v>1.0846333333333333</v>
      </c>
      <c r="AM302" s="14">
        <v>0.94963333333333333</v>
      </c>
      <c r="AN302" s="14">
        <v>0.85739999999999983</v>
      </c>
      <c r="AO302" s="14">
        <v>1.0230666666666666</v>
      </c>
      <c r="AP302" s="14">
        <v>1.1868333333333334</v>
      </c>
      <c r="AQ302" s="14">
        <v>1.1657666666666666</v>
      </c>
      <c r="AR302" s="14">
        <v>1.0630333333333333</v>
      </c>
      <c r="AS302" s="14">
        <v>0.96899999999999997</v>
      </c>
      <c r="AT302" s="14">
        <v>1.0487333333333333</v>
      </c>
      <c r="AU302" s="14">
        <v>0.93690000000000007</v>
      </c>
      <c r="AV302" s="14">
        <v>0.96433333333333326</v>
      </c>
      <c r="AW302" s="14">
        <v>1.0001333333333333</v>
      </c>
      <c r="AX302" s="14">
        <v>1.2462333333333333</v>
      </c>
      <c r="AY302" s="14">
        <v>1.2062000000000002</v>
      </c>
      <c r="AZ302" s="14">
        <v>0.92696666666666661</v>
      </c>
      <c r="BA302" s="14">
        <v>0.64996666666666669</v>
      </c>
      <c r="BB302" s="14">
        <v>0.70619999999999994</v>
      </c>
      <c r="BC302" s="14">
        <v>0.97756666666666669</v>
      </c>
      <c r="BD302" s="14">
        <v>1.1841000000000002</v>
      </c>
      <c r="BE302" s="14">
        <v>0.96243333333333336</v>
      </c>
      <c r="BF302" s="14">
        <v>0.67859999999999998</v>
      </c>
      <c r="BG302" s="14">
        <v>0.49899999999999994</v>
      </c>
      <c r="BH302" s="14">
        <v>0.9006333333333334</v>
      </c>
      <c r="BI302" s="14">
        <v>1.1665333333333334</v>
      </c>
      <c r="BJ302" s="14">
        <v>1.0693666666666666</v>
      </c>
      <c r="BK302" s="14">
        <v>0.6626333333333333</v>
      </c>
      <c r="BL302" s="14">
        <v>0.76506666666666678</v>
      </c>
      <c r="BM302" s="14">
        <v>0.80790000000000006</v>
      </c>
      <c r="BN302" s="14">
        <v>0.95133333333333336</v>
      </c>
      <c r="BO302" s="14">
        <v>0.65010000000000001</v>
      </c>
      <c r="BP302" s="14">
        <v>0.7824333333333332</v>
      </c>
      <c r="BQ302" s="14">
        <v>0.75616666666666665</v>
      </c>
      <c r="BR302" s="14">
        <v>0.88286666666666669</v>
      </c>
      <c r="BS302" s="14">
        <v>0.69753333333333334</v>
      </c>
      <c r="BT302" s="14">
        <v>0.8222666666666667</v>
      </c>
      <c r="BU302" s="14">
        <v>0.58293333333333341</v>
      </c>
      <c r="BV302" s="14">
        <v>0.84726666666666672</v>
      </c>
      <c r="BW302" s="14">
        <v>0.94550000000000001</v>
      </c>
      <c r="BX302" s="14">
        <v>1.0816999999999999</v>
      </c>
      <c r="BY302" s="14">
        <v>0.97729999999999995</v>
      </c>
    </row>
    <row r="303" spans="1:77">
      <c r="A303" s="14" t="s">
        <v>459</v>
      </c>
      <c r="B303" s="14">
        <v>5.9128333333333343</v>
      </c>
      <c r="C303" s="14">
        <v>5.9679000000000002</v>
      </c>
      <c r="D303" s="14">
        <v>5.8061999999999996</v>
      </c>
      <c r="E303" s="14">
        <v>5.8204000000000002</v>
      </c>
      <c r="F303" s="14">
        <v>6.2575333333333338</v>
      </c>
      <c r="G303" s="14">
        <v>6.1499666666666668</v>
      </c>
      <c r="H303" s="14">
        <v>5.8138333333333341</v>
      </c>
      <c r="I303" s="14">
        <v>5.0273666666666665</v>
      </c>
      <c r="J303" s="14">
        <v>5.0543000000000005</v>
      </c>
      <c r="K303" s="14">
        <v>5.2787000000000006</v>
      </c>
      <c r="L303" s="14">
        <v>4.8860000000000001</v>
      </c>
      <c r="M303" s="14">
        <v>5.0171999999999999</v>
      </c>
      <c r="N303" s="14">
        <v>5.2971666666666666</v>
      </c>
      <c r="O303" s="14">
        <v>6.2775999999999996</v>
      </c>
      <c r="P303" s="14">
        <v>6.4159333333333342</v>
      </c>
      <c r="Q303" s="14">
        <v>6.4104333333333336</v>
      </c>
      <c r="R303" s="14">
        <v>5.9081666666666663</v>
      </c>
      <c r="S303" s="14">
        <v>5.8159000000000001</v>
      </c>
      <c r="T303" s="14">
        <v>6.1538666666666666</v>
      </c>
      <c r="U303" s="14">
        <v>6.286999999999999</v>
      </c>
      <c r="V303" s="14">
        <v>6.2603999999999997</v>
      </c>
      <c r="W303" s="14">
        <v>5.6556333333333342</v>
      </c>
      <c r="X303" s="14">
        <v>5.6093333333333328</v>
      </c>
      <c r="Y303" s="14">
        <v>6.0751333333333335</v>
      </c>
      <c r="Z303" s="14">
        <v>5.9717333333333329</v>
      </c>
      <c r="AA303" s="14">
        <v>6.224566666666667</v>
      </c>
      <c r="AB303" s="14">
        <v>5.8534333333333342</v>
      </c>
      <c r="AC303" s="14">
        <v>6.3476666666666661</v>
      </c>
      <c r="AD303" s="14">
        <v>6.5705333333333327</v>
      </c>
      <c r="AE303" s="14">
        <v>6.7539666666666669</v>
      </c>
      <c r="AF303" s="14">
        <v>6.762433333333334</v>
      </c>
      <c r="AG303" s="14">
        <v>7.1445000000000007</v>
      </c>
      <c r="AH303" s="14">
        <v>7.4172333333333329</v>
      </c>
      <c r="AI303" s="14">
        <v>6.7358000000000002</v>
      </c>
      <c r="AJ303" s="14">
        <v>6.2092666666666672</v>
      </c>
      <c r="AK303" s="14">
        <v>6.1211666666666673</v>
      </c>
      <c r="AL303" s="14">
        <v>6.5618000000000007</v>
      </c>
      <c r="AM303" s="14">
        <v>6.9602999999999993</v>
      </c>
      <c r="AN303" s="14">
        <v>6.3264333333333331</v>
      </c>
      <c r="AO303" s="14">
        <v>6.3911000000000007</v>
      </c>
      <c r="AP303" s="14">
        <v>6.787233333333333</v>
      </c>
      <c r="AQ303" s="14">
        <v>7.4934333333333329</v>
      </c>
      <c r="AR303" s="14">
        <v>8.1507333333333332</v>
      </c>
      <c r="AS303" s="14">
        <v>7.2246999999999995</v>
      </c>
      <c r="AT303" s="14">
        <v>6.7148666666666657</v>
      </c>
      <c r="AU303" s="14">
        <v>6.1913666666666671</v>
      </c>
      <c r="AV303" s="14">
        <v>6.2482333333333342</v>
      </c>
      <c r="AW303" s="14">
        <v>6.0337333333333332</v>
      </c>
      <c r="AX303" s="14">
        <v>6.0758666666666663</v>
      </c>
      <c r="AY303" s="14">
        <v>6.619600000000001</v>
      </c>
      <c r="AZ303" s="14">
        <v>7.2041666666666666</v>
      </c>
      <c r="BA303" s="14">
        <v>7.1945666666666668</v>
      </c>
      <c r="BB303" s="14">
        <v>7.0284000000000004</v>
      </c>
      <c r="BC303" s="14">
        <v>6.9857666666666667</v>
      </c>
      <c r="BD303" s="14">
        <v>7.2290999999999999</v>
      </c>
      <c r="BE303" s="14">
        <v>7.2360333333333324</v>
      </c>
      <c r="BF303" s="14">
        <v>7.6260000000000003</v>
      </c>
      <c r="BG303" s="14">
        <v>7.0767333333333333</v>
      </c>
      <c r="BH303" s="14">
        <v>7.0339666666666671</v>
      </c>
      <c r="BI303" s="14">
        <v>6.4384666666666659</v>
      </c>
      <c r="BJ303" s="14">
        <v>6.6049999999999995</v>
      </c>
      <c r="BK303" s="14">
        <v>6.1417666666666664</v>
      </c>
      <c r="BL303" s="14">
        <v>5.4393666666666673</v>
      </c>
      <c r="BM303" s="14">
        <v>4.8902000000000001</v>
      </c>
      <c r="BN303" s="14">
        <v>4.5876999999999999</v>
      </c>
      <c r="BO303" s="14">
        <v>5.0813999999999995</v>
      </c>
      <c r="BP303" s="14">
        <v>5.7641333333333336</v>
      </c>
      <c r="BQ303" s="14">
        <v>6.1219999999999999</v>
      </c>
      <c r="BR303" s="14">
        <v>7.0609999999999999</v>
      </c>
      <c r="BS303" s="14">
        <v>7.2393333333333336</v>
      </c>
      <c r="BT303" s="14">
        <v>7.2782999999999989</v>
      </c>
      <c r="BU303" s="14">
        <v>6.5132000000000003</v>
      </c>
      <c r="BV303" s="14">
        <v>7.0188333333333333</v>
      </c>
      <c r="BW303" s="14">
        <v>6.9771000000000001</v>
      </c>
      <c r="BX303" s="14">
        <v>6.7347999999999999</v>
      </c>
      <c r="BY303" s="14">
        <v>6.0817666666666668</v>
      </c>
    </row>
    <row r="304" spans="1:77">
      <c r="A304" s="14" t="s">
        <v>460</v>
      </c>
      <c r="B304" s="14">
        <v>21.035366666666665</v>
      </c>
      <c r="C304" s="14">
        <v>21.2469</v>
      </c>
      <c r="D304" s="14">
        <v>20.909499999999998</v>
      </c>
      <c r="E304" s="14">
        <v>20.982733333333332</v>
      </c>
      <c r="F304" s="14">
        <v>21.3338</v>
      </c>
      <c r="G304" s="14">
        <v>23.059100000000001</v>
      </c>
      <c r="H304" s="14">
        <v>24.434200000000001</v>
      </c>
      <c r="I304" s="14">
        <v>25.6951</v>
      </c>
      <c r="J304" s="14">
        <v>24.907266666666668</v>
      </c>
      <c r="K304" s="14">
        <v>23.04846666666667</v>
      </c>
      <c r="L304" s="14">
        <v>21.366666666666671</v>
      </c>
      <c r="M304" s="14">
        <v>20.9114</v>
      </c>
      <c r="N304" s="14">
        <v>21.201133333333331</v>
      </c>
      <c r="O304" s="14">
        <v>20.886066666666668</v>
      </c>
      <c r="P304" s="14">
        <v>21.631566666666668</v>
      </c>
      <c r="Q304" s="14">
        <v>22.756266666666665</v>
      </c>
      <c r="R304" s="14">
        <v>24.014199999999999</v>
      </c>
      <c r="S304" s="14">
        <v>22.918700000000001</v>
      </c>
      <c r="T304" s="14">
        <v>21.6571</v>
      </c>
      <c r="U304" s="14">
        <v>22.251166666666666</v>
      </c>
      <c r="V304" s="14">
        <v>23.799866666666663</v>
      </c>
      <c r="W304" s="14">
        <v>23.819966666666669</v>
      </c>
      <c r="X304" s="14">
        <v>22.418600000000001</v>
      </c>
      <c r="Y304" s="14">
        <v>20.803566666666665</v>
      </c>
      <c r="Z304" s="14">
        <v>21.734033333333333</v>
      </c>
      <c r="AA304" s="14">
        <v>21.616500000000002</v>
      </c>
      <c r="AB304" s="14">
        <v>22.593299999999999</v>
      </c>
      <c r="AC304" s="14">
        <v>22.560166666666664</v>
      </c>
      <c r="AD304" s="14">
        <v>22.683499999999999</v>
      </c>
      <c r="AE304" s="14">
        <v>21.774866666666668</v>
      </c>
      <c r="AF304" s="14">
        <v>21.906433333333336</v>
      </c>
      <c r="AG304" s="14">
        <v>22.1981</v>
      </c>
      <c r="AH304" s="14">
        <v>23.030433333333335</v>
      </c>
      <c r="AI304" s="14">
        <v>22.906499999999998</v>
      </c>
      <c r="AJ304" s="14">
        <v>22.301733333333331</v>
      </c>
      <c r="AK304" s="14">
        <v>21.710633333333334</v>
      </c>
      <c r="AL304" s="14">
        <v>21.623733333333334</v>
      </c>
      <c r="AM304" s="14">
        <v>23.160799999999998</v>
      </c>
      <c r="AN304" s="14">
        <v>23.640299999999996</v>
      </c>
      <c r="AO304" s="14">
        <v>23.575700000000001</v>
      </c>
      <c r="AP304" s="14">
        <v>23.086699999999997</v>
      </c>
      <c r="AQ304" s="14">
        <v>23.029066666666665</v>
      </c>
      <c r="AR304" s="14">
        <v>22.899566666666669</v>
      </c>
      <c r="AS304" s="14">
        <v>24.395</v>
      </c>
      <c r="AT304" s="14">
        <v>23.12906666666667</v>
      </c>
      <c r="AU304" s="14">
        <v>22.896799999999999</v>
      </c>
      <c r="AV304" s="14">
        <v>21.385333333333335</v>
      </c>
      <c r="AW304" s="14">
        <v>21.723566666666667</v>
      </c>
      <c r="AX304" s="14">
        <v>21.193899999999999</v>
      </c>
      <c r="AY304" s="14">
        <v>21.731833333333338</v>
      </c>
      <c r="AZ304" s="14">
        <v>22.869733333333333</v>
      </c>
      <c r="BA304" s="14">
        <v>22.335333333333335</v>
      </c>
      <c r="BB304" s="14">
        <v>21.879933333333337</v>
      </c>
      <c r="BC304" s="14">
        <v>21.897099999999998</v>
      </c>
      <c r="BD304" s="14">
        <v>23.783100000000001</v>
      </c>
      <c r="BE304" s="14">
        <v>24.982633333333336</v>
      </c>
      <c r="BF304" s="14">
        <v>25.150933333333331</v>
      </c>
      <c r="BG304" s="14">
        <v>23.725666666666669</v>
      </c>
      <c r="BH304" s="14">
        <v>21.409233333333333</v>
      </c>
      <c r="BI304" s="14">
        <v>20.398266666666668</v>
      </c>
      <c r="BJ304" s="14">
        <v>20.471699999999998</v>
      </c>
      <c r="BK304" s="14">
        <v>20.7791</v>
      </c>
      <c r="BL304" s="14">
        <v>19.552366666666668</v>
      </c>
      <c r="BM304" s="14">
        <v>20.343366666666668</v>
      </c>
      <c r="BN304" s="14">
        <v>20.2727</v>
      </c>
      <c r="BO304" s="14">
        <v>21.911666666666672</v>
      </c>
      <c r="BP304" s="14">
        <v>20.849933333333333</v>
      </c>
      <c r="BQ304" s="14">
        <v>21.51776666666667</v>
      </c>
      <c r="BR304" s="14">
        <v>20.774899999999999</v>
      </c>
      <c r="BS304" s="14">
        <v>23.104566666666667</v>
      </c>
      <c r="BT304" s="14">
        <v>22.2774</v>
      </c>
      <c r="BU304" s="14">
        <v>22.676400000000001</v>
      </c>
      <c r="BV304" s="14">
        <v>21.242599999999999</v>
      </c>
      <c r="BW304" s="14">
        <v>22.711233333333336</v>
      </c>
      <c r="BX304" s="14">
        <v>22.1983</v>
      </c>
      <c r="BY304" s="14">
        <v>22.290000000000003</v>
      </c>
    </row>
    <row r="305" spans="1:77">
      <c r="A305" s="14" t="s">
        <v>462</v>
      </c>
      <c r="B305" s="14">
        <v>6.9359999999999999</v>
      </c>
      <c r="C305" s="14">
        <v>7.0546333333333342</v>
      </c>
      <c r="D305" s="14">
        <v>7.261966666666666</v>
      </c>
      <c r="E305" s="14">
        <v>6.8713666666666668</v>
      </c>
      <c r="F305" s="14">
        <v>6.5580333333333334</v>
      </c>
      <c r="G305" s="14">
        <v>6.3691666666666675</v>
      </c>
      <c r="H305" s="14">
        <v>6.6024333333333338</v>
      </c>
      <c r="I305" s="14">
        <v>6.8617333333333335</v>
      </c>
      <c r="J305" s="14">
        <v>6.9487666666666668</v>
      </c>
      <c r="K305" s="14">
        <v>7.1008666666666658</v>
      </c>
      <c r="L305" s="14">
        <v>6.6706000000000003</v>
      </c>
      <c r="M305" s="14">
        <v>6.4817999999999998</v>
      </c>
      <c r="N305" s="14">
        <v>6.5743666666666662</v>
      </c>
      <c r="O305" s="14">
        <v>7.2558000000000007</v>
      </c>
      <c r="P305" s="14">
        <v>7.3159000000000001</v>
      </c>
      <c r="Q305" s="14">
        <v>6.7880666666666656</v>
      </c>
      <c r="R305" s="14">
        <v>6.2078666666666669</v>
      </c>
      <c r="S305" s="14">
        <v>6.5614999999999997</v>
      </c>
      <c r="T305" s="14">
        <v>6.8198333333333325</v>
      </c>
      <c r="U305" s="14">
        <v>6.8791333333333329</v>
      </c>
      <c r="V305" s="14">
        <v>6.2681000000000004</v>
      </c>
      <c r="W305" s="14">
        <v>6.4915333333333338</v>
      </c>
      <c r="X305" s="14">
        <v>6.0155666666666674</v>
      </c>
      <c r="Y305" s="14">
        <v>5.9428333333333327</v>
      </c>
      <c r="Z305" s="14">
        <v>5.8532999999999999</v>
      </c>
      <c r="AA305" s="14">
        <v>6.3398000000000003</v>
      </c>
      <c r="AB305" s="14">
        <v>6.7525666666666666</v>
      </c>
      <c r="AC305" s="14">
        <v>6.8888333333333334</v>
      </c>
      <c r="AD305" s="14">
        <v>7.6460000000000008</v>
      </c>
      <c r="AE305" s="14">
        <v>7.8863999999999992</v>
      </c>
      <c r="AF305" s="14">
        <v>8.9398</v>
      </c>
      <c r="AG305" s="14">
        <v>8.8163999999999998</v>
      </c>
      <c r="AH305" s="14">
        <v>8.7228333333333339</v>
      </c>
      <c r="AI305" s="14">
        <v>7.2004333333333337</v>
      </c>
      <c r="AJ305" s="14">
        <v>6.2254666666666667</v>
      </c>
      <c r="AK305" s="14">
        <v>6.3576666666666668</v>
      </c>
      <c r="AL305" s="14">
        <v>6.5234999999999994</v>
      </c>
      <c r="AM305" s="14">
        <v>7.0960000000000001</v>
      </c>
      <c r="AN305" s="14">
        <v>6.6863666666666672</v>
      </c>
      <c r="AO305" s="14">
        <v>6.6392333333333333</v>
      </c>
      <c r="AP305" s="14">
        <v>6.8915666666666668</v>
      </c>
      <c r="AQ305" s="14">
        <v>7.1389999999999993</v>
      </c>
      <c r="AR305" s="14">
        <v>7.2134333333333336</v>
      </c>
      <c r="AS305" s="14">
        <v>6.9334999999999996</v>
      </c>
      <c r="AT305" s="14">
        <v>6.8726000000000012</v>
      </c>
      <c r="AU305" s="14">
        <v>6.79</v>
      </c>
      <c r="AV305" s="14">
        <v>7.0588666666666668</v>
      </c>
      <c r="AW305" s="14">
        <v>7.2133000000000003</v>
      </c>
      <c r="AX305" s="14">
        <v>7.1523666666666665</v>
      </c>
      <c r="AY305" s="14">
        <v>6.7271999999999998</v>
      </c>
      <c r="AZ305" s="14">
        <v>6.7226333333333335</v>
      </c>
      <c r="BA305" s="14">
        <v>6.7190666666666665</v>
      </c>
      <c r="BB305" s="14">
        <v>7.1760333333333337</v>
      </c>
      <c r="BC305" s="14">
        <v>6.7094666666666667</v>
      </c>
      <c r="BD305" s="14">
        <v>6.606233333333333</v>
      </c>
      <c r="BE305" s="14">
        <v>6.2622666666666662</v>
      </c>
      <c r="BF305" s="14">
        <v>6.1697666666666668</v>
      </c>
      <c r="BG305" s="14">
        <v>7.1036666666666664</v>
      </c>
      <c r="BH305" s="14">
        <v>6.9569000000000001</v>
      </c>
      <c r="BI305" s="14">
        <v>7.2898666666666658</v>
      </c>
      <c r="BJ305" s="14">
        <v>6.487333333333333</v>
      </c>
      <c r="BK305" s="14">
        <v>5.857566666666667</v>
      </c>
      <c r="BL305" s="14">
        <v>5.2004333333333337</v>
      </c>
      <c r="BM305" s="14">
        <v>4.1593333333333335</v>
      </c>
      <c r="BN305" s="14">
        <v>4.1638666666666664</v>
      </c>
      <c r="BO305" s="14">
        <v>4.1140999999999996</v>
      </c>
      <c r="BP305" s="14">
        <v>4.7072666666666665</v>
      </c>
      <c r="BQ305" s="14">
        <v>4.9152333333333331</v>
      </c>
      <c r="BR305" s="14">
        <v>4.9657333333333336</v>
      </c>
      <c r="BS305" s="14">
        <v>4.8386666666666658</v>
      </c>
      <c r="BT305" s="14">
        <v>4.8522333333333334</v>
      </c>
      <c r="BU305" s="14">
        <v>4.7036666666666669</v>
      </c>
      <c r="BV305" s="14">
        <v>4.8184666666666667</v>
      </c>
      <c r="BW305" s="14">
        <v>4.2717666666666663</v>
      </c>
      <c r="BX305" s="14">
        <v>5.0393666666666661</v>
      </c>
      <c r="BY305" s="14">
        <v>4.9231333333333334</v>
      </c>
    </row>
    <row r="306" spans="1:77">
      <c r="I306" s="128" t="s">
        <v>410</v>
      </c>
      <c r="J306" s="128"/>
      <c r="K306" s="128"/>
    </row>
    <row r="307" spans="1:77">
      <c r="B307" s="14">
        <v>2015</v>
      </c>
      <c r="C307" s="14">
        <v>2016</v>
      </c>
      <c r="D307" s="14">
        <v>2017</v>
      </c>
      <c r="E307" s="14">
        <v>2018</v>
      </c>
      <c r="F307" s="14">
        <v>2019</v>
      </c>
      <c r="G307" s="14">
        <v>2020</v>
      </c>
      <c r="H307" s="14" t="s">
        <v>411</v>
      </c>
      <c r="I307" s="14">
        <v>2015</v>
      </c>
      <c r="J307" s="14">
        <v>2021</v>
      </c>
      <c r="K307" s="14" t="s">
        <v>411</v>
      </c>
    </row>
    <row r="308" spans="1:77">
      <c r="A308" s="14" t="s">
        <v>379</v>
      </c>
      <c r="B308" s="14">
        <f>AVERAGE(B292,E292,H292,K292)</f>
        <v>1.0066999999999999</v>
      </c>
      <c r="C308" s="14">
        <f>AVERAGE(N292,Q292,T292,W292)</f>
        <v>0.88661666666666661</v>
      </c>
      <c r="D308" s="14">
        <f>AVERAGE(Z292,AC292,AF292,AI292)</f>
        <v>1.1573333333333333</v>
      </c>
      <c r="E308" s="14">
        <f>AVERAGE(AL292,AO292,AR292,AU292)</f>
        <v>1.0899750000000001</v>
      </c>
      <c r="F308" s="14">
        <f>AVERAGE(AX292,BA292,BD292,BG292)</f>
        <v>1.0694999999999999</v>
      </c>
      <c r="G308" s="14">
        <f>AVERAGE(BJ292,BM292,BP292,BS292)</f>
        <v>0.83677499999999994</v>
      </c>
      <c r="H308" s="14">
        <f>(F308/B308)^(1/4)-1</f>
        <v>1.5243412178340021E-2</v>
      </c>
      <c r="I308" s="14">
        <f>AVERAGE(B292,E292)</f>
        <v>1.0986166666666666</v>
      </c>
      <c r="J308" s="14">
        <f>AVERAGE(BV292,BY292)</f>
        <v>1.1052833333333334</v>
      </c>
      <c r="K308" s="14">
        <f>(J308/I308)^(1/4)-1</f>
        <v>1.513619298041835E-3</v>
      </c>
    </row>
    <row r="309" spans="1:77">
      <c r="A309" s="14" t="s">
        <v>451</v>
      </c>
      <c r="B309" s="14">
        <f t="shared" ref="B309:B320" si="35">AVERAGE(B293,E293,H293,K293)</f>
        <v>0.27228333333333332</v>
      </c>
      <c r="C309" s="14">
        <f t="shared" ref="C309:C321" si="36">AVERAGE(N293,Q293,T293,W293)</f>
        <v>0.26377499999999998</v>
      </c>
      <c r="D309" s="14">
        <f t="shared" ref="D309:D321" si="37">AVERAGE(Z293,AC293,AF293,AI293)</f>
        <v>0.19982500000000003</v>
      </c>
      <c r="E309" s="14">
        <f t="shared" ref="E309:E321" si="38">AVERAGE(AL293,AO293,AR293,AU293)</f>
        <v>0.37094166666666667</v>
      </c>
      <c r="F309" s="14">
        <f t="shared" ref="F309:F321" si="39">AVERAGE(AX293,BA293,BD293,BG293)</f>
        <v>0.39676666666666666</v>
      </c>
      <c r="G309" s="14">
        <f t="shared" ref="G309:G321" si="40">AVERAGE(BJ293,BM293,BP293,BS293)</f>
        <v>0.28560833333333335</v>
      </c>
      <c r="H309" s="14">
        <f t="shared" ref="H309:H321" si="41">(F309/B309)^(1/4)-1</f>
        <v>9.8698496101162547E-2</v>
      </c>
      <c r="I309" s="14">
        <f t="shared" ref="I309:I321" si="42">AVERAGE(B293,E293)</f>
        <v>0.30381666666666668</v>
      </c>
      <c r="J309" s="14">
        <f t="shared" ref="J309:J321" si="43">AVERAGE(BV293,BY293)</f>
        <v>0.26450000000000001</v>
      </c>
      <c r="K309" s="14">
        <f t="shared" ref="K309:K321" si="44">(J309/I309)^(1/4)-1</f>
        <v>-3.4052505245591447E-2</v>
      </c>
    </row>
    <row r="310" spans="1:77">
      <c r="A310" s="14" t="s">
        <v>383</v>
      </c>
      <c r="B310" s="14">
        <f t="shared" si="35"/>
        <v>4.9511166666666666</v>
      </c>
      <c r="C310" s="14">
        <f t="shared" si="36"/>
        <v>4.3015333333333334</v>
      </c>
      <c r="D310" s="14">
        <f t="shared" si="37"/>
        <v>4.3136916666666663</v>
      </c>
      <c r="E310" s="14">
        <f t="shared" si="38"/>
        <v>4.5427499999999998</v>
      </c>
      <c r="F310" s="14">
        <f t="shared" si="39"/>
        <v>4.5807083333333338</v>
      </c>
      <c r="G310" s="14">
        <f t="shared" si="40"/>
        <v>3.6897583333333328</v>
      </c>
      <c r="H310" s="14">
        <f t="shared" si="41"/>
        <v>-1.9252138202837554E-2</v>
      </c>
      <c r="I310" s="14">
        <f t="shared" si="42"/>
        <v>4.8773499999999999</v>
      </c>
      <c r="J310" s="14">
        <f t="shared" si="43"/>
        <v>4.143933333333333</v>
      </c>
      <c r="K310" s="14">
        <f t="shared" si="44"/>
        <v>-3.9920471311550854E-2</v>
      </c>
    </row>
    <row r="311" spans="1:77">
      <c r="A311" s="14" t="s">
        <v>452</v>
      </c>
      <c r="B311" s="14">
        <f t="shared" si="35"/>
        <v>1.10155</v>
      </c>
      <c r="C311" s="14">
        <f t="shared" si="36"/>
        <v>1.0433833333333333</v>
      </c>
      <c r="D311" s="14">
        <f t="shared" si="37"/>
        <v>1.0104416666666667</v>
      </c>
      <c r="E311" s="14">
        <f t="shared" si="38"/>
        <v>1.3031999999999999</v>
      </c>
      <c r="F311" s="14">
        <f t="shared" si="39"/>
        <v>1.2077666666666667</v>
      </c>
      <c r="G311" s="14">
        <f t="shared" si="40"/>
        <v>1.2790750000000002</v>
      </c>
      <c r="H311" s="14">
        <f t="shared" si="41"/>
        <v>2.3280518805682382E-2</v>
      </c>
      <c r="I311" s="14">
        <f t="shared" si="42"/>
        <v>1.2724000000000002</v>
      </c>
      <c r="J311" s="14">
        <f t="shared" si="43"/>
        <v>1.6221166666666669</v>
      </c>
      <c r="K311" s="14">
        <f t="shared" si="44"/>
        <v>6.2587264745237903E-2</v>
      </c>
    </row>
    <row r="312" spans="1:77">
      <c r="A312" s="14" t="s">
        <v>385</v>
      </c>
      <c r="B312" s="14">
        <f t="shared" si="35"/>
        <v>7.1278416666666669</v>
      </c>
      <c r="C312" s="14">
        <f t="shared" si="36"/>
        <v>7.4531083333333328</v>
      </c>
      <c r="D312" s="14">
        <f t="shared" si="37"/>
        <v>7.4524333333333335</v>
      </c>
      <c r="E312" s="14">
        <f t="shared" si="38"/>
        <v>7.4342833333333331</v>
      </c>
      <c r="F312" s="14">
        <f t="shared" si="39"/>
        <v>6.8664083333333332</v>
      </c>
      <c r="G312" s="14">
        <f t="shared" si="40"/>
        <v>5.6640333333333324</v>
      </c>
      <c r="H312" s="14">
        <f t="shared" si="41"/>
        <v>-9.2983286825515377E-3</v>
      </c>
      <c r="I312" s="14">
        <f t="shared" si="42"/>
        <v>7.0044500000000003</v>
      </c>
      <c r="J312" s="14">
        <f t="shared" si="43"/>
        <v>6.930533333333333</v>
      </c>
      <c r="K312" s="14">
        <f t="shared" si="44"/>
        <v>-2.6487087252687891E-3</v>
      </c>
    </row>
    <row r="313" spans="1:77">
      <c r="A313" s="14" t="s">
        <v>453</v>
      </c>
      <c r="B313" s="14">
        <f t="shared" si="35"/>
        <v>18.605274999999999</v>
      </c>
      <c r="C313" s="14">
        <f t="shared" si="36"/>
        <v>18.962791666666668</v>
      </c>
      <c r="D313" s="14">
        <f t="shared" si="37"/>
        <v>19.347733333333331</v>
      </c>
      <c r="E313" s="14">
        <f t="shared" si="38"/>
        <v>18.564275000000002</v>
      </c>
      <c r="F313" s="14">
        <f t="shared" si="39"/>
        <v>18.79515</v>
      </c>
      <c r="G313" s="14">
        <f t="shared" si="40"/>
        <v>15.380858333333332</v>
      </c>
      <c r="H313" s="14">
        <f t="shared" si="41"/>
        <v>2.5416533302238253E-3</v>
      </c>
      <c r="I313" s="14">
        <f t="shared" si="42"/>
        <v>18.6721</v>
      </c>
      <c r="J313" s="14">
        <f t="shared" si="43"/>
        <v>16.824216666666665</v>
      </c>
      <c r="K313" s="14">
        <f t="shared" si="44"/>
        <v>-2.5716333075563425E-2</v>
      </c>
    </row>
    <row r="314" spans="1:77">
      <c r="A314" s="14" t="s">
        <v>454</v>
      </c>
      <c r="B314" s="14">
        <f t="shared" si="35"/>
        <v>5.5795000000000003</v>
      </c>
      <c r="C314" s="14">
        <f t="shared" si="36"/>
        <v>5.441133333333334</v>
      </c>
      <c r="D314" s="14">
        <f t="shared" si="37"/>
        <v>5.1491250000000006</v>
      </c>
      <c r="E314" s="14">
        <f t="shared" si="38"/>
        <v>5.3619416666666666</v>
      </c>
      <c r="F314" s="14">
        <f t="shared" si="39"/>
        <v>5.998566666666667</v>
      </c>
      <c r="G314" s="14">
        <f t="shared" si="40"/>
        <v>4.1821250000000001</v>
      </c>
      <c r="H314" s="14">
        <f t="shared" si="41"/>
        <v>1.8270241731124903E-2</v>
      </c>
      <c r="I314" s="14">
        <f t="shared" si="42"/>
        <v>5.3714833333333338</v>
      </c>
      <c r="J314" s="14">
        <f t="shared" si="43"/>
        <v>4.3520000000000003</v>
      </c>
      <c r="K314" s="14">
        <f t="shared" si="44"/>
        <v>-5.1256827579191699E-2</v>
      </c>
    </row>
    <row r="315" spans="1:77">
      <c r="A315" s="14" t="s">
        <v>455</v>
      </c>
      <c r="B315" s="14">
        <f t="shared" si="35"/>
        <v>5.7686500000000001</v>
      </c>
      <c r="C315" s="14">
        <f t="shared" si="36"/>
        <v>5.9466916666666663</v>
      </c>
      <c r="D315" s="14">
        <f t="shared" si="37"/>
        <v>5.7236500000000001</v>
      </c>
      <c r="E315" s="14">
        <f t="shared" si="38"/>
        <v>6.2273000000000005</v>
      </c>
      <c r="F315" s="14">
        <f t="shared" si="39"/>
        <v>6.0906250000000002</v>
      </c>
      <c r="G315" s="14">
        <f t="shared" si="40"/>
        <v>5.3302500000000004</v>
      </c>
      <c r="H315" s="14">
        <f t="shared" si="41"/>
        <v>1.3670756633514358E-2</v>
      </c>
      <c r="I315" s="14">
        <f t="shared" si="42"/>
        <v>5.6898499999999999</v>
      </c>
      <c r="J315" s="14">
        <f t="shared" si="43"/>
        <v>5.7368333333333332</v>
      </c>
      <c r="K315" s="14">
        <f t="shared" si="44"/>
        <v>2.0579868183094874E-3</v>
      </c>
    </row>
    <row r="316" spans="1:77">
      <c r="A316" s="14" t="s">
        <v>456</v>
      </c>
      <c r="B316" s="14">
        <f t="shared" si="35"/>
        <v>1.5227416666666667</v>
      </c>
      <c r="C316" s="14">
        <f t="shared" si="36"/>
        <v>1.6027916666666666</v>
      </c>
      <c r="D316" s="14">
        <f t="shared" si="37"/>
        <v>1.7178083333333332</v>
      </c>
      <c r="E316" s="14">
        <f t="shared" si="38"/>
        <v>1.3659083333333333</v>
      </c>
      <c r="F316" s="14">
        <f t="shared" si="39"/>
        <v>1.3729</v>
      </c>
      <c r="G316" s="14">
        <f t="shared" si="40"/>
        <v>1.1879583333333334</v>
      </c>
      <c r="H316" s="14">
        <f t="shared" si="41"/>
        <v>-2.5564340969279398E-2</v>
      </c>
      <c r="I316" s="14">
        <f t="shared" si="42"/>
        <v>1.6440999999999999</v>
      </c>
      <c r="J316" s="14">
        <f t="shared" si="43"/>
        <v>1.7089666666666665</v>
      </c>
      <c r="K316" s="14">
        <f t="shared" si="44"/>
        <v>9.7208881860024743E-3</v>
      </c>
    </row>
    <row r="317" spans="1:77">
      <c r="A317" s="14" t="s">
        <v>457</v>
      </c>
      <c r="B317" s="14">
        <f t="shared" si="35"/>
        <v>1.8390083333333331</v>
      </c>
      <c r="C317" s="14">
        <f t="shared" si="36"/>
        <v>2.0165999999999999</v>
      </c>
      <c r="D317" s="14">
        <f t="shared" si="37"/>
        <v>1.9325916666666669</v>
      </c>
      <c r="E317" s="14">
        <f t="shared" si="38"/>
        <v>1.7179333333333333</v>
      </c>
      <c r="F317" s="14">
        <f t="shared" si="39"/>
        <v>1.8703249999999998</v>
      </c>
      <c r="G317" s="14">
        <f t="shared" si="40"/>
        <v>1.8050583333333334</v>
      </c>
      <c r="H317" s="14">
        <f t="shared" si="41"/>
        <v>4.2303566774481993E-3</v>
      </c>
      <c r="I317" s="14">
        <f t="shared" si="42"/>
        <v>1.6212499999999999</v>
      </c>
      <c r="J317" s="14">
        <f t="shared" si="43"/>
        <v>1.97515</v>
      </c>
      <c r="K317" s="14">
        <f t="shared" si="44"/>
        <v>5.0600307310198378E-2</v>
      </c>
    </row>
    <row r="318" spans="1:77">
      <c r="A318" s="14" t="s">
        <v>458</v>
      </c>
      <c r="B318" s="14">
        <f t="shared" si="35"/>
        <v>0.97886666666666677</v>
      </c>
      <c r="C318" s="14">
        <f t="shared" si="36"/>
        <v>1.0217333333333334</v>
      </c>
      <c r="D318" s="14">
        <f t="shared" si="37"/>
        <v>0.9499333333333333</v>
      </c>
      <c r="E318" s="14">
        <f t="shared" si="38"/>
        <v>1.0269083333333333</v>
      </c>
      <c r="F318" s="14">
        <f t="shared" si="39"/>
        <v>0.89482500000000009</v>
      </c>
      <c r="G318" s="14">
        <f t="shared" si="40"/>
        <v>0.83930833333333332</v>
      </c>
      <c r="H318" s="14">
        <f t="shared" si="41"/>
        <v>-2.2191873490080893E-2</v>
      </c>
      <c r="I318" s="14">
        <f t="shared" si="42"/>
        <v>0.88916666666666666</v>
      </c>
      <c r="J318" s="14">
        <f t="shared" si="43"/>
        <v>0.91228333333333333</v>
      </c>
      <c r="K318" s="14">
        <f t="shared" si="44"/>
        <v>6.4371096654010085E-3</v>
      </c>
    </row>
    <row r="319" spans="1:77">
      <c r="A319" s="14" t="s">
        <v>459</v>
      </c>
      <c r="B319" s="14">
        <f t="shared" si="35"/>
        <v>5.7064416666666675</v>
      </c>
      <c r="C319" s="14">
        <f t="shared" si="36"/>
        <v>5.8792749999999998</v>
      </c>
      <c r="D319" s="14">
        <f t="shared" si="37"/>
        <v>6.4544083333333333</v>
      </c>
      <c r="E319" s="14">
        <f t="shared" si="38"/>
        <v>6.8237500000000004</v>
      </c>
      <c r="F319" s="14">
        <f t="shared" si="39"/>
        <v>6.8940666666666663</v>
      </c>
      <c r="G319" s="14">
        <f t="shared" si="40"/>
        <v>6.1246666666666671</v>
      </c>
      <c r="H319" s="14">
        <f t="shared" si="41"/>
        <v>4.840123573041577E-2</v>
      </c>
      <c r="I319" s="14">
        <f t="shared" si="42"/>
        <v>5.8666166666666673</v>
      </c>
      <c r="J319" s="14">
        <f t="shared" si="43"/>
        <v>6.5503</v>
      </c>
      <c r="K319" s="14">
        <f t="shared" si="44"/>
        <v>2.7941429153461428E-2</v>
      </c>
    </row>
    <row r="320" spans="1:77">
      <c r="A320" s="14" t="s">
        <v>460</v>
      </c>
      <c r="B320" s="14">
        <f t="shared" si="35"/>
        <v>22.375191666666666</v>
      </c>
      <c r="C320" s="14">
        <f t="shared" si="36"/>
        <v>22.358616666666666</v>
      </c>
      <c r="D320" s="14">
        <f t="shared" si="37"/>
        <v>22.276783333333331</v>
      </c>
      <c r="E320" s="14">
        <f t="shared" si="38"/>
        <v>22.748950000000001</v>
      </c>
      <c r="F320" s="14">
        <f t="shared" si="39"/>
        <v>22.759500000000003</v>
      </c>
      <c r="G320" s="14">
        <f t="shared" si="40"/>
        <v>21.192391666666666</v>
      </c>
      <c r="H320" s="14">
        <f t="shared" si="41"/>
        <v>4.2665284314951091E-3</v>
      </c>
      <c r="I320" s="14">
        <f t="shared" si="42"/>
        <v>21.009049999999998</v>
      </c>
      <c r="J320" s="14">
        <f t="shared" si="43"/>
        <v>21.766300000000001</v>
      </c>
      <c r="K320" s="14">
        <f t="shared" si="44"/>
        <v>8.8916995977603719E-3</v>
      </c>
    </row>
    <row r="321" spans="1:77">
      <c r="A321" s="14" t="s">
        <v>462</v>
      </c>
      <c r="B321" s="14">
        <f>AVERAGE(B305,E305,H305,K305)</f>
        <v>6.8776666666666664</v>
      </c>
      <c r="C321" s="14">
        <f t="shared" si="36"/>
        <v>6.6684499999999991</v>
      </c>
      <c r="D321" s="14">
        <f t="shared" si="37"/>
        <v>7.2205916666666665</v>
      </c>
      <c r="E321" s="14">
        <f t="shared" si="38"/>
        <v>6.7915416666666664</v>
      </c>
      <c r="F321" s="14">
        <f t="shared" si="39"/>
        <v>6.8953333333333324</v>
      </c>
      <c r="G321" s="14">
        <f t="shared" si="40"/>
        <v>5.0481499999999997</v>
      </c>
      <c r="H321" s="14">
        <f t="shared" si="41"/>
        <v>6.4155749816285912E-4</v>
      </c>
      <c r="I321" s="14">
        <f t="shared" si="42"/>
        <v>6.9036833333333334</v>
      </c>
      <c r="J321" s="14">
        <f t="shared" si="43"/>
        <v>4.8708</v>
      </c>
      <c r="K321" s="14">
        <f t="shared" si="44"/>
        <v>-8.3505509096746477E-2</v>
      </c>
    </row>
    <row r="323" spans="1:77" s="94" customFormat="1">
      <c r="A323" s="94" t="s">
        <v>98</v>
      </c>
    </row>
    <row r="325" spans="1:77">
      <c r="A325" s="14" t="s">
        <v>379</v>
      </c>
      <c r="B325" s="14">
        <v>1.8069</v>
      </c>
      <c r="C325" s="14">
        <v>2.0470000000000002</v>
      </c>
      <c r="D325" s="14">
        <v>2.0661666666666667</v>
      </c>
      <c r="E325" s="14">
        <v>2.0162999999999998</v>
      </c>
      <c r="F325" s="14">
        <v>2.1314666666666668</v>
      </c>
      <c r="G325" s="14">
        <v>2.3624000000000001</v>
      </c>
      <c r="H325" s="14">
        <v>2.1354333333333333</v>
      </c>
      <c r="I325" s="14">
        <v>1.6139666666666665</v>
      </c>
      <c r="J325" s="14">
        <v>1.7057000000000002</v>
      </c>
      <c r="K325" s="14">
        <v>1.7621000000000002</v>
      </c>
      <c r="L325" s="14">
        <v>2.2312333333333334</v>
      </c>
      <c r="M325" s="14">
        <v>2.0867333333333336</v>
      </c>
      <c r="N325" s="14">
        <v>2.0904333333333334</v>
      </c>
      <c r="O325" s="14">
        <v>2.0970333333333335</v>
      </c>
      <c r="P325" s="14">
        <v>2.0619333333333336</v>
      </c>
      <c r="Q325" s="14">
        <v>2.3454333333333337</v>
      </c>
      <c r="R325" s="14">
        <v>2.1367333333333334</v>
      </c>
      <c r="S325" s="14">
        <v>2.2562333333333333</v>
      </c>
      <c r="T325" s="14">
        <v>2.0797333333333334</v>
      </c>
      <c r="U325" s="14">
        <v>2.0790333333333333</v>
      </c>
      <c r="V325" s="14">
        <v>2.2799333333333336</v>
      </c>
      <c r="W325" s="14">
        <v>2.1220666666666665</v>
      </c>
      <c r="X325" s="14">
        <v>2.0650666666666666</v>
      </c>
      <c r="Y325" s="14">
        <v>1.9599333333333331</v>
      </c>
      <c r="Z325" s="14">
        <v>2.2372000000000001</v>
      </c>
      <c r="AA325" s="14">
        <v>2.4016333333333333</v>
      </c>
      <c r="AB325" s="14">
        <v>2.6797333333333335</v>
      </c>
      <c r="AC325" s="14">
        <v>3.1780666666666666</v>
      </c>
      <c r="AD325" s="14">
        <v>2.9428333333333332</v>
      </c>
      <c r="AE325" s="14">
        <v>2.5700999999999996</v>
      </c>
      <c r="AF325" s="14">
        <v>2.0172000000000003</v>
      </c>
      <c r="AG325" s="14">
        <v>2.0838000000000001</v>
      </c>
      <c r="AH325" s="14">
        <v>2.416466666666667</v>
      </c>
      <c r="AI325" s="14">
        <v>2.8609000000000004</v>
      </c>
      <c r="AJ325" s="14">
        <v>3.1327000000000003</v>
      </c>
      <c r="AK325" s="14">
        <v>2.4909666666666666</v>
      </c>
      <c r="AL325" s="14">
        <v>1.9616333333333333</v>
      </c>
      <c r="AM325" s="14">
        <v>1.9464333333333332</v>
      </c>
      <c r="AN325" s="14">
        <v>1.9225666666666665</v>
      </c>
      <c r="AO325" s="14">
        <v>1.8934666666666669</v>
      </c>
      <c r="AP325" s="14">
        <v>1.7119666666666669</v>
      </c>
      <c r="AQ325" s="14">
        <v>1.6811333333333334</v>
      </c>
      <c r="AR325" s="14">
        <v>1.3504333333333332</v>
      </c>
      <c r="AS325" s="14">
        <v>1.4326999999999999</v>
      </c>
      <c r="AT325" s="14">
        <v>1.7847333333333333</v>
      </c>
      <c r="AU325" s="14">
        <v>1.8039333333333332</v>
      </c>
      <c r="AV325" s="14">
        <v>2.0381</v>
      </c>
      <c r="AW325" s="14">
        <v>1.5139666666666667</v>
      </c>
      <c r="AX325" s="14">
        <v>1.7813666666666668</v>
      </c>
      <c r="AY325" s="14">
        <v>1.7604333333333333</v>
      </c>
      <c r="AZ325" s="14">
        <v>2.2764666666666664</v>
      </c>
      <c r="BA325" s="14">
        <v>2.7433666666666667</v>
      </c>
      <c r="BB325" s="14">
        <v>2.8597000000000001</v>
      </c>
      <c r="BC325" s="14">
        <v>2.4201999999999999</v>
      </c>
      <c r="BD325" s="14">
        <v>1.6896333333333333</v>
      </c>
      <c r="BE325" s="14">
        <v>1.0925</v>
      </c>
      <c r="BF325" s="14">
        <v>1.1879999999999999</v>
      </c>
      <c r="BG325" s="14">
        <v>2.8323</v>
      </c>
      <c r="BH325" s="14">
        <v>3.1147000000000005</v>
      </c>
      <c r="BI325" s="14">
        <v>3.2697333333333334</v>
      </c>
      <c r="BJ325" s="14">
        <v>1.4914666666666667</v>
      </c>
      <c r="BK325" s="14">
        <v>1.0753333333333333</v>
      </c>
      <c r="BL325" s="14">
        <v>1.0060333333333333</v>
      </c>
      <c r="BM325" s="14">
        <v>1.2656666666666667</v>
      </c>
      <c r="BN325" s="14">
        <v>1.4805666666666666</v>
      </c>
      <c r="BO325" s="14">
        <v>1.7857000000000001</v>
      </c>
      <c r="BP325" s="14">
        <v>1.7590666666666666</v>
      </c>
      <c r="BQ325" s="14">
        <v>2.0066999999999999</v>
      </c>
      <c r="BR325" s="14">
        <v>1.4725000000000001</v>
      </c>
      <c r="BS325" s="14">
        <v>1.7632333333333332</v>
      </c>
      <c r="BT325" s="14">
        <v>1.4688333333333332</v>
      </c>
      <c r="BU325" s="14">
        <v>2.6636000000000002</v>
      </c>
      <c r="BV325" s="14">
        <v>2.5451999999999999</v>
      </c>
      <c r="BW325" s="14">
        <v>3.2024333333333335</v>
      </c>
      <c r="BX325" s="14">
        <v>2.9562666666666666</v>
      </c>
      <c r="BY325" s="14">
        <v>2.9990999999999999</v>
      </c>
    </row>
    <row r="326" spans="1:77">
      <c r="A326" s="14" t="s">
        <v>451</v>
      </c>
      <c r="B326" s="14">
        <v>5.6666666666666671E-2</v>
      </c>
      <c r="C326" s="14">
        <v>5.6666666666666671E-2</v>
      </c>
      <c r="D326" s="14">
        <v>0</v>
      </c>
      <c r="E326" s="14">
        <v>0</v>
      </c>
      <c r="F326" s="14">
        <v>0</v>
      </c>
      <c r="G326" s="14">
        <v>0</v>
      </c>
      <c r="H326" s="14">
        <v>7.6733333333333334E-2</v>
      </c>
      <c r="I326" s="14">
        <v>0.15069999999999997</v>
      </c>
      <c r="J326" s="14">
        <v>0.24529999999999999</v>
      </c>
      <c r="K326" s="14">
        <v>0.22750000000000004</v>
      </c>
      <c r="L326" s="14">
        <v>0.15353333333333333</v>
      </c>
      <c r="M326" s="14">
        <v>0.12133333333333333</v>
      </c>
      <c r="N326" s="14">
        <v>6.2400000000000004E-2</v>
      </c>
      <c r="O326" s="14">
        <v>0.12766666666666668</v>
      </c>
      <c r="P326" s="14">
        <v>6.5266666666666667E-2</v>
      </c>
      <c r="Q326" s="14">
        <v>0.14726666666666666</v>
      </c>
      <c r="R326" s="14">
        <v>8.2000000000000003E-2</v>
      </c>
      <c r="S326" s="14">
        <v>8.2000000000000003E-2</v>
      </c>
      <c r="T326" s="14">
        <v>5.8433333333333337E-2</v>
      </c>
      <c r="U326" s="14">
        <v>0.26533333333333337</v>
      </c>
      <c r="V326" s="14">
        <v>0.26533333333333337</v>
      </c>
      <c r="W326" s="14">
        <v>0.25416666666666671</v>
      </c>
      <c r="X326" s="14">
        <v>4.7266666666666672E-2</v>
      </c>
      <c r="Y326" s="14">
        <v>4.7266666666666672E-2</v>
      </c>
      <c r="Z326" s="14">
        <v>0</v>
      </c>
      <c r="AA326" s="14">
        <v>0.19276666666666667</v>
      </c>
      <c r="AB326" s="14">
        <v>0.2918</v>
      </c>
      <c r="AC326" s="14">
        <v>0.2918</v>
      </c>
      <c r="AD326" s="14">
        <v>9.903333333333332E-2</v>
      </c>
      <c r="AE326" s="14">
        <v>6.0200000000000004E-2</v>
      </c>
      <c r="AF326" s="14">
        <v>0.13026666666666667</v>
      </c>
      <c r="AG326" s="14">
        <v>0.13026666666666667</v>
      </c>
      <c r="AH326" s="14">
        <v>7.0066666666666666E-2</v>
      </c>
      <c r="AI326" s="14">
        <v>0</v>
      </c>
      <c r="AJ326" s="14">
        <v>0</v>
      </c>
      <c r="AK326" s="14">
        <v>0</v>
      </c>
      <c r="AL326" s="14">
        <v>6.59E-2</v>
      </c>
      <c r="AM326" s="14">
        <v>0.21183333333333332</v>
      </c>
      <c r="AN326" s="14">
        <v>0.27709999999999996</v>
      </c>
      <c r="AO326" s="14">
        <v>0.21120000000000003</v>
      </c>
      <c r="AP326" s="14">
        <v>0.13200000000000001</v>
      </c>
      <c r="AQ326" s="14">
        <v>6.6733333333333325E-2</v>
      </c>
      <c r="AR326" s="14">
        <v>0.3545666666666667</v>
      </c>
      <c r="AS326" s="14">
        <v>0.28783333333333333</v>
      </c>
      <c r="AT326" s="14">
        <v>0.28783333333333333</v>
      </c>
      <c r="AU326" s="14">
        <v>0</v>
      </c>
      <c r="AV326" s="14">
        <v>0</v>
      </c>
      <c r="AW326" s="14">
        <v>0.13976666666666668</v>
      </c>
      <c r="AX326" s="14">
        <v>0.19166666666666665</v>
      </c>
      <c r="AY326" s="14">
        <v>0.19166666666666665</v>
      </c>
      <c r="AZ326" s="14">
        <v>5.1900000000000002E-2</v>
      </c>
      <c r="BA326" s="14">
        <v>0</v>
      </c>
      <c r="BB326" s="14">
        <v>0</v>
      </c>
      <c r="BC326" s="14">
        <v>0.14266666666666666</v>
      </c>
      <c r="BD326" s="14">
        <v>0.14266666666666666</v>
      </c>
      <c r="BE326" s="14">
        <v>0.22806666666666664</v>
      </c>
      <c r="BF326" s="14">
        <v>8.539999999999999E-2</v>
      </c>
      <c r="BG326" s="14">
        <v>8.539999999999999E-2</v>
      </c>
      <c r="BH326" s="14">
        <v>0</v>
      </c>
      <c r="BI326" s="14">
        <v>0.11653333333333334</v>
      </c>
      <c r="BJ326" s="14">
        <v>0.18313333333333334</v>
      </c>
      <c r="BK326" s="14">
        <v>0.18313333333333334</v>
      </c>
      <c r="BL326" s="14">
        <v>0.17673333333333333</v>
      </c>
      <c r="BM326" s="14">
        <v>0.11013333333333335</v>
      </c>
      <c r="BN326" s="14">
        <v>0.11013333333333335</v>
      </c>
      <c r="BO326" s="14">
        <v>0.21930000000000002</v>
      </c>
      <c r="BP326" s="14">
        <v>0.32336666666666664</v>
      </c>
      <c r="BQ326" s="14">
        <v>0.32336666666666664</v>
      </c>
      <c r="BR326" s="14">
        <v>0.10406666666666665</v>
      </c>
      <c r="BS326" s="14">
        <v>0</v>
      </c>
      <c r="BT326" s="14">
        <v>3.3933333333333336E-2</v>
      </c>
      <c r="BU326" s="14">
        <v>3.3933333333333336E-2</v>
      </c>
      <c r="BV326" s="14">
        <v>3.3933333333333336E-2</v>
      </c>
      <c r="BW326" s="14">
        <v>0.1845</v>
      </c>
      <c r="BX326" s="14">
        <v>0.1845</v>
      </c>
      <c r="BY326" s="14">
        <v>0.1845</v>
      </c>
    </row>
    <row r="327" spans="1:77">
      <c r="A327" s="14" t="s">
        <v>383</v>
      </c>
      <c r="B327" s="14">
        <v>16.216799999999999</v>
      </c>
      <c r="C327" s="14">
        <v>17.335733333333334</v>
      </c>
      <c r="D327" s="14">
        <v>16.577033333333333</v>
      </c>
      <c r="E327" s="14">
        <v>17.970966666666666</v>
      </c>
      <c r="F327" s="14">
        <v>17.449166666666667</v>
      </c>
      <c r="G327" s="14">
        <v>18.487466666666666</v>
      </c>
      <c r="H327" s="14">
        <v>16.8828</v>
      </c>
      <c r="I327" s="14">
        <v>17.350333333333335</v>
      </c>
      <c r="J327" s="14">
        <v>18.424433333333329</v>
      </c>
      <c r="K327" s="14">
        <v>20.889399999999998</v>
      </c>
      <c r="L327" s="14">
        <v>19.565133333333335</v>
      </c>
      <c r="M327" s="14">
        <v>18.696200000000001</v>
      </c>
      <c r="N327" s="14">
        <v>16.799133333333334</v>
      </c>
      <c r="O327" s="14">
        <v>19.035033333333335</v>
      </c>
      <c r="P327" s="14">
        <v>19.954600000000003</v>
      </c>
      <c r="Q327" s="14">
        <v>21.13966666666667</v>
      </c>
      <c r="R327" s="14">
        <v>19.406033333333337</v>
      </c>
      <c r="S327" s="14">
        <v>18.909866666666669</v>
      </c>
      <c r="T327" s="14">
        <v>18.675466666666665</v>
      </c>
      <c r="U327" s="14">
        <v>20.123766666666665</v>
      </c>
      <c r="V327" s="14">
        <v>19.562533333333334</v>
      </c>
      <c r="W327" s="14">
        <v>19.844800000000003</v>
      </c>
      <c r="X327" s="14">
        <v>18.619933333333332</v>
      </c>
      <c r="Y327" s="14">
        <v>17.739899999999999</v>
      </c>
      <c r="Z327" s="14">
        <v>16.700366666666667</v>
      </c>
      <c r="AA327" s="14">
        <v>16.018033333333335</v>
      </c>
      <c r="AB327" s="14">
        <v>16.169766666666664</v>
      </c>
      <c r="AC327" s="14">
        <v>14.838999999999999</v>
      </c>
      <c r="AD327" s="14">
        <v>15.468533333333335</v>
      </c>
      <c r="AE327" s="14">
        <v>17.716633333333334</v>
      </c>
      <c r="AF327" s="14">
        <v>18.788066666666669</v>
      </c>
      <c r="AG327" s="14">
        <v>18.575466666666667</v>
      </c>
      <c r="AH327" s="14">
        <v>17.116933333333332</v>
      </c>
      <c r="AI327" s="14">
        <v>18.400133333333333</v>
      </c>
      <c r="AJ327" s="14">
        <v>18.752333333333336</v>
      </c>
      <c r="AK327" s="14">
        <v>18.566933333333335</v>
      </c>
      <c r="AL327" s="14">
        <v>17.531266666666667</v>
      </c>
      <c r="AM327" s="14">
        <v>16.322766666666666</v>
      </c>
      <c r="AN327" s="14">
        <v>15.482766666666668</v>
      </c>
      <c r="AO327" s="14">
        <v>15.260933333333334</v>
      </c>
      <c r="AP327" s="14">
        <v>15.140733333333335</v>
      </c>
      <c r="AQ327" s="14">
        <v>15.900466666666668</v>
      </c>
      <c r="AR327" s="14">
        <v>17.832033333333332</v>
      </c>
      <c r="AS327" s="14">
        <v>18.003233333333334</v>
      </c>
      <c r="AT327" s="14">
        <v>17.643799999999999</v>
      </c>
      <c r="AU327" s="14">
        <v>16.541933333333333</v>
      </c>
      <c r="AV327" s="14">
        <v>16.105466666666668</v>
      </c>
      <c r="AW327" s="14">
        <v>16.203599999999998</v>
      </c>
      <c r="AX327" s="14">
        <v>15.759199999999998</v>
      </c>
      <c r="AY327" s="14">
        <v>17.607033333333334</v>
      </c>
      <c r="AZ327" s="14">
        <v>18.408266666666666</v>
      </c>
      <c r="BA327" s="14">
        <v>18.920466666666666</v>
      </c>
      <c r="BB327" s="14">
        <v>18.447033333333334</v>
      </c>
      <c r="BC327" s="14">
        <v>17.270599999999998</v>
      </c>
      <c r="BD327" s="14">
        <v>16.108433333333334</v>
      </c>
      <c r="BE327" s="14">
        <v>16.827999999999999</v>
      </c>
      <c r="BF327" s="14">
        <v>17.296633333333332</v>
      </c>
      <c r="BG327" s="14">
        <v>18.969433333333331</v>
      </c>
      <c r="BH327" s="14">
        <v>16.526366666666664</v>
      </c>
      <c r="BI327" s="14">
        <v>16.224666666666668</v>
      </c>
      <c r="BJ327" s="14">
        <v>15.881633333333335</v>
      </c>
      <c r="BK327" s="14">
        <v>15.2316</v>
      </c>
      <c r="BL327" s="14">
        <v>14.769833333333333</v>
      </c>
      <c r="BM327" s="14">
        <v>12.939099999999998</v>
      </c>
      <c r="BN327" s="14">
        <v>14.514333333333333</v>
      </c>
      <c r="BO327" s="14">
        <v>15.081933333333334</v>
      </c>
      <c r="BP327" s="14">
        <v>16.626200000000001</v>
      </c>
      <c r="BQ327" s="14">
        <v>16.492999999999999</v>
      </c>
      <c r="BR327" s="14">
        <v>16.430366666666668</v>
      </c>
      <c r="BS327" s="14">
        <v>16.700466666666667</v>
      </c>
      <c r="BT327" s="14">
        <v>17.626633333333334</v>
      </c>
      <c r="BU327" s="14">
        <v>17.818833333333334</v>
      </c>
      <c r="BV327" s="14">
        <v>17.781066666666671</v>
      </c>
      <c r="BW327" s="14">
        <v>17.101099999999999</v>
      </c>
      <c r="BX327" s="14">
        <v>15.382366666666668</v>
      </c>
      <c r="BY327" s="14">
        <v>14.621766666666668</v>
      </c>
    </row>
    <row r="328" spans="1:77">
      <c r="A328" s="14" t="s">
        <v>452</v>
      </c>
      <c r="B328" s="14">
        <v>1.9938666666666667</v>
      </c>
      <c r="C328" s="14">
        <v>1.6847000000000001</v>
      </c>
      <c r="D328" s="14">
        <v>1.6680666666666666</v>
      </c>
      <c r="E328" s="14">
        <v>1.9090999999999998</v>
      </c>
      <c r="F328" s="14">
        <v>1.6356333333333335</v>
      </c>
      <c r="G328" s="14">
        <v>1.9194000000000002</v>
      </c>
      <c r="H328" s="14">
        <v>1.6508666666666667</v>
      </c>
      <c r="I328" s="14">
        <v>1.8057666666666667</v>
      </c>
      <c r="J328" s="14">
        <v>1.8896666666666668</v>
      </c>
      <c r="K328" s="14">
        <v>2.1749000000000001</v>
      </c>
      <c r="L328" s="14">
        <v>2.5221666666666667</v>
      </c>
      <c r="M328" s="14">
        <v>2.8165999999999998</v>
      </c>
      <c r="N328" s="14">
        <v>2.9395000000000002</v>
      </c>
      <c r="O328" s="14">
        <v>2.6310666666666669</v>
      </c>
      <c r="P328" s="14">
        <v>2.8567333333333331</v>
      </c>
      <c r="Q328" s="14">
        <v>2.3105333333333333</v>
      </c>
      <c r="R328" s="14">
        <v>2.2817000000000003</v>
      </c>
      <c r="S328" s="14">
        <v>1.5323</v>
      </c>
      <c r="T328" s="14">
        <v>1.6911333333333332</v>
      </c>
      <c r="U328" s="14">
        <v>1.8078000000000001</v>
      </c>
      <c r="V328" s="14">
        <v>1.9161000000000001</v>
      </c>
      <c r="W328" s="14">
        <v>2.4800666666666666</v>
      </c>
      <c r="X328" s="14">
        <v>2.4918999999999998</v>
      </c>
      <c r="Y328" s="14">
        <v>2.9506333333333337</v>
      </c>
      <c r="Z328" s="14">
        <v>2.5407999999999999</v>
      </c>
      <c r="AA328" s="14">
        <v>2.5705</v>
      </c>
      <c r="AB328" s="14">
        <v>2.9763333333333333</v>
      </c>
      <c r="AC328" s="14">
        <v>2.7288666666666668</v>
      </c>
      <c r="AD328" s="14">
        <v>2.9354333333333336</v>
      </c>
      <c r="AE328" s="14">
        <v>2.4712333333333336</v>
      </c>
      <c r="AF328" s="14">
        <v>3.3472999999999993</v>
      </c>
      <c r="AG328" s="14">
        <v>3.1961999999999997</v>
      </c>
      <c r="AH328" s="14">
        <v>2.9958000000000005</v>
      </c>
      <c r="AI328" s="14">
        <v>3.0304666666666669</v>
      </c>
      <c r="AJ328" s="14">
        <v>3.2065666666666668</v>
      </c>
      <c r="AK328" s="14">
        <v>2.9933666666666667</v>
      </c>
      <c r="AL328" s="14">
        <v>2.4480333333333335</v>
      </c>
      <c r="AM328" s="14">
        <v>2.452633333333333</v>
      </c>
      <c r="AN328" s="14">
        <v>2.4323666666666663</v>
      </c>
      <c r="AO328" s="14">
        <v>2.4238999999999997</v>
      </c>
      <c r="AP328" s="14">
        <v>2.0998333333333332</v>
      </c>
      <c r="AQ328" s="14">
        <v>1.8994333333333333</v>
      </c>
      <c r="AR328" s="14">
        <v>2.0573333333333337</v>
      </c>
      <c r="AS328" s="14">
        <v>1.9732000000000001</v>
      </c>
      <c r="AT328" s="14">
        <v>2.6566999999999998</v>
      </c>
      <c r="AU328" s="14">
        <v>2.1671666666666667</v>
      </c>
      <c r="AV328" s="14">
        <v>2.3716666666666666</v>
      </c>
      <c r="AW328" s="14">
        <v>1.7810666666666666</v>
      </c>
      <c r="AX328" s="14">
        <v>1.5323</v>
      </c>
      <c r="AY328" s="14">
        <v>1.4889666666666665</v>
      </c>
      <c r="AZ328" s="14">
        <v>1.7576000000000001</v>
      </c>
      <c r="BA328" s="14">
        <v>1.8527666666666667</v>
      </c>
      <c r="BB328" s="14">
        <v>1.5091666666666665</v>
      </c>
      <c r="BC328" s="14">
        <v>1.6101333333333334</v>
      </c>
      <c r="BD328" s="14">
        <v>1.8587999999999998</v>
      </c>
      <c r="BE328" s="14">
        <v>2.0036333333333336</v>
      </c>
      <c r="BF328" s="14">
        <v>2.7195999999999998</v>
      </c>
      <c r="BG328" s="14">
        <v>3.3684999999999996</v>
      </c>
      <c r="BH328" s="14">
        <v>4.0339666666666671</v>
      </c>
      <c r="BI328" s="14">
        <v>3.5688333333333335</v>
      </c>
      <c r="BJ328" s="14">
        <v>3.1933333333333334</v>
      </c>
      <c r="BK328" s="14">
        <v>2.8855666666666662</v>
      </c>
      <c r="BL328" s="14">
        <v>3.3264333333333327</v>
      </c>
      <c r="BM328" s="14">
        <v>3.1291333333333333</v>
      </c>
      <c r="BN328" s="14">
        <v>3.1690333333333336</v>
      </c>
      <c r="BO328" s="14">
        <v>2.164733333333333</v>
      </c>
      <c r="BP328" s="14">
        <v>2.4462666666666668</v>
      </c>
      <c r="BQ328" s="14">
        <v>2.6312333333333333</v>
      </c>
      <c r="BR328" s="14">
        <v>2.4301999999999997</v>
      </c>
      <c r="BS328" s="14">
        <v>2.1785333333333337</v>
      </c>
      <c r="BT328" s="14">
        <v>2.6463333333333332</v>
      </c>
      <c r="BU328" s="14">
        <v>2.7599333333333331</v>
      </c>
      <c r="BV328" s="14">
        <v>3.0024999999999999</v>
      </c>
      <c r="BW328" s="14">
        <v>2.2308333333333334</v>
      </c>
      <c r="BX328" s="14">
        <v>2.3834</v>
      </c>
      <c r="BY328" s="14">
        <v>3.0148999999999995</v>
      </c>
    </row>
    <row r="329" spans="1:77">
      <c r="A329" s="14" t="s">
        <v>385</v>
      </c>
      <c r="B329" s="14">
        <v>9.9876666666666676</v>
      </c>
      <c r="C329" s="14">
        <v>10.251800000000001</v>
      </c>
      <c r="D329" s="14">
        <v>10.4505</v>
      </c>
      <c r="E329" s="14">
        <v>10.947066666666666</v>
      </c>
      <c r="F329" s="14">
        <v>11.345833333333333</v>
      </c>
      <c r="G329" s="14">
        <v>11.744766666666665</v>
      </c>
      <c r="H329" s="14">
        <v>11.2973</v>
      </c>
      <c r="I329" s="14">
        <v>11.052433333333333</v>
      </c>
      <c r="J329" s="14">
        <v>10.209300000000001</v>
      </c>
      <c r="K329" s="14">
        <v>10.245666666666667</v>
      </c>
      <c r="L329" s="14">
        <v>10.082066666666666</v>
      </c>
      <c r="M329" s="14">
        <v>10.363333333333332</v>
      </c>
      <c r="N329" s="14">
        <v>10.212833333333332</v>
      </c>
      <c r="O329" s="14">
        <v>10.896633333333334</v>
      </c>
      <c r="P329" s="14">
        <v>10.814233333333334</v>
      </c>
      <c r="Q329" s="14">
        <v>11.191800000000001</v>
      </c>
      <c r="R329" s="14">
        <v>11.1509</v>
      </c>
      <c r="S329" s="14">
        <v>10.993166666666667</v>
      </c>
      <c r="T329" s="14">
        <v>11.584766666666667</v>
      </c>
      <c r="U329" s="14">
        <v>12.248166666666668</v>
      </c>
      <c r="V329" s="14">
        <v>12.405266666666668</v>
      </c>
      <c r="W329" s="14">
        <v>12.6646</v>
      </c>
      <c r="X329" s="14">
        <v>11.606333333333334</v>
      </c>
      <c r="Y329" s="14">
        <v>13.067</v>
      </c>
      <c r="Z329" s="14">
        <v>14.8078</v>
      </c>
      <c r="AA329" s="14">
        <v>15.249100000000004</v>
      </c>
      <c r="AB329" s="14">
        <v>14.429233333333334</v>
      </c>
      <c r="AC329" s="14">
        <v>12.509599999999999</v>
      </c>
      <c r="AD329" s="14">
        <v>13.126533333333333</v>
      </c>
      <c r="AE329" s="14">
        <v>12.648099999999999</v>
      </c>
      <c r="AF329" s="14">
        <v>13.169833333333335</v>
      </c>
      <c r="AG329" s="14">
        <v>12.319866666666664</v>
      </c>
      <c r="AH329" s="14">
        <v>14.106133333333332</v>
      </c>
      <c r="AI329" s="14">
        <v>13.170533333333333</v>
      </c>
      <c r="AJ329" s="14">
        <v>14.644866666666665</v>
      </c>
      <c r="AK329" s="14">
        <v>13.803666666666665</v>
      </c>
      <c r="AL329" s="14">
        <v>13.532333333333334</v>
      </c>
      <c r="AM329" s="14">
        <v>13.769033333333333</v>
      </c>
      <c r="AN329" s="14">
        <v>13.698066666666668</v>
      </c>
      <c r="AO329" s="14">
        <v>14.563066666666666</v>
      </c>
      <c r="AP329" s="14">
        <v>13.807666666666668</v>
      </c>
      <c r="AQ329" s="14">
        <v>13.679233333333334</v>
      </c>
      <c r="AR329" s="14">
        <v>13.560066666666666</v>
      </c>
      <c r="AS329" s="14">
        <v>14.165900000000001</v>
      </c>
      <c r="AT329" s="14">
        <v>13.2652</v>
      </c>
      <c r="AU329" s="14">
        <v>13.4268</v>
      </c>
      <c r="AV329" s="14">
        <v>12.4611</v>
      </c>
      <c r="AW329" s="14">
        <v>12.806566666666667</v>
      </c>
      <c r="AX329" s="14">
        <v>12.214733333333333</v>
      </c>
      <c r="AY329" s="14">
        <v>11.421533333333334</v>
      </c>
      <c r="AZ329" s="14">
        <v>12.0343</v>
      </c>
      <c r="BA329" s="14">
        <v>12.534333333333334</v>
      </c>
      <c r="BB329" s="14">
        <v>12.652833333333334</v>
      </c>
      <c r="BC329" s="14">
        <v>13.075333333333333</v>
      </c>
      <c r="BD329" s="14">
        <v>13.398033333333332</v>
      </c>
      <c r="BE329" s="14">
        <v>13.065099999999999</v>
      </c>
      <c r="BF329" s="14">
        <v>12.779533333333333</v>
      </c>
      <c r="BG329" s="14">
        <v>13.369533333333335</v>
      </c>
      <c r="BH329" s="14">
        <v>12.468133333333332</v>
      </c>
      <c r="BI329" s="14">
        <v>11.780099999999999</v>
      </c>
      <c r="BJ329" s="14">
        <v>11.452100000000002</v>
      </c>
      <c r="BK329" s="14">
        <v>11.7864</v>
      </c>
      <c r="BL329" s="14">
        <v>10.619933333333334</v>
      </c>
      <c r="BM329" s="14">
        <v>9.5280000000000005</v>
      </c>
      <c r="BN329" s="14">
        <v>10.343933333333334</v>
      </c>
      <c r="BO329" s="14">
        <v>11.116</v>
      </c>
      <c r="BP329" s="14">
        <v>10.980466666666667</v>
      </c>
      <c r="BQ329" s="14">
        <v>10.613333333333333</v>
      </c>
      <c r="BR329" s="14">
        <v>10.638066666666667</v>
      </c>
      <c r="BS329" s="14">
        <v>10.739766666666668</v>
      </c>
      <c r="BT329" s="14">
        <v>10.385133333333334</v>
      </c>
      <c r="BU329" s="14">
        <v>10.685966666666667</v>
      </c>
      <c r="BV329" s="14">
        <v>11.2256</v>
      </c>
      <c r="BW329" s="14">
        <v>12.778</v>
      </c>
      <c r="BX329" s="14">
        <v>13.689233333333334</v>
      </c>
      <c r="BY329" s="14">
        <v>13.533766666666667</v>
      </c>
    </row>
    <row r="330" spans="1:77">
      <c r="A330" s="14" t="s">
        <v>453</v>
      </c>
      <c r="B330" s="14">
        <v>47.161766666666665</v>
      </c>
      <c r="C330" s="14">
        <v>45.667633333333335</v>
      </c>
      <c r="D330" s="14">
        <v>45.968833333333329</v>
      </c>
      <c r="E330" s="14">
        <v>46.258433333333336</v>
      </c>
      <c r="F330" s="14">
        <v>44.780900000000003</v>
      </c>
      <c r="G330" s="14">
        <v>44.838000000000001</v>
      </c>
      <c r="H330" s="14">
        <v>46.186333333333344</v>
      </c>
      <c r="I330" s="14">
        <v>48.494433333333326</v>
      </c>
      <c r="J330" s="14">
        <v>50.914033333333329</v>
      </c>
      <c r="K330" s="14">
        <v>49.522933333333334</v>
      </c>
      <c r="L330" s="14">
        <v>48.653933333333327</v>
      </c>
      <c r="M330" s="14">
        <v>45.855799999999995</v>
      </c>
      <c r="N330" s="14">
        <v>46.929599999999994</v>
      </c>
      <c r="O330" s="14">
        <v>47.08336666666667</v>
      </c>
      <c r="P330" s="14">
        <v>47.719133333333332</v>
      </c>
      <c r="Q330" s="14">
        <v>47.932899999999997</v>
      </c>
      <c r="R330" s="14">
        <v>49.194700000000005</v>
      </c>
      <c r="S330" s="14">
        <v>49.865900000000003</v>
      </c>
      <c r="T330" s="14">
        <v>49.458500000000008</v>
      </c>
      <c r="U330" s="14">
        <v>47.505733333333332</v>
      </c>
      <c r="V330" s="14">
        <v>49.020766666666667</v>
      </c>
      <c r="W330" s="14">
        <v>50.372233333333334</v>
      </c>
      <c r="X330" s="14">
        <v>53.653699999999994</v>
      </c>
      <c r="Y330" s="14">
        <v>51.446100000000001</v>
      </c>
      <c r="Z330" s="14">
        <v>47.882266666666673</v>
      </c>
      <c r="AA330" s="14">
        <v>46.158299999999997</v>
      </c>
      <c r="AB330" s="14">
        <v>44.644500000000001</v>
      </c>
      <c r="AC330" s="14">
        <v>47.3782</v>
      </c>
      <c r="AD330" s="14">
        <v>46.983600000000003</v>
      </c>
      <c r="AE330" s="14">
        <v>48.38216666666667</v>
      </c>
      <c r="AF330" s="14">
        <v>46.603566666666666</v>
      </c>
      <c r="AG330" s="14">
        <v>48.048733333333331</v>
      </c>
      <c r="AH330" s="14">
        <v>47.69903333333334</v>
      </c>
      <c r="AI330" s="14">
        <v>48.8596</v>
      </c>
      <c r="AJ330" s="14">
        <v>46.127733333333332</v>
      </c>
      <c r="AK330" s="14">
        <v>45.427133333333337</v>
      </c>
      <c r="AL330" s="14">
        <v>45.813200000000002</v>
      </c>
      <c r="AM330" s="14">
        <v>46.876200000000004</v>
      </c>
      <c r="AN330" s="14">
        <v>46.702633333333331</v>
      </c>
      <c r="AO330" s="14">
        <v>47.165600000000005</v>
      </c>
      <c r="AP330" s="14">
        <v>48.028833333333331</v>
      </c>
      <c r="AQ330" s="14">
        <v>47.114566666666668</v>
      </c>
      <c r="AR330" s="14">
        <v>44.944066666666664</v>
      </c>
      <c r="AS330" s="14">
        <v>43.429699999999997</v>
      </c>
      <c r="AT330" s="14">
        <v>44.50386666666666</v>
      </c>
      <c r="AU330" s="14">
        <v>46.223199999999999</v>
      </c>
      <c r="AV330" s="14">
        <v>46.35146666666666</v>
      </c>
      <c r="AW330" s="14">
        <v>47.572933333333332</v>
      </c>
      <c r="AX330" s="14">
        <v>47.676733333333338</v>
      </c>
      <c r="AY330" s="14">
        <v>46.069899999999997</v>
      </c>
      <c r="AZ330" s="14">
        <v>46.806100000000008</v>
      </c>
      <c r="BA330" s="14">
        <v>44.206266666666671</v>
      </c>
      <c r="BB330" s="14">
        <v>48.260300000000001</v>
      </c>
      <c r="BC330" s="14">
        <v>48.854733333333336</v>
      </c>
      <c r="BD330" s="14">
        <v>51.24516666666667</v>
      </c>
      <c r="BE330" s="14">
        <v>47.537933333333335</v>
      </c>
      <c r="BF330" s="14">
        <v>45.459366666666661</v>
      </c>
      <c r="BG330" s="14">
        <v>41.860266666666668</v>
      </c>
      <c r="BH330" s="14">
        <v>45.392200000000003</v>
      </c>
      <c r="BI330" s="14">
        <v>45.556233333333331</v>
      </c>
      <c r="BJ330" s="14">
        <v>48.930733333333329</v>
      </c>
      <c r="BK330" s="14">
        <v>45.934500000000007</v>
      </c>
      <c r="BL330" s="14">
        <v>43.9161</v>
      </c>
      <c r="BM330" s="14">
        <v>41.881366666666672</v>
      </c>
      <c r="BN330" s="14">
        <v>42.221866666666664</v>
      </c>
      <c r="BO330" s="14">
        <v>42.287266666666667</v>
      </c>
      <c r="BP330" s="14">
        <v>43.313533333333332</v>
      </c>
      <c r="BQ330" s="14">
        <v>43.668733333333336</v>
      </c>
      <c r="BR330" s="14">
        <v>47.7271</v>
      </c>
      <c r="BS330" s="14">
        <v>50.721300000000006</v>
      </c>
      <c r="BT330" s="14">
        <v>53.641333333333328</v>
      </c>
      <c r="BU330" s="14">
        <v>52.454666666666668</v>
      </c>
      <c r="BV330" s="14">
        <v>48.644399999999997</v>
      </c>
      <c r="BW330" s="14">
        <v>45.074000000000005</v>
      </c>
      <c r="BX330" s="14">
        <v>41.955266666666667</v>
      </c>
      <c r="BY330" s="14">
        <v>41.823700000000002</v>
      </c>
    </row>
    <row r="331" spans="1:77">
      <c r="A331" s="14" t="s">
        <v>454</v>
      </c>
      <c r="B331" s="14">
        <v>10.170066666666667</v>
      </c>
      <c r="C331" s="14">
        <v>11.996166666666667</v>
      </c>
      <c r="D331" s="14">
        <v>12.925400000000002</v>
      </c>
      <c r="E331" s="14">
        <v>13.811966666666669</v>
      </c>
      <c r="F331" s="14">
        <v>13.978699999999998</v>
      </c>
      <c r="G331" s="14">
        <v>14.110066666666667</v>
      </c>
      <c r="H331" s="14">
        <v>12.853133333333332</v>
      </c>
      <c r="I331" s="14">
        <v>11.943399999999999</v>
      </c>
      <c r="J331" s="14">
        <v>11.9352</v>
      </c>
      <c r="K331" s="14">
        <v>11.695033333333335</v>
      </c>
      <c r="L331" s="14">
        <v>10.997566666666666</v>
      </c>
      <c r="M331" s="14">
        <v>11.075933333333332</v>
      </c>
      <c r="N331" s="14">
        <v>12.325100000000001</v>
      </c>
      <c r="O331" s="14">
        <v>13.229333333333335</v>
      </c>
      <c r="P331" s="14">
        <v>12.8461</v>
      </c>
      <c r="Q331" s="14">
        <v>13.016266666666667</v>
      </c>
      <c r="R331" s="14">
        <v>13.783033333333334</v>
      </c>
      <c r="S331" s="14">
        <v>14.0876</v>
      </c>
      <c r="T331" s="14">
        <v>14.764933333333333</v>
      </c>
      <c r="U331" s="14">
        <v>13.979333333333335</v>
      </c>
      <c r="V331" s="14">
        <v>14.181233333333333</v>
      </c>
      <c r="W331" s="14">
        <v>13.808966666666668</v>
      </c>
      <c r="X331" s="14">
        <v>14.416833333333335</v>
      </c>
      <c r="Y331" s="14">
        <v>13.587466666666666</v>
      </c>
      <c r="Z331" s="14">
        <v>15.1927</v>
      </c>
      <c r="AA331" s="14">
        <v>14.454133333333333</v>
      </c>
      <c r="AB331" s="14">
        <v>15.131766666666666</v>
      </c>
      <c r="AC331" s="14">
        <v>14.761000000000001</v>
      </c>
      <c r="AD331" s="14">
        <v>15.198166666666665</v>
      </c>
      <c r="AE331" s="14">
        <v>15.8424</v>
      </c>
      <c r="AF331" s="14">
        <v>14.7186</v>
      </c>
      <c r="AG331" s="14">
        <v>14.269433333333334</v>
      </c>
      <c r="AH331" s="14">
        <v>12.901200000000001</v>
      </c>
      <c r="AI331" s="14">
        <v>12.879766666666669</v>
      </c>
      <c r="AJ331" s="14">
        <v>14.650066666666667</v>
      </c>
      <c r="AK331" s="14">
        <v>15.584166666666668</v>
      </c>
      <c r="AL331" s="14">
        <v>14.672733333333332</v>
      </c>
      <c r="AM331" s="14">
        <v>12.5379</v>
      </c>
      <c r="AN331" s="14">
        <v>12.011833333333334</v>
      </c>
      <c r="AO331" s="14">
        <v>12.027500000000002</v>
      </c>
      <c r="AP331" s="14">
        <v>12.783633333333334</v>
      </c>
      <c r="AQ331" s="14">
        <v>12.402900000000001</v>
      </c>
      <c r="AR331" s="14">
        <v>11.954800000000001</v>
      </c>
      <c r="AS331" s="14">
        <v>11.404333333333332</v>
      </c>
      <c r="AT331" s="14">
        <v>12.457333333333333</v>
      </c>
      <c r="AU331" s="14">
        <v>12.931033333333334</v>
      </c>
      <c r="AV331" s="14">
        <v>13.426966666666667</v>
      </c>
      <c r="AW331" s="14">
        <v>13.584766666666667</v>
      </c>
      <c r="AX331" s="14">
        <v>14.013199999999999</v>
      </c>
      <c r="AY331" s="14">
        <v>14.2036</v>
      </c>
      <c r="AZ331" s="14">
        <v>13.592466666666667</v>
      </c>
      <c r="BA331" s="14">
        <v>13.289366666666666</v>
      </c>
      <c r="BB331" s="14">
        <v>12.857166666666666</v>
      </c>
      <c r="BC331" s="14">
        <v>13.712533333333333</v>
      </c>
      <c r="BD331" s="14">
        <v>14.467933333333335</v>
      </c>
      <c r="BE331" s="14">
        <v>14.360633333333334</v>
      </c>
      <c r="BF331" s="14">
        <v>15.228033333333334</v>
      </c>
      <c r="BG331" s="14">
        <v>15.194933333333333</v>
      </c>
      <c r="BH331" s="14">
        <v>15.210433333333333</v>
      </c>
      <c r="BI331" s="14">
        <v>14.4963</v>
      </c>
      <c r="BJ331" s="14">
        <v>13.119633333333333</v>
      </c>
      <c r="BK331" s="14">
        <v>12.3902</v>
      </c>
      <c r="BL331" s="14">
        <v>10.886866666666668</v>
      </c>
      <c r="BM331" s="14">
        <v>11.707299999999998</v>
      </c>
      <c r="BN331" s="14">
        <v>10.0875</v>
      </c>
      <c r="BO331" s="14">
        <v>10.199</v>
      </c>
      <c r="BP331" s="14">
        <v>10.060566666666666</v>
      </c>
      <c r="BQ331" s="14">
        <v>11.590299999999999</v>
      </c>
      <c r="BR331" s="14">
        <v>10.531000000000001</v>
      </c>
      <c r="BS331" s="14">
        <v>9.9276</v>
      </c>
      <c r="BT331" s="14">
        <v>10.6776</v>
      </c>
      <c r="BU331" s="14">
        <v>12.137066666666668</v>
      </c>
      <c r="BV331" s="14">
        <v>13.986800000000001</v>
      </c>
      <c r="BW331" s="14">
        <v>14.483833333333331</v>
      </c>
      <c r="BX331" s="14">
        <v>13.494733333333334</v>
      </c>
      <c r="BY331" s="14">
        <v>11.941599999999999</v>
      </c>
    </row>
    <row r="332" spans="1:77">
      <c r="A332" s="14" t="s">
        <v>455</v>
      </c>
      <c r="B332" s="14">
        <v>17.882866666666665</v>
      </c>
      <c r="C332" s="14">
        <v>17.928933333333333</v>
      </c>
      <c r="D332" s="14">
        <v>17.684166666666666</v>
      </c>
      <c r="E332" s="14">
        <v>17.127433333333332</v>
      </c>
      <c r="F332" s="14">
        <v>17.026199999999999</v>
      </c>
      <c r="G332" s="14">
        <v>17.730399999999999</v>
      </c>
      <c r="H332" s="14">
        <v>18.996300000000002</v>
      </c>
      <c r="I332" s="14">
        <v>20.781499999999998</v>
      </c>
      <c r="J332" s="14">
        <v>21.501099999999997</v>
      </c>
      <c r="K332" s="14">
        <v>20.839666666666666</v>
      </c>
      <c r="L332" s="14">
        <v>18.831099999999996</v>
      </c>
      <c r="M332" s="14">
        <v>19.587</v>
      </c>
      <c r="N332" s="14">
        <v>19.109633333333331</v>
      </c>
      <c r="O332" s="14">
        <v>19.269200000000001</v>
      </c>
      <c r="P332" s="14">
        <v>17.9604</v>
      </c>
      <c r="Q332" s="14">
        <v>18.078633333333332</v>
      </c>
      <c r="R332" s="14">
        <v>18.289000000000001</v>
      </c>
      <c r="S332" s="14">
        <v>18.359833333333338</v>
      </c>
      <c r="T332" s="14">
        <v>17.796533333333333</v>
      </c>
      <c r="U332" s="14">
        <v>18.430699999999998</v>
      </c>
      <c r="V332" s="14">
        <v>19.434899999999999</v>
      </c>
      <c r="W332" s="14">
        <v>20.510200000000001</v>
      </c>
      <c r="X332" s="14">
        <v>20.857399999999998</v>
      </c>
      <c r="Y332" s="14">
        <v>19.838200000000001</v>
      </c>
      <c r="Z332" s="14">
        <v>20.074400000000001</v>
      </c>
      <c r="AA332" s="14">
        <v>19.745266666666666</v>
      </c>
      <c r="AB332" s="14">
        <v>20.254799999999999</v>
      </c>
      <c r="AC332" s="14">
        <v>20.451466666666665</v>
      </c>
      <c r="AD332" s="14">
        <v>20.228199999999998</v>
      </c>
      <c r="AE332" s="14">
        <v>19.410633333333333</v>
      </c>
      <c r="AF332" s="14">
        <v>18.820366666666668</v>
      </c>
      <c r="AG332" s="14">
        <v>19.225899999999999</v>
      </c>
      <c r="AH332" s="14">
        <v>19.42893333333333</v>
      </c>
      <c r="AI332" s="14">
        <v>19.577366666666666</v>
      </c>
      <c r="AJ332" s="14">
        <v>19.0611</v>
      </c>
      <c r="AK332" s="14">
        <v>19.855599999999999</v>
      </c>
      <c r="AL332" s="14">
        <v>19.473133333333333</v>
      </c>
      <c r="AM332" s="14">
        <v>19.061966666666667</v>
      </c>
      <c r="AN332" s="14">
        <v>17.782266666666668</v>
      </c>
      <c r="AO332" s="14">
        <v>18.316199999999998</v>
      </c>
      <c r="AP332" s="14">
        <v>19.639799999999997</v>
      </c>
      <c r="AQ332" s="14">
        <v>19.9345</v>
      </c>
      <c r="AR332" s="14">
        <v>19.923533333333335</v>
      </c>
      <c r="AS332" s="14">
        <v>19.387233333333331</v>
      </c>
      <c r="AT332" s="14">
        <v>18.939466666666668</v>
      </c>
      <c r="AU332" s="14">
        <v>17.483566666666665</v>
      </c>
      <c r="AV332" s="14">
        <v>16.705566666666666</v>
      </c>
      <c r="AW332" s="14">
        <v>16.858766666666668</v>
      </c>
      <c r="AX332" s="14">
        <v>16.353533333333335</v>
      </c>
      <c r="AY332" s="14">
        <v>17.564733333333333</v>
      </c>
      <c r="AZ332" s="14">
        <v>18.341733333333334</v>
      </c>
      <c r="BA332" s="14">
        <v>19.686666666666667</v>
      </c>
      <c r="BB332" s="14">
        <v>19.331900000000001</v>
      </c>
      <c r="BC332" s="14">
        <v>18.143233333333331</v>
      </c>
      <c r="BD332" s="14">
        <v>17.151399999999999</v>
      </c>
      <c r="BE332" s="14">
        <v>18.056766666666665</v>
      </c>
      <c r="BF332" s="14">
        <v>18.495233333333335</v>
      </c>
      <c r="BG332" s="14">
        <v>19.291366666666665</v>
      </c>
      <c r="BH332" s="14">
        <v>18.326133333333335</v>
      </c>
      <c r="BI332" s="14">
        <v>18.266633333333331</v>
      </c>
      <c r="BJ332" s="14">
        <v>18.409366666666667</v>
      </c>
      <c r="BK332" s="14">
        <v>16.899733333333334</v>
      </c>
      <c r="BL332" s="14">
        <v>15.729566666666665</v>
      </c>
      <c r="BM332" s="14">
        <v>13.735199999999999</v>
      </c>
      <c r="BN332" s="14">
        <v>13.831200000000001</v>
      </c>
      <c r="BO332" s="14">
        <v>14.702400000000003</v>
      </c>
      <c r="BP332" s="14">
        <v>16.073800000000002</v>
      </c>
      <c r="BQ332" s="14">
        <v>17.571299999999997</v>
      </c>
      <c r="BR332" s="14">
        <v>17.639366666666664</v>
      </c>
      <c r="BS332" s="14">
        <v>18.336500000000001</v>
      </c>
      <c r="BT332" s="14">
        <v>16.790499999999998</v>
      </c>
      <c r="BU332" s="14">
        <v>15.916766666666668</v>
      </c>
      <c r="BV332" s="14">
        <v>16.312466666666666</v>
      </c>
      <c r="BW332" s="14">
        <v>18.589600000000001</v>
      </c>
      <c r="BX332" s="14">
        <v>19.461366666666667</v>
      </c>
      <c r="BY332" s="14">
        <v>21.290733333333332</v>
      </c>
    </row>
    <row r="333" spans="1:77">
      <c r="A333" s="14" t="s">
        <v>456</v>
      </c>
      <c r="B333" s="14">
        <v>3.7254333333333336</v>
      </c>
      <c r="C333" s="14">
        <v>4.5315000000000003</v>
      </c>
      <c r="D333" s="14">
        <v>4.0764333333333331</v>
      </c>
      <c r="E333" s="14">
        <v>3.8540666666666668</v>
      </c>
      <c r="F333" s="14">
        <v>3.1719333333333335</v>
      </c>
      <c r="G333" s="14">
        <v>3.2270000000000003</v>
      </c>
      <c r="H333" s="14">
        <v>2.9142666666666668</v>
      </c>
      <c r="I333" s="14">
        <v>2.900066666666667</v>
      </c>
      <c r="J333" s="14">
        <v>2.5348666666666664</v>
      </c>
      <c r="K333" s="14">
        <v>2.9132333333333329</v>
      </c>
      <c r="L333" s="14">
        <v>3.1591</v>
      </c>
      <c r="M333" s="14">
        <v>3.6386666666666669</v>
      </c>
      <c r="N333" s="14">
        <v>3.5223999999999998</v>
      </c>
      <c r="O333" s="14">
        <v>3.5314666666666668</v>
      </c>
      <c r="P333" s="14">
        <v>3.3705333333333329</v>
      </c>
      <c r="Q333" s="14">
        <v>3.4053333333333331</v>
      </c>
      <c r="R333" s="14">
        <v>3.0981000000000001</v>
      </c>
      <c r="S333" s="14">
        <v>3.1790000000000003</v>
      </c>
      <c r="T333" s="14">
        <v>2.8563666666666663</v>
      </c>
      <c r="U333" s="14">
        <v>3.3746666666666663</v>
      </c>
      <c r="V333" s="14">
        <v>3.4435666666666669</v>
      </c>
      <c r="W333" s="14">
        <v>3.1305000000000001</v>
      </c>
      <c r="X333" s="14">
        <v>2.6225333333333332</v>
      </c>
      <c r="Y333" s="14">
        <v>2.1697000000000002</v>
      </c>
      <c r="Z333" s="14">
        <v>2.4606333333333335</v>
      </c>
      <c r="AA333" s="14">
        <v>2.3972333333333338</v>
      </c>
      <c r="AB333" s="14">
        <v>2.5999666666666665</v>
      </c>
      <c r="AC333" s="14">
        <v>2.5585666666666662</v>
      </c>
      <c r="AD333" s="14">
        <v>2.5620333333333334</v>
      </c>
      <c r="AE333" s="14">
        <v>3.3023666666666665</v>
      </c>
      <c r="AF333" s="14">
        <v>3.140366666666667</v>
      </c>
      <c r="AG333" s="14">
        <v>2.9771000000000001</v>
      </c>
      <c r="AH333" s="14">
        <v>1.6615333333333335</v>
      </c>
      <c r="AI333" s="14">
        <v>1.8160999999999998</v>
      </c>
      <c r="AJ333" s="14">
        <v>1.7027000000000001</v>
      </c>
      <c r="AK333" s="14">
        <v>2.0471333333333335</v>
      </c>
      <c r="AL333" s="14">
        <v>1.9737666666666669</v>
      </c>
      <c r="AM333" s="14">
        <v>2.1083333333333334</v>
      </c>
      <c r="AN333" s="14">
        <v>2.5500666666666665</v>
      </c>
      <c r="AO333" s="14">
        <v>2.8488000000000002</v>
      </c>
      <c r="AP333" s="14">
        <v>3.4365333333333332</v>
      </c>
      <c r="AQ333" s="14">
        <v>3.3002666666666669</v>
      </c>
      <c r="AR333" s="14">
        <v>3.379</v>
      </c>
      <c r="AS333" s="14">
        <v>3.2646333333333337</v>
      </c>
      <c r="AT333" s="14">
        <v>3.3036999999999996</v>
      </c>
      <c r="AU333" s="14">
        <v>2.9117666666666668</v>
      </c>
      <c r="AV333" s="14">
        <v>2.8592</v>
      </c>
      <c r="AW333" s="14">
        <v>2.6970333333333336</v>
      </c>
      <c r="AX333" s="14">
        <v>2.5993666666666666</v>
      </c>
      <c r="AY333" s="14">
        <v>2.7342666666666666</v>
      </c>
      <c r="AZ333" s="14">
        <v>2.8451</v>
      </c>
      <c r="BA333" s="14">
        <v>3.5105666666666671</v>
      </c>
      <c r="BB333" s="14">
        <v>3.0121333333333333</v>
      </c>
      <c r="BC333" s="14">
        <v>2.7377666666666669</v>
      </c>
      <c r="BD333" s="14">
        <v>2.4599000000000002</v>
      </c>
      <c r="BE333" s="14">
        <v>2.5900333333333334</v>
      </c>
      <c r="BF333" s="14">
        <v>2.1194000000000002</v>
      </c>
      <c r="BG333" s="14">
        <v>1.944733333333333</v>
      </c>
      <c r="BH333" s="14">
        <v>1.9443000000000001</v>
      </c>
      <c r="BI333" s="14">
        <v>2.5718666666666667</v>
      </c>
      <c r="BJ333" s="14">
        <v>2.6547666666666667</v>
      </c>
      <c r="BK333" s="14">
        <v>2.6048333333333331</v>
      </c>
      <c r="BL333" s="14">
        <v>2.684133333333333</v>
      </c>
      <c r="BM333" s="14">
        <v>3.0021666666666662</v>
      </c>
      <c r="BN333" s="14">
        <v>2.8629666666666664</v>
      </c>
      <c r="BO333" s="14">
        <v>2.5825999999999998</v>
      </c>
      <c r="BP333" s="14">
        <v>1.6386666666666667</v>
      </c>
      <c r="BQ333" s="14">
        <v>1.3905666666666665</v>
      </c>
      <c r="BR333" s="14">
        <v>1.4372666666666667</v>
      </c>
      <c r="BS333" s="14">
        <v>1.9720000000000002</v>
      </c>
      <c r="BT333" s="14">
        <v>2.0164666666666666</v>
      </c>
      <c r="BU333" s="14">
        <v>2.3912</v>
      </c>
      <c r="BV333" s="14">
        <v>2.4683999999999995</v>
      </c>
      <c r="BW333" s="14">
        <v>3.0500333333333334</v>
      </c>
      <c r="BX333" s="14">
        <v>3.0173000000000001</v>
      </c>
      <c r="BY333" s="14">
        <v>2.9306666666666668</v>
      </c>
    </row>
    <row r="334" spans="1:77">
      <c r="A334" s="14" t="s">
        <v>457</v>
      </c>
      <c r="B334" s="14">
        <v>2.1659333333333333</v>
      </c>
      <c r="C334" s="14">
        <v>2.6966666666666668</v>
      </c>
      <c r="D334" s="14">
        <v>2.5057999999999998</v>
      </c>
      <c r="E334" s="14">
        <v>2.6151</v>
      </c>
      <c r="F334" s="14">
        <v>2.1888000000000001</v>
      </c>
      <c r="G334" s="14">
        <v>2.6686333333333336</v>
      </c>
      <c r="H334" s="14">
        <v>3.1514000000000002</v>
      </c>
      <c r="I334" s="14">
        <v>3.1616</v>
      </c>
      <c r="J334" s="14">
        <v>3.3091666666666666</v>
      </c>
      <c r="K334" s="14">
        <v>2.4698333333333333</v>
      </c>
      <c r="L334" s="14">
        <v>2.9895</v>
      </c>
      <c r="M334" s="14">
        <v>2.585</v>
      </c>
      <c r="N334" s="14">
        <v>3.0264000000000002</v>
      </c>
      <c r="O334" s="14">
        <v>2.7162333333333333</v>
      </c>
      <c r="P334" s="14">
        <v>2.5521999999999996</v>
      </c>
      <c r="Q334" s="14">
        <v>2.3149999999999999</v>
      </c>
      <c r="R334" s="14">
        <v>2.6839666666666666</v>
      </c>
      <c r="S334" s="14">
        <v>2.680766666666667</v>
      </c>
      <c r="T334" s="14">
        <v>2.6310666666666669</v>
      </c>
      <c r="U334" s="14">
        <v>2.4120333333333335</v>
      </c>
      <c r="V334" s="14">
        <v>2.5950666666666664</v>
      </c>
      <c r="W334" s="14">
        <v>3.2728000000000002</v>
      </c>
      <c r="X334" s="14">
        <v>2.7286000000000001</v>
      </c>
      <c r="Y334" s="14">
        <v>2.7589666666666663</v>
      </c>
      <c r="Z334" s="14">
        <v>2.2259666666666669</v>
      </c>
      <c r="AA334" s="14">
        <v>3.3035000000000001</v>
      </c>
      <c r="AB334" s="14">
        <v>3.4071666666666669</v>
      </c>
      <c r="AC334" s="14">
        <v>3.8976333333333333</v>
      </c>
      <c r="AD334" s="14">
        <v>3.1621999999999999</v>
      </c>
      <c r="AE334" s="14">
        <v>2.8592666666666666</v>
      </c>
      <c r="AF334" s="14">
        <v>1.9748999999999999</v>
      </c>
      <c r="AG334" s="14">
        <v>2.1498333333333335</v>
      </c>
      <c r="AH334" s="14">
        <v>2.1393</v>
      </c>
      <c r="AI334" s="14">
        <v>2.7357333333333336</v>
      </c>
      <c r="AJ334" s="14">
        <v>2.4009999999999998</v>
      </c>
      <c r="AK334" s="14">
        <v>2.9205333333333332</v>
      </c>
      <c r="AL334" s="14">
        <v>2.3639333333333332</v>
      </c>
      <c r="AM334" s="14">
        <v>2.3573</v>
      </c>
      <c r="AN334" s="14">
        <v>2.0500666666666665</v>
      </c>
      <c r="AO334" s="14">
        <v>2.4865999999999997</v>
      </c>
      <c r="AP334" s="14">
        <v>2.5569000000000002</v>
      </c>
      <c r="AQ334" s="14">
        <v>2.8584999999999998</v>
      </c>
      <c r="AR334" s="14">
        <v>3.2496333333333336</v>
      </c>
      <c r="AS334" s="14">
        <v>3.1591</v>
      </c>
      <c r="AT334" s="14">
        <v>2.8415666666666666</v>
      </c>
      <c r="AU334" s="14">
        <v>2.5607000000000002</v>
      </c>
      <c r="AV334" s="14">
        <v>2.6950666666666669</v>
      </c>
      <c r="AW334" s="14">
        <v>2.8145000000000002</v>
      </c>
      <c r="AX334" s="14">
        <v>2.4502000000000002</v>
      </c>
      <c r="AY334" s="14">
        <v>2.5019999999999998</v>
      </c>
      <c r="AZ334" s="14">
        <v>2.7906</v>
      </c>
      <c r="BA334" s="14">
        <v>3.2570999999999999</v>
      </c>
      <c r="BB334" s="14">
        <v>3.2230000000000003</v>
      </c>
      <c r="BC334" s="14">
        <v>2.7916333333333334</v>
      </c>
      <c r="BD334" s="14">
        <v>2.8541000000000003</v>
      </c>
      <c r="BE334" s="14">
        <v>2.9319000000000002</v>
      </c>
      <c r="BF334" s="14">
        <v>3.0241666666666664</v>
      </c>
      <c r="BG334" s="14">
        <v>2.8483666666666672</v>
      </c>
      <c r="BH334" s="14">
        <v>2.9793666666666669</v>
      </c>
      <c r="BI334" s="14">
        <v>3.1295333333333333</v>
      </c>
      <c r="BJ334" s="14">
        <v>3.5969000000000002</v>
      </c>
      <c r="BK334" s="14">
        <v>3.1691333333333334</v>
      </c>
      <c r="BL334" s="14">
        <v>3.0712333333333333</v>
      </c>
      <c r="BM334" s="14">
        <v>2.582033333333333</v>
      </c>
      <c r="BN334" s="14">
        <v>2.7193000000000001</v>
      </c>
      <c r="BO334" s="14">
        <v>2.8684999999999996</v>
      </c>
      <c r="BP334" s="14">
        <v>2.6555</v>
      </c>
      <c r="BQ334" s="14">
        <v>2.7592999999999996</v>
      </c>
      <c r="BR334" s="14">
        <v>2.4531333333333336</v>
      </c>
      <c r="BS334" s="14">
        <v>2.4194</v>
      </c>
      <c r="BT334" s="14">
        <v>2.3744999999999998</v>
      </c>
      <c r="BU334" s="14">
        <v>2.6354333333333333</v>
      </c>
      <c r="BV334" s="14">
        <v>2.7052999999999998</v>
      </c>
      <c r="BW334" s="14">
        <v>2.8466666666666662</v>
      </c>
      <c r="BX334" s="14">
        <v>2.9257666666666662</v>
      </c>
      <c r="BY334" s="14">
        <v>2.8195666666666663</v>
      </c>
    </row>
    <row r="335" spans="1:77">
      <c r="A335" s="14" t="s">
        <v>458</v>
      </c>
      <c r="B335" s="14">
        <v>1.4715</v>
      </c>
      <c r="C335" s="14">
        <v>1.7780666666666667</v>
      </c>
      <c r="D335" s="14">
        <v>2.0306999999999999</v>
      </c>
      <c r="E335" s="14">
        <v>2.1726333333333332</v>
      </c>
      <c r="F335" s="14">
        <v>2.0136666666666665</v>
      </c>
      <c r="G335" s="14">
        <v>1.4718333333333333</v>
      </c>
      <c r="H335" s="14">
        <v>1.7235333333333334</v>
      </c>
      <c r="I335" s="14">
        <v>1.4085000000000001</v>
      </c>
      <c r="J335" s="14">
        <v>1.3844000000000001</v>
      </c>
      <c r="K335" s="14">
        <v>1.3512666666666666</v>
      </c>
      <c r="L335" s="14">
        <v>1.5138666666666667</v>
      </c>
      <c r="M335" s="14">
        <v>1.6989333333333334</v>
      </c>
      <c r="N335" s="14">
        <v>1.0626666666666666</v>
      </c>
      <c r="O335" s="14">
        <v>1.0534333333333334</v>
      </c>
      <c r="P335" s="14">
        <v>1.0900333333333334</v>
      </c>
      <c r="Q335" s="14">
        <v>1.8734000000000002</v>
      </c>
      <c r="R335" s="14">
        <v>2.3014333333333332</v>
      </c>
      <c r="S335" s="14">
        <v>2.5791333333333331</v>
      </c>
      <c r="T335" s="14">
        <v>2.0644999999999998</v>
      </c>
      <c r="U335" s="14">
        <v>1.8740666666666668</v>
      </c>
      <c r="V335" s="14">
        <v>1.5479666666666667</v>
      </c>
      <c r="W335" s="14">
        <v>1.9036999999999999</v>
      </c>
      <c r="X335" s="14">
        <v>1.9784999999999997</v>
      </c>
      <c r="Y335" s="14">
        <v>1.8877333333333333</v>
      </c>
      <c r="Z335" s="14">
        <v>1.5851</v>
      </c>
      <c r="AA335" s="14">
        <v>1.5093666666666667</v>
      </c>
      <c r="AB335" s="14">
        <v>1.6110666666666669</v>
      </c>
      <c r="AC335" s="14">
        <v>1.9854666666666667</v>
      </c>
      <c r="AD335" s="14">
        <v>1.6977333333333331</v>
      </c>
      <c r="AE335" s="14">
        <v>1.6770000000000003</v>
      </c>
      <c r="AF335" s="14">
        <v>1.6951000000000001</v>
      </c>
      <c r="AG335" s="14">
        <v>1.9958000000000002</v>
      </c>
      <c r="AH335" s="14">
        <v>2.3481999999999998</v>
      </c>
      <c r="AI335" s="14">
        <v>1.8224</v>
      </c>
      <c r="AJ335" s="14">
        <v>1.8977333333333333</v>
      </c>
      <c r="AK335" s="14">
        <v>1.5886333333333333</v>
      </c>
      <c r="AL335" s="14">
        <v>2.2768000000000002</v>
      </c>
      <c r="AM335" s="14">
        <v>2.2503666666666664</v>
      </c>
      <c r="AN335" s="14">
        <v>2.4545666666666666</v>
      </c>
      <c r="AO335" s="14">
        <v>1.9002999999999999</v>
      </c>
      <c r="AP335" s="14">
        <v>1.8446333333333333</v>
      </c>
      <c r="AQ335" s="14">
        <v>2.0380333333333334</v>
      </c>
      <c r="AR335" s="14">
        <v>2.438333333333333</v>
      </c>
      <c r="AS335" s="14">
        <v>2.5869999999999997</v>
      </c>
      <c r="AT335" s="14">
        <v>2.4150333333333336</v>
      </c>
      <c r="AU335" s="14">
        <v>2.7598333333333334</v>
      </c>
      <c r="AV335" s="14">
        <v>2.3317333333333337</v>
      </c>
      <c r="AW335" s="14">
        <v>2.1186333333333334</v>
      </c>
      <c r="AX335" s="14">
        <v>1.962</v>
      </c>
      <c r="AY335" s="14">
        <v>2.6553666666666662</v>
      </c>
      <c r="AZ335" s="14">
        <v>3.0124999999999997</v>
      </c>
      <c r="BA335" s="14">
        <v>2.7277999999999998</v>
      </c>
      <c r="BB335" s="14">
        <v>1.9155666666666666</v>
      </c>
      <c r="BC335" s="14">
        <v>1.2261333333333333</v>
      </c>
      <c r="BD335" s="14">
        <v>1.6384333333333334</v>
      </c>
      <c r="BE335" s="14">
        <v>2.2989000000000002</v>
      </c>
      <c r="BF335" s="14">
        <v>2.8680333333333334</v>
      </c>
      <c r="BG335" s="14">
        <v>2.1969999999999996</v>
      </c>
      <c r="BH335" s="14">
        <v>1.8800666666666668</v>
      </c>
      <c r="BI335" s="14">
        <v>1.5975999999999999</v>
      </c>
      <c r="BJ335" s="14">
        <v>1.7065999999999999</v>
      </c>
      <c r="BK335" s="14">
        <v>1.5452000000000001</v>
      </c>
      <c r="BL335" s="14">
        <v>1.1934333333333333</v>
      </c>
      <c r="BM335" s="14">
        <v>1.0536333333333332</v>
      </c>
      <c r="BN335" s="14">
        <v>0.98653333333333337</v>
      </c>
      <c r="BO335" s="14">
        <v>1.5909333333333333</v>
      </c>
      <c r="BP335" s="14">
        <v>1.5969666666666669</v>
      </c>
      <c r="BQ335" s="14">
        <v>1.6953666666666667</v>
      </c>
      <c r="BR335" s="14">
        <v>1.2481666666666666</v>
      </c>
      <c r="BS335" s="14">
        <v>1.7669333333333332</v>
      </c>
      <c r="BT335" s="14">
        <v>2.2639333333333336</v>
      </c>
      <c r="BU335" s="14">
        <v>2.4587999999999997</v>
      </c>
      <c r="BV335" s="14">
        <v>2.2332999999999998</v>
      </c>
      <c r="BW335" s="14">
        <v>1.8991333333333333</v>
      </c>
      <c r="BX335" s="14">
        <v>1.5322000000000002</v>
      </c>
      <c r="BY335" s="14">
        <v>1.5307999999999999</v>
      </c>
    </row>
    <row r="336" spans="1:77">
      <c r="A336" s="14" t="s">
        <v>459</v>
      </c>
      <c r="B336" s="14">
        <v>12.2127</v>
      </c>
      <c r="C336" s="14">
        <v>12.780500000000002</v>
      </c>
      <c r="D336" s="14">
        <v>11.677433333333333</v>
      </c>
      <c r="E336" s="14">
        <v>11.842566666666665</v>
      </c>
      <c r="F336" s="14">
        <v>12.424466666666667</v>
      </c>
      <c r="G336" s="14">
        <v>12.145766666666667</v>
      </c>
      <c r="H336" s="14">
        <v>11.677066666666667</v>
      </c>
      <c r="I336" s="14">
        <v>10.363266666666666</v>
      </c>
      <c r="J336" s="14">
        <v>10.624466666666667</v>
      </c>
      <c r="K336" s="14">
        <v>11.251533333333333</v>
      </c>
      <c r="L336" s="14">
        <v>12.335033333333334</v>
      </c>
      <c r="M336" s="14">
        <v>13.1333</v>
      </c>
      <c r="N336" s="14">
        <v>13.514733333333332</v>
      </c>
      <c r="O336" s="14">
        <v>12.880733333333334</v>
      </c>
      <c r="P336" s="14">
        <v>12.306766666666666</v>
      </c>
      <c r="Q336" s="14">
        <v>12.083633333333333</v>
      </c>
      <c r="R336" s="14">
        <v>12.912666666666667</v>
      </c>
      <c r="S336" s="14">
        <v>13.5929</v>
      </c>
      <c r="T336" s="14">
        <v>13.381099999999998</v>
      </c>
      <c r="U336" s="14">
        <v>12.802466666666666</v>
      </c>
      <c r="V336" s="14">
        <v>12.323833333333333</v>
      </c>
      <c r="W336" s="14">
        <v>13.203533333333334</v>
      </c>
      <c r="X336" s="14">
        <v>12.501766666666667</v>
      </c>
      <c r="Y336" s="14">
        <v>12.323533333333335</v>
      </c>
      <c r="Z336" s="14">
        <v>11.761666666666665</v>
      </c>
      <c r="AA336" s="14">
        <v>13.055333333333332</v>
      </c>
      <c r="AB336" s="14">
        <v>14.789566666666667</v>
      </c>
      <c r="AC336" s="14">
        <v>14.376333333333335</v>
      </c>
      <c r="AD336" s="14">
        <v>13.766399999999999</v>
      </c>
      <c r="AE336" s="14">
        <v>12.907833333333334</v>
      </c>
      <c r="AF336" s="14">
        <v>13.297233333333333</v>
      </c>
      <c r="AG336" s="14">
        <v>14.546466666666667</v>
      </c>
      <c r="AH336" s="14">
        <v>14.232100000000001</v>
      </c>
      <c r="AI336" s="14">
        <v>13.965200000000001</v>
      </c>
      <c r="AJ336" s="14">
        <v>13.806233333333333</v>
      </c>
      <c r="AK336" s="14">
        <v>13.282000000000002</v>
      </c>
      <c r="AL336" s="14">
        <v>14.857133333333332</v>
      </c>
      <c r="AM336" s="14">
        <v>14.228666666666667</v>
      </c>
      <c r="AN336" s="14">
        <v>15.055266666666668</v>
      </c>
      <c r="AO336" s="14">
        <v>14.371933333333333</v>
      </c>
      <c r="AP336" s="14">
        <v>13.659700000000001</v>
      </c>
      <c r="AQ336" s="14">
        <v>13.402033333333334</v>
      </c>
      <c r="AR336" s="14">
        <v>12.271166666666666</v>
      </c>
      <c r="AS336" s="14">
        <v>12.047499999999999</v>
      </c>
      <c r="AT336" s="14">
        <v>12.4788</v>
      </c>
      <c r="AU336" s="14">
        <v>12.438166666666667</v>
      </c>
      <c r="AV336" s="14">
        <v>12.0685</v>
      </c>
      <c r="AW336" s="14">
        <v>10.055999999999999</v>
      </c>
      <c r="AX336" s="14">
        <v>9.7047333333333317</v>
      </c>
      <c r="AY336" s="14">
        <v>11.477433333333332</v>
      </c>
      <c r="AZ336" s="14">
        <v>13.317733333333335</v>
      </c>
      <c r="BA336" s="14">
        <v>13.845066666666668</v>
      </c>
      <c r="BB336" s="14">
        <v>13.143633333333332</v>
      </c>
      <c r="BC336" s="14">
        <v>13.403</v>
      </c>
      <c r="BD336" s="14">
        <v>13.441366666666667</v>
      </c>
      <c r="BE336" s="14">
        <v>14.162199999999999</v>
      </c>
      <c r="BF336" s="14">
        <v>12.972566666666665</v>
      </c>
      <c r="BG336" s="14">
        <v>13.436399999999999</v>
      </c>
      <c r="BH336" s="14">
        <v>12.074033333333333</v>
      </c>
      <c r="BI336" s="14">
        <v>12.115566666666666</v>
      </c>
      <c r="BJ336" s="14">
        <v>11.717799999999999</v>
      </c>
      <c r="BK336" s="14">
        <v>11.972933333333332</v>
      </c>
      <c r="BL336" s="14">
        <v>11.704066666666668</v>
      </c>
      <c r="BM336" s="14">
        <v>11.0152</v>
      </c>
      <c r="BN336" s="14">
        <v>9.9332666666666665</v>
      </c>
      <c r="BO336" s="14">
        <v>9.6532999999999998</v>
      </c>
      <c r="BP336" s="14">
        <v>10.300866666666666</v>
      </c>
      <c r="BQ336" s="14">
        <v>11.634766666666666</v>
      </c>
      <c r="BR336" s="14">
        <v>11.712766666666667</v>
      </c>
      <c r="BS336" s="14">
        <v>12.093299999999999</v>
      </c>
      <c r="BT336" s="14">
        <v>12.452800000000002</v>
      </c>
      <c r="BU336" s="14">
        <v>12.763533333333333</v>
      </c>
      <c r="BV336" s="14">
        <v>12.213666666666668</v>
      </c>
      <c r="BW336" s="14">
        <v>13.106033333333334</v>
      </c>
      <c r="BX336" s="14">
        <v>13.728266666666665</v>
      </c>
      <c r="BY336" s="14">
        <v>14.6083</v>
      </c>
    </row>
    <row r="337" spans="1:77">
      <c r="A337" s="14" t="s">
        <v>460</v>
      </c>
      <c r="B337" s="14">
        <v>31.943699999999996</v>
      </c>
      <c r="C337" s="14">
        <v>31.279300000000003</v>
      </c>
      <c r="D337" s="14">
        <v>31.145666666666667</v>
      </c>
      <c r="E337" s="14">
        <v>30.602399999999999</v>
      </c>
      <c r="F337" s="14">
        <v>31.269366666666667</v>
      </c>
      <c r="G337" s="14">
        <v>30.085633333333334</v>
      </c>
      <c r="H337" s="14">
        <v>30.923733333333331</v>
      </c>
      <c r="I337" s="14">
        <v>31.728733333333334</v>
      </c>
      <c r="J337" s="14">
        <v>32.087600000000002</v>
      </c>
      <c r="K337" s="14">
        <v>33.26723333333333</v>
      </c>
      <c r="L337" s="14">
        <v>33.432833333333328</v>
      </c>
      <c r="M337" s="14">
        <v>32.698900000000002</v>
      </c>
      <c r="N337" s="14">
        <v>31.714833333333331</v>
      </c>
      <c r="O337" s="14">
        <v>32.81666666666667</v>
      </c>
      <c r="P337" s="14">
        <v>33.713266666666662</v>
      </c>
      <c r="Q337" s="14">
        <v>33.68933333333333</v>
      </c>
      <c r="R337" s="14">
        <v>31.839799999999997</v>
      </c>
      <c r="S337" s="14">
        <v>33.626600000000003</v>
      </c>
      <c r="T337" s="14">
        <v>34.881399999999992</v>
      </c>
      <c r="U337" s="14">
        <v>35.815466666666673</v>
      </c>
      <c r="V337" s="14">
        <v>33.983366666666662</v>
      </c>
      <c r="W337" s="14">
        <v>31.80156666666667</v>
      </c>
      <c r="X337" s="14">
        <v>29.688400000000001</v>
      </c>
      <c r="Y337" s="14">
        <v>28.897400000000001</v>
      </c>
      <c r="Z337" s="14">
        <v>29.375</v>
      </c>
      <c r="AA337" s="14">
        <v>30.452466666666666</v>
      </c>
      <c r="AB337" s="14">
        <v>32.021666666666668</v>
      </c>
      <c r="AC337" s="14">
        <v>34.803766666666661</v>
      </c>
      <c r="AD337" s="14">
        <v>36.072499999999998</v>
      </c>
      <c r="AE337" s="14">
        <v>35.787433333333333</v>
      </c>
      <c r="AF337" s="14">
        <v>34.540266666666668</v>
      </c>
      <c r="AG337" s="14">
        <v>34.57553333333334</v>
      </c>
      <c r="AH337" s="14">
        <v>34.356566666666666</v>
      </c>
      <c r="AI337" s="14">
        <v>35.460566666666665</v>
      </c>
      <c r="AJ337" s="14">
        <v>34.829766666666664</v>
      </c>
      <c r="AK337" s="14">
        <v>34.496266666666664</v>
      </c>
      <c r="AL337" s="14">
        <v>33.324099999999994</v>
      </c>
      <c r="AM337" s="14">
        <v>34.322733333333332</v>
      </c>
      <c r="AN337" s="14">
        <v>36.480133333333335</v>
      </c>
      <c r="AO337" s="14">
        <v>36.017133333333327</v>
      </c>
      <c r="AP337" s="14">
        <v>35.686866666666667</v>
      </c>
      <c r="AQ337" s="14">
        <v>33.371066666666664</v>
      </c>
      <c r="AR337" s="14">
        <v>30.813500000000001</v>
      </c>
      <c r="AS337" s="14">
        <v>31.926933333333334</v>
      </c>
      <c r="AT337" s="14">
        <v>33.121833333333335</v>
      </c>
      <c r="AU337" s="14">
        <v>34.091666666666669</v>
      </c>
      <c r="AV337" s="14">
        <v>29.662800000000001</v>
      </c>
      <c r="AW337" s="14">
        <v>28.581733333333336</v>
      </c>
      <c r="AX337" s="14">
        <v>29.563933333333335</v>
      </c>
      <c r="AY337" s="14">
        <v>31.332566666666665</v>
      </c>
      <c r="AZ337" s="14">
        <v>30.729333333333333</v>
      </c>
      <c r="BA337" s="14">
        <v>31.369266666666665</v>
      </c>
      <c r="BB337" s="14">
        <v>34.860466666666667</v>
      </c>
      <c r="BC337" s="14">
        <v>36.314500000000002</v>
      </c>
      <c r="BD337" s="14">
        <v>36.607100000000003</v>
      </c>
      <c r="BE337" s="14">
        <v>36.12596666666667</v>
      </c>
      <c r="BF337" s="14">
        <v>37.015499999999996</v>
      </c>
      <c r="BG337" s="14">
        <v>37.335799999999999</v>
      </c>
      <c r="BH337" s="14">
        <v>35.366166666666665</v>
      </c>
      <c r="BI337" s="14">
        <v>33.9818</v>
      </c>
      <c r="BJ337" s="14">
        <v>32.776866666666663</v>
      </c>
      <c r="BK337" s="14">
        <v>31.815533333333335</v>
      </c>
      <c r="BL337" s="14">
        <v>30.2239</v>
      </c>
      <c r="BM337" s="14">
        <v>29.46586666666667</v>
      </c>
      <c r="BN337" s="14">
        <v>29.913633333333337</v>
      </c>
      <c r="BO337" s="14">
        <v>32.725500000000004</v>
      </c>
      <c r="BP337" s="14">
        <v>34.498533333333334</v>
      </c>
      <c r="BQ337" s="14">
        <v>36.678799999999995</v>
      </c>
      <c r="BR337" s="14">
        <v>38.113666666666667</v>
      </c>
      <c r="BS337" s="14">
        <v>35.831200000000003</v>
      </c>
      <c r="BT337" s="14">
        <v>32.923999999999999</v>
      </c>
      <c r="BU337" s="14">
        <v>32.078466666666664</v>
      </c>
      <c r="BV337" s="14">
        <v>34.877200000000002</v>
      </c>
      <c r="BW337" s="14">
        <v>35.699866666666665</v>
      </c>
      <c r="BX337" s="14">
        <v>37.451233333333334</v>
      </c>
      <c r="BY337" s="14">
        <v>37.544133333333335</v>
      </c>
    </row>
    <row r="338" spans="1:77">
      <c r="A338" s="14" t="s">
        <v>462</v>
      </c>
      <c r="B338" s="14">
        <v>21.025833333333335</v>
      </c>
      <c r="C338" s="14">
        <v>21.22453333333333</v>
      </c>
      <c r="D338" s="14">
        <v>20.757999999999999</v>
      </c>
      <c r="E338" s="14">
        <v>21.307533333333335</v>
      </c>
      <c r="F338" s="14">
        <v>22.488100000000003</v>
      </c>
      <c r="G338" s="14">
        <v>21.974333333333334</v>
      </c>
      <c r="H338" s="14">
        <v>22.005866666666666</v>
      </c>
      <c r="I338" s="14">
        <v>22.764366666666664</v>
      </c>
      <c r="J338" s="14">
        <v>23.747399999999999</v>
      </c>
      <c r="K338" s="14">
        <v>21.158199999999997</v>
      </c>
      <c r="L338" s="14">
        <v>19.914899999999999</v>
      </c>
      <c r="M338" s="14">
        <v>19.969233333333335</v>
      </c>
      <c r="N338" s="14">
        <v>22.291600000000003</v>
      </c>
      <c r="O338" s="14">
        <v>23.65196666666667</v>
      </c>
      <c r="P338" s="14">
        <v>24.125833333333333</v>
      </c>
      <c r="Q338" s="14">
        <v>25.2256</v>
      </c>
      <c r="R338" s="14">
        <v>23.923366666666666</v>
      </c>
      <c r="S338" s="14">
        <v>22.762066666666669</v>
      </c>
      <c r="T338" s="14">
        <v>21.855466666666668</v>
      </c>
      <c r="U338" s="14">
        <v>22.513300000000001</v>
      </c>
      <c r="V338" s="14">
        <v>22.576999999999998</v>
      </c>
      <c r="W338" s="14">
        <v>21.540166666666664</v>
      </c>
      <c r="X338" s="14">
        <v>20.958066666666667</v>
      </c>
      <c r="Y338" s="14">
        <v>22.709066666666669</v>
      </c>
      <c r="Z338" s="14">
        <v>21.769000000000002</v>
      </c>
      <c r="AA338" s="14">
        <v>23.302533333333333</v>
      </c>
      <c r="AB338" s="14">
        <v>22.010999999999999</v>
      </c>
      <c r="AC338" s="14">
        <v>23.010633333333335</v>
      </c>
      <c r="AD338" s="14">
        <v>21.997699999999998</v>
      </c>
      <c r="AE338" s="14">
        <v>23.151266666666668</v>
      </c>
      <c r="AF338" s="14">
        <v>21.783766666666668</v>
      </c>
      <c r="AG338" s="14">
        <v>22.026133333333334</v>
      </c>
      <c r="AH338" s="14">
        <v>20.556966666666668</v>
      </c>
      <c r="AI338" s="14">
        <v>21.544</v>
      </c>
      <c r="AJ338" s="14">
        <v>20.501999999999999</v>
      </c>
      <c r="AK338" s="14">
        <v>22.460133333333332</v>
      </c>
      <c r="AL338" s="14">
        <v>23.226133333333333</v>
      </c>
      <c r="AM338" s="14">
        <v>22.835966666666668</v>
      </c>
      <c r="AN338" s="14">
        <v>20.802699999999998</v>
      </c>
      <c r="AO338" s="14">
        <v>19.4207</v>
      </c>
      <c r="AP338" s="14">
        <v>18.883666666666667</v>
      </c>
      <c r="AQ338" s="14">
        <v>18.555533333333333</v>
      </c>
      <c r="AR338" s="14">
        <v>18.829166666666666</v>
      </c>
      <c r="AS338" s="14">
        <v>19.276899999999998</v>
      </c>
      <c r="AT338" s="14">
        <v>18.692599999999999</v>
      </c>
      <c r="AU338" s="14">
        <v>18.978033333333332</v>
      </c>
      <c r="AV338" s="14">
        <v>19.968533333333337</v>
      </c>
      <c r="AW338" s="14">
        <v>19.381933333333333</v>
      </c>
      <c r="AX338" s="14">
        <v>19.1251</v>
      </c>
      <c r="AY338" s="14">
        <v>18.773633333333333</v>
      </c>
      <c r="AZ338" s="14">
        <v>21.312133333333335</v>
      </c>
      <c r="BA338" s="14">
        <v>23.022266666666667</v>
      </c>
      <c r="BB338" s="14">
        <v>23.358533333333337</v>
      </c>
      <c r="BC338" s="14">
        <v>20.978899999999999</v>
      </c>
      <c r="BD338" s="14">
        <v>20.359000000000002</v>
      </c>
      <c r="BE338" s="14">
        <v>20.036466666666669</v>
      </c>
      <c r="BF338" s="14">
        <v>21.575066666666668</v>
      </c>
      <c r="BG338" s="14">
        <v>21.260766666666665</v>
      </c>
      <c r="BH338" s="14">
        <v>20.175233333333335</v>
      </c>
      <c r="BI338" s="14">
        <v>20.267933333333332</v>
      </c>
      <c r="BJ338" s="14">
        <v>17.517866666666666</v>
      </c>
      <c r="BK338" s="14">
        <v>15.610666666666665</v>
      </c>
      <c r="BL338" s="14">
        <v>10.780566666666665</v>
      </c>
      <c r="BM338" s="14">
        <v>10.676933333333332</v>
      </c>
      <c r="BN338" s="14">
        <v>11.889899999999999</v>
      </c>
      <c r="BO338" s="14">
        <v>14.582299999999998</v>
      </c>
      <c r="BP338" s="14">
        <v>17.053566666666669</v>
      </c>
      <c r="BQ338" s="14">
        <v>16.903433333333336</v>
      </c>
      <c r="BR338" s="14">
        <v>18.469700000000003</v>
      </c>
      <c r="BS338" s="14">
        <v>17.253466666666665</v>
      </c>
      <c r="BT338" s="14">
        <v>17.897766666666666</v>
      </c>
      <c r="BU338" s="14">
        <v>16.965566666666668</v>
      </c>
      <c r="BV338" s="14">
        <v>19.415566666666667</v>
      </c>
      <c r="BW338" s="14">
        <v>20.3355</v>
      </c>
      <c r="BX338" s="14">
        <v>21.262333333333331</v>
      </c>
      <c r="BY338" s="14">
        <v>19.538866666666667</v>
      </c>
    </row>
    <row r="339" spans="1:77">
      <c r="I339" s="128" t="s">
        <v>410</v>
      </c>
      <c r="J339" s="128"/>
      <c r="K339" s="128"/>
    </row>
    <row r="340" spans="1:77">
      <c r="B340" s="14">
        <v>2015</v>
      </c>
      <c r="C340" s="14">
        <v>2016</v>
      </c>
      <c r="D340" s="14">
        <v>2017</v>
      </c>
      <c r="E340" s="14">
        <v>2018</v>
      </c>
      <c r="F340" s="14">
        <v>2019</v>
      </c>
      <c r="G340" s="14">
        <v>2020</v>
      </c>
      <c r="H340" s="14" t="s">
        <v>411</v>
      </c>
      <c r="I340" s="14">
        <v>2015</v>
      </c>
      <c r="J340" s="14">
        <v>2021</v>
      </c>
      <c r="K340" s="14" t="s">
        <v>411</v>
      </c>
    </row>
    <row r="341" spans="1:77">
      <c r="A341" s="14" t="s">
        <v>379</v>
      </c>
      <c r="B341" s="14">
        <f>AVERAGE(B325,E325,H325,K325)</f>
        <v>1.9301833333333334</v>
      </c>
      <c r="C341" s="14">
        <f>AVERAGE(N325,Q325,T325,W325)</f>
        <v>2.159416666666667</v>
      </c>
      <c r="D341" s="14">
        <f>AVERAGE(Z325,AC325,AF325,AI325)</f>
        <v>2.5733416666666669</v>
      </c>
      <c r="E341" s="14">
        <f>AVERAGE(AL325,AO325,AR325,AU325)</f>
        <v>1.7523666666666666</v>
      </c>
      <c r="F341" s="14">
        <f>AVERAGE(AX325,BA325,BD325,BG325)</f>
        <v>2.2616666666666667</v>
      </c>
      <c r="G341" s="14">
        <f>AVERAGE(BJ325,BM325,BP325,BS325)</f>
        <v>1.5698583333333331</v>
      </c>
      <c r="H341" s="14">
        <f>(F341/B341)^(1/4)-1</f>
        <v>4.0417165825918477E-2</v>
      </c>
      <c r="I341" s="14">
        <f>AVERAGE(B325,E325)</f>
        <v>1.9116</v>
      </c>
      <c r="J341" s="14">
        <f>AVERAGE(BV325,BY325)</f>
        <v>2.7721499999999999</v>
      </c>
      <c r="K341" s="14">
        <f>(J341/I341)^(1/4)-1</f>
        <v>9.737465642262122E-2</v>
      </c>
    </row>
    <row r="342" spans="1:77">
      <c r="A342" s="14" t="s">
        <v>451</v>
      </c>
      <c r="B342" s="14">
        <f t="shared" ref="B342:B353" si="45">AVERAGE(B326,E326,H326,K326)</f>
        <v>9.0225000000000014E-2</v>
      </c>
      <c r="C342" s="14">
        <f t="shared" ref="C342:C354" si="46">AVERAGE(N326,Q326,T326,W326)</f>
        <v>0.13056666666666666</v>
      </c>
      <c r="D342" s="14">
        <f t="shared" ref="D342:D354" si="47">AVERAGE(Z326,AC326,AF326,AI326)</f>
        <v>0.10551666666666668</v>
      </c>
      <c r="E342" s="14">
        <f t="shared" ref="E342:E354" si="48">AVERAGE(AL326,AO326,AR326,AU326)</f>
        <v>0.15791666666666668</v>
      </c>
      <c r="F342" s="14">
        <f t="shared" ref="F342:F354" si="49">AVERAGE(AX326,BA326,BD326,BG326)</f>
        <v>0.10493333333333332</v>
      </c>
      <c r="G342" s="14">
        <f t="shared" ref="G342:G354" si="50">AVERAGE(BJ326,BM326,BP326,BS326)</f>
        <v>0.15415833333333334</v>
      </c>
      <c r="H342" s="14">
        <f t="shared" ref="H342:H354" si="51">(F342/B342)^(1/4)-1</f>
        <v>3.8476431512583842E-2</v>
      </c>
      <c r="I342" s="14">
        <f t="shared" ref="I342:I354" si="52">AVERAGE(B326,E326)</f>
        <v>2.8333333333333335E-2</v>
      </c>
      <c r="J342" s="14">
        <f t="shared" ref="J342:J354" si="53">AVERAGE(BV326,BY326)</f>
        <v>0.10921666666666667</v>
      </c>
      <c r="K342" s="14">
        <f t="shared" ref="K342:K354" si="54">(J342/I342)^(1/4)-1</f>
        <v>0.4011925244884742</v>
      </c>
    </row>
    <row r="343" spans="1:77">
      <c r="A343" s="14" t="s">
        <v>383</v>
      </c>
      <c r="B343" s="14">
        <f t="shared" si="45"/>
        <v>17.989991666666665</v>
      </c>
      <c r="C343" s="14">
        <f t="shared" si="46"/>
        <v>19.114766666666668</v>
      </c>
      <c r="D343" s="14">
        <f t="shared" si="47"/>
        <v>17.181891666666665</v>
      </c>
      <c r="E343" s="14">
        <f t="shared" si="48"/>
        <v>16.791541666666667</v>
      </c>
      <c r="F343" s="14">
        <f t="shared" si="49"/>
        <v>17.439383333333332</v>
      </c>
      <c r="G343" s="14">
        <f t="shared" si="50"/>
        <v>15.536850000000001</v>
      </c>
      <c r="H343" s="14">
        <f t="shared" si="51"/>
        <v>-7.7410143759266692E-3</v>
      </c>
      <c r="I343" s="14">
        <f t="shared" si="52"/>
        <v>17.093883333333331</v>
      </c>
      <c r="J343" s="14">
        <f t="shared" si="53"/>
        <v>16.20141666666667</v>
      </c>
      <c r="K343" s="14">
        <f t="shared" si="54"/>
        <v>-1.331604959655297E-2</v>
      </c>
    </row>
    <row r="344" spans="1:77">
      <c r="A344" s="14" t="s">
        <v>452</v>
      </c>
      <c r="B344" s="14">
        <f t="shared" si="45"/>
        <v>1.9321833333333334</v>
      </c>
      <c r="C344" s="14">
        <f t="shared" si="46"/>
        <v>2.3553083333333333</v>
      </c>
      <c r="D344" s="14">
        <f t="shared" si="47"/>
        <v>2.9118583333333334</v>
      </c>
      <c r="E344" s="14">
        <f t="shared" si="48"/>
        <v>2.2741083333333334</v>
      </c>
      <c r="F344" s="14">
        <f t="shared" si="49"/>
        <v>2.1530916666666666</v>
      </c>
      <c r="G344" s="14">
        <f t="shared" si="50"/>
        <v>2.7368166666666669</v>
      </c>
      <c r="H344" s="14">
        <f t="shared" si="51"/>
        <v>2.7433086204190049E-2</v>
      </c>
      <c r="I344" s="14">
        <f t="shared" si="52"/>
        <v>1.9514833333333332</v>
      </c>
      <c r="J344" s="14">
        <f t="shared" si="53"/>
        <v>3.0086999999999997</v>
      </c>
      <c r="K344" s="14">
        <f t="shared" si="54"/>
        <v>0.11430353911534352</v>
      </c>
    </row>
    <row r="345" spans="1:77">
      <c r="A345" s="14" t="s">
        <v>385</v>
      </c>
      <c r="B345" s="14">
        <f t="shared" si="45"/>
        <v>10.619425</v>
      </c>
      <c r="C345" s="14">
        <f t="shared" si="46"/>
        <v>11.413500000000001</v>
      </c>
      <c r="D345" s="14">
        <f t="shared" si="47"/>
        <v>13.414441666666667</v>
      </c>
      <c r="E345" s="14">
        <f t="shared" si="48"/>
        <v>13.770566666666666</v>
      </c>
      <c r="F345" s="14">
        <f t="shared" si="49"/>
        <v>12.879158333333335</v>
      </c>
      <c r="G345" s="14">
        <f t="shared" si="50"/>
        <v>10.675083333333333</v>
      </c>
      <c r="H345" s="14">
        <f t="shared" si="51"/>
        <v>4.9413435408969253E-2</v>
      </c>
      <c r="I345" s="14">
        <f t="shared" si="52"/>
        <v>10.467366666666667</v>
      </c>
      <c r="J345" s="14">
        <f t="shared" si="53"/>
        <v>12.379683333333332</v>
      </c>
      <c r="K345" s="14">
        <f t="shared" si="54"/>
        <v>4.2840825047599562E-2</v>
      </c>
    </row>
    <row r="346" spans="1:77">
      <c r="A346" s="14" t="s">
        <v>453</v>
      </c>
      <c r="B346" s="14">
        <f t="shared" si="45"/>
        <v>47.282366666666668</v>
      </c>
      <c r="C346" s="14">
        <f t="shared" si="46"/>
        <v>48.673308333333331</v>
      </c>
      <c r="D346" s="14">
        <f t="shared" si="47"/>
        <v>47.680908333333335</v>
      </c>
      <c r="E346" s="14">
        <f t="shared" si="48"/>
        <v>46.036516666666664</v>
      </c>
      <c r="F346" s="14">
        <f t="shared" si="49"/>
        <v>46.247108333333337</v>
      </c>
      <c r="G346" s="14">
        <f t="shared" si="50"/>
        <v>46.211733333333335</v>
      </c>
      <c r="H346" s="14">
        <f t="shared" si="51"/>
        <v>-5.5193343870129086E-3</v>
      </c>
      <c r="I346" s="14">
        <f t="shared" si="52"/>
        <v>46.710099999999997</v>
      </c>
      <c r="J346" s="14">
        <f t="shared" si="53"/>
        <v>45.234049999999996</v>
      </c>
      <c r="K346" s="14">
        <f t="shared" si="54"/>
        <v>-7.9954384688765145E-3</v>
      </c>
    </row>
    <row r="347" spans="1:77">
      <c r="A347" s="14" t="s">
        <v>454</v>
      </c>
      <c r="B347" s="14">
        <f t="shared" si="45"/>
        <v>12.13255</v>
      </c>
      <c r="C347" s="14">
        <f t="shared" si="46"/>
        <v>13.478816666666667</v>
      </c>
      <c r="D347" s="14">
        <f t="shared" si="47"/>
        <v>14.388016666666667</v>
      </c>
      <c r="E347" s="14">
        <f t="shared" si="48"/>
        <v>12.896516666666667</v>
      </c>
      <c r="F347" s="14">
        <f t="shared" si="49"/>
        <v>14.241358333333332</v>
      </c>
      <c r="G347" s="14">
        <f t="shared" si="50"/>
        <v>11.203774999999998</v>
      </c>
      <c r="H347" s="14">
        <f t="shared" si="51"/>
        <v>4.0878004038572113E-2</v>
      </c>
      <c r="I347" s="14">
        <f t="shared" si="52"/>
        <v>11.991016666666667</v>
      </c>
      <c r="J347" s="14">
        <f t="shared" si="53"/>
        <v>12.9642</v>
      </c>
      <c r="K347" s="14">
        <f t="shared" si="54"/>
        <v>1.9700022590868116E-2</v>
      </c>
    </row>
    <row r="348" spans="1:77">
      <c r="A348" s="14" t="s">
        <v>455</v>
      </c>
      <c r="B348" s="14">
        <f t="shared" si="45"/>
        <v>18.71156666666667</v>
      </c>
      <c r="C348" s="14">
        <f t="shared" si="46"/>
        <v>18.873749999999998</v>
      </c>
      <c r="D348" s="14">
        <f t="shared" si="47"/>
        <v>19.730899999999998</v>
      </c>
      <c r="E348" s="14">
        <f t="shared" si="48"/>
        <v>18.799108333333333</v>
      </c>
      <c r="F348" s="14">
        <f t="shared" si="49"/>
        <v>18.120741666666664</v>
      </c>
      <c r="G348" s="14">
        <f t="shared" si="50"/>
        <v>16.638716666666667</v>
      </c>
      <c r="H348" s="14">
        <f t="shared" si="51"/>
        <v>-7.9890764255240443E-3</v>
      </c>
      <c r="I348" s="14">
        <f t="shared" si="52"/>
        <v>17.50515</v>
      </c>
      <c r="J348" s="14">
        <f t="shared" si="53"/>
        <v>18.801600000000001</v>
      </c>
      <c r="K348" s="14">
        <f t="shared" si="54"/>
        <v>1.8022186720574984E-2</v>
      </c>
    </row>
    <row r="349" spans="1:77">
      <c r="A349" s="14" t="s">
        <v>456</v>
      </c>
      <c r="B349" s="14">
        <f t="shared" si="45"/>
        <v>3.35175</v>
      </c>
      <c r="C349" s="14">
        <f t="shared" si="46"/>
        <v>3.2286499999999996</v>
      </c>
      <c r="D349" s="14">
        <f t="shared" si="47"/>
        <v>2.4939166666666668</v>
      </c>
      <c r="E349" s="14">
        <f t="shared" si="48"/>
        <v>2.7783333333333333</v>
      </c>
      <c r="F349" s="14">
        <f t="shared" si="49"/>
        <v>2.6286416666666672</v>
      </c>
      <c r="G349" s="14">
        <f t="shared" si="50"/>
        <v>2.3169</v>
      </c>
      <c r="H349" s="14">
        <f t="shared" si="51"/>
        <v>-5.8945138970180944E-2</v>
      </c>
      <c r="I349" s="14">
        <f t="shared" si="52"/>
        <v>3.7897500000000002</v>
      </c>
      <c r="J349" s="14">
        <f t="shared" si="53"/>
        <v>2.6995333333333331</v>
      </c>
      <c r="K349" s="14">
        <f t="shared" si="54"/>
        <v>-8.1308848984530058E-2</v>
      </c>
    </row>
    <row r="350" spans="1:77">
      <c r="A350" s="14" t="s">
        <v>457</v>
      </c>
      <c r="B350" s="14">
        <f t="shared" si="45"/>
        <v>2.6005666666666669</v>
      </c>
      <c r="C350" s="14">
        <f t="shared" si="46"/>
        <v>2.8113166666666669</v>
      </c>
      <c r="D350" s="14">
        <f t="shared" si="47"/>
        <v>2.7085583333333334</v>
      </c>
      <c r="E350" s="14">
        <f t="shared" si="48"/>
        <v>2.6652166666666668</v>
      </c>
      <c r="F350" s="14">
        <f t="shared" si="49"/>
        <v>2.852441666666667</v>
      </c>
      <c r="G350" s="14">
        <f t="shared" si="50"/>
        <v>2.8134583333333332</v>
      </c>
      <c r="H350" s="14">
        <f t="shared" si="51"/>
        <v>2.338063568825488E-2</v>
      </c>
      <c r="I350" s="14">
        <f t="shared" si="52"/>
        <v>2.3905166666666666</v>
      </c>
      <c r="J350" s="14">
        <f t="shared" si="53"/>
        <v>2.7624333333333331</v>
      </c>
      <c r="K350" s="14">
        <f t="shared" si="54"/>
        <v>3.681198191513646E-2</v>
      </c>
    </row>
    <row r="351" spans="1:77">
      <c r="A351" s="14" t="s">
        <v>458</v>
      </c>
      <c r="B351" s="14">
        <f t="shared" si="45"/>
        <v>1.6797333333333333</v>
      </c>
      <c r="C351" s="14">
        <f t="shared" si="46"/>
        <v>1.7260666666666666</v>
      </c>
      <c r="D351" s="14">
        <f t="shared" si="47"/>
        <v>1.7720166666666666</v>
      </c>
      <c r="E351" s="14">
        <f t="shared" si="48"/>
        <v>2.3438166666666667</v>
      </c>
      <c r="F351" s="14">
        <f t="shared" si="49"/>
        <v>2.1313083333333331</v>
      </c>
      <c r="G351" s="14">
        <f t="shared" si="50"/>
        <v>1.5310333333333332</v>
      </c>
      <c r="H351" s="14">
        <f t="shared" si="51"/>
        <v>6.1332554378772608E-2</v>
      </c>
      <c r="I351" s="14">
        <f t="shared" si="52"/>
        <v>1.8220666666666667</v>
      </c>
      <c r="J351" s="14">
        <f t="shared" si="53"/>
        <v>1.88205</v>
      </c>
      <c r="K351" s="14">
        <f t="shared" si="54"/>
        <v>8.1304289456602952E-3</v>
      </c>
    </row>
    <row r="352" spans="1:77">
      <c r="A352" s="14" t="s">
        <v>459</v>
      </c>
      <c r="B352" s="14">
        <f t="shared" si="45"/>
        <v>11.745966666666666</v>
      </c>
      <c r="C352" s="14">
        <f t="shared" si="46"/>
        <v>13.045749999999998</v>
      </c>
      <c r="D352" s="14">
        <f t="shared" si="47"/>
        <v>13.350108333333333</v>
      </c>
      <c r="E352" s="14">
        <f t="shared" si="48"/>
        <v>13.484599999999999</v>
      </c>
      <c r="F352" s="14">
        <f t="shared" si="49"/>
        <v>12.606891666666666</v>
      </c>
      <c r="G352" s="14">
        <f t="shared" si="50"/>
        <v>11.281791666666665</v>
      </c>
      <c r="H352" s="14">
        <f t="shared" si="51"/>
        <v>1.7840703185831197E-2</v>
      </c>
      <c r="I352" s="14">
        <f t="shared" si="52"/>
        <v>12.027633333333332</v>
      </c>
      <c r="J352" s="14">
        <f t="shared" si="53"/>
        <v>13.410983333333334</v>
      </c>
      <c r="K352" s="14">
        <f t="shared" si="54"/>
        <v>2.75905712265887E-2</v>
      </c>
    </row>
    <row r="353" spans="1:77">
      <c r="A353" s="14" t="s">
        <v>460</v>
      </c>
      <c r="B353" s="14">
        <f t="shared" si="45"/>
        <v>31.684266666666666</v>
      </c>
      <c r="C353" s="14">
        <f t="shared" si="46"/>
        <v>33.021783333333332</v>
      </c>
      <c r="D353" s="14">
        <f t="shared" si="47"/>
        <v>33.544899999999998</v>
      </c>
      <c r="E353" s="14">
        <f t="shared" si="48"/>
        <v>33.561599999999999</v>
      </c>
      <c r="F353" s="14">
        <f t="shared" si="49"/>
        <v>33.719025000000002</v>
      </c>
      <c r="G353" s="14">
        <f t="shared" si="50"/>
        <v>33.143116666666664</v>
      </c>
      <c r="H353" s="14">
        <f t="shared" si="51"/>
        <v>1.5682189922479495E-2</v>
      </c>
      <c r="I353" s="14">
        <f t="shared" si="52"/>
        <v>31.273049999999998</v>
      </c>
      <c r="J353" s="14">
        <f t="shared" si="53"/>
        <v>36.210666666666668</v>
      </c>
      <c r="K353" s="14">
        <f t="shared" si="54"/>
        <v>3.7329121728877146E-2</v>
      </c>
    </row>
    <row r="354" spans="1:77">
      <c r="A354" s="14" t="s">
        <v>462</v>
      </c>
      <c r="B354" s="14">
        <f>AVERAGE(B338,E338,H338,K338)</f>
        <v>21.374358333333333</v>
      </c>
      <c r="C354" s="14">
        <f t="shared" si="46"/>
        <v>22.728208333333335</v>
      </c>
      <c r="D354" s="14">
        <f t="shared" si="47"/>
        <v>22.02685</v>
      </c>
      <c r="E354" s="14">
        <f t="shared" si="48"/>
        <v>20.113508333333332</v>
      </c>
      <c r="F354" s="14">
        <f t="shared" si="49"/>
        <v>20.941783333333333</v>
      </c>
      <c r="G354" s="14">
        <f t="shared" si="50"/>
        <v>15.625458333333334</v>
      </c>
      <c r="H354" s="14">
        <f t="shared" si="51"/>
        <v>-5.098366262198839E-3</v>
      </c>
      <c r="I354" s="14">
        <f t="shared" si="52"/>
        <v>21.166683333333335</v>
      </c>
      <c r="J354" s="14">
        <f t="shared" si="53"/>
        <v>19.477216666666667</v>
      </c>
      <c r="K354" s="14">
        <f t="shared" si="54"/>
        <v>-2.0581009092745295E-2</v>
      </c>
    </row>
    <row r="357" spans="1:77" s="94" customFormat="1">
      <c r="A357" s="94" t="s">
        <v>412</v>
      </c>
    </row>
    <row r="359" spans="1:77">
      <c r="A359" s="14" t="s">
        <v>379</v>
      </c>
      <c r="B359" s="14">
        <v>3439.5781666666662</v>
      </c>
      <c r="C359" s="14">
        <v>3472.9772333333331</v>
      </c>
      <c r="D359" s="14">
        <v>3266.5010333333335</v>
      </c>
      <c r="E359" s="14">
        <v>3349.0412333333334</v>
      </c>
      <c r="F359" s="14">
        <v>3366.2269666666666</v>
      </c>
      <c r="G359" s="14">
        <v>3523.0634000000005</v>
      </c>
      <c r="H359" s="14">
        <v>3424.2741000000001</v>
      </c>
      <c r="I359" s="14">
        <v>3604.9389999999999</v>
      </c>
      <c r="J359" s="14">
        <v>3664.2002666666667</v>
      </c>
      <c r="K359" s="14">
        <v>3792.6554000000001</v>
      </c>
      <c r="L359" s="14">
        <v>3535.3923</v>
      </c>
      <c r="M359" s="14">
        <v>3512.3758333333335</v>
      </c>
      <c r="N359" s="14">
        <v>3392.5420333333332</v>
      </c>
      <c r="O359" s="14">
        <v>3485.3523</v>
      </c>
      <c r="P359" s="14">
        <v>3318.959233333333</v>
      </c>
      <c r="Q359" s="14">
        <v>3459.1983333333333</v>
      </c>
      <c r="R359" s="14">
        <v>3489.6863333333336</v>
      </c>
      <c r="S359" s="14">
        <v>3722.0038999999997</v>
      </c>
      <c r="T359" s="14">
        <v>3561.276433333333</v>
      </c>
      <c r="U359" s="14">
        <v>3682.3672000000001</v>
      </c>
      <c r="V359" s="14">
        <v>3624.4506666666671</v>
      </c>
      <c r="W359" s="14">
        <v>3683.4286666666667</v>
      </c>
      <c r="X359" s="14">
        <v>3486.6751666666664</v>
      </c>
      <c r="Y359" s="14">
        <v>3449.0443</v>
      </c>
      <c r="Z359" s="14">
        <v>3507.6931000000004</v>
      </c>
      <c r="AA359" s="14">
        <v>3609.6503666666667</v>
      </c>
      <c r="AB359" s="14">
        <v>3588.4150666666669</v>
      </c>
      <c r="AC359" s="14">
        <v>3650.6820000000002</v>
      </c>
      <c r="AD359" s="14">
        <v>3692.9823333333334</v>
      </c>
      <c r="AE359" s="14">
        <v>3840.1600333333336</v>
      </c>
      <c r="AF359" s="14">
        <v>3754.2235999999998</v>
      </c>
      <c r="AG359" s="14">
        <v>3838.8397333333337</v>
      </c>
      <c r="AH359" s="14">
        <v>3847.2390333333333</v>
      </c>
      <c r="AI359" s="14">
        <v>3880.6456666666668</v>
      </c>
      <c r="AJ359" s="14">
        <v>3772.5014999999999</v>
      </c>
      <c r="AK359" s="14">
        <v>3699.3822</v>
      </c>
      <c r="AL359" s="14">
        <v>3682.7913333333331</v>
      </c>
      <c r="AM359" s="14">
        <v>3676.4124333333334</v>
      </c>
      <c r="AN359" s="14">
        <v>3557.3635666666669</v>
      </c>
      <c r="AO359" s="14">
        <v>3603.4565666666663</v>
      </c>
      <c r="AP359" s="14">
        <v>3557.9577333333332</v>
      </c>
      <c r="AQ359" s="14">
        <v>3759.8832000000002</v>
      </c>
      <c r="AR359" s="14">
        <v>3662.0900999999999</v>
      </c>
      <c r="AS359" s="14">
        <v>3823.0813999999996</v>
      </c>
      <c r="AT359" s="14">
        <v>3773.0960333333333</v>
      </c>
      <c r="AU359" s="14">
        <v>3898.2393666666667</v>
      </c>
      <c r="AV359" s="14">
        <v>3754.3056000000001</v>
      </c>
      <c r="AW359" s="14">
        <v>3673.1963333333333</v>
      </c>
      <c r="AX359" s="14">
        <v>3458.3793666666666</v>
      </c>
      <c r="AY359" s="14">
        <v>3318.2299999999996</v>
      </c>
      <c r="AZ359" s="14">
        <v>3191.7925333333333</v>
      </c>
      <c r="BA359" s="14">
        <v>3433.0616333333332</v>
      </c>
      <c r="BB359" s="14">
        <v>3532.5035000000003</v>
      </c>
      <c r="BC359" s="14">
        <v>3701.217533333333</v>
      </c>
      <c r="BD359" s="14">
        <v>3469.9576333333334</v>
      </c>
      <c r="BE359" s="14">
        <v>3631.5144666666661</v>
      </c>
      <c r="BF359" s="14">
        <v>3573.0585333333333</v>
      </c>
      <c r="BG359" s="14">
        <v>3723.7231000000006</v>
      </c>
      <c r="BH359" s="14">
        <v>3518.8384000000001</v>
      </c>
      <c r="BI359" s="14">
        <v>3462.4985000000001</v>
      </c>
      <c r="BJ359" s="14">
        <v>3299.9934333333331</v>
      </c>
      <c r="BK359" s="14">
        <v>3200.9097666666662</v>
      </c>
      <c r="BL359" s="14">
        <v>2957.3569666666667</v>
      </c>
      <c r="BM359" s="14">
        <v>3008.3453999999997</v>
      </c>
      <c r="BN359" s="14">
        <v>3062.2160999999996</v>
      </c>
      <c r="BO359" s="14">
        <v>3466.3051</v>
      </c>
      <c r="BP359" s="14">
        <v>3456.6570333333329</v>
      </c>
      <c r="BQ359" s="14">
        <v>3639.7642333333329</v>
      </c>
      <c r="BR359" s="14">
        <v>3506.8161333333333</v>
      </c>
      <c r="BS359" s="14">
        <v>3579.3146666666667</v>
      </c>
      <c r="BT359" s="14">
        <v>3423.8965666666668</v>
      </c>
      <c r="BU359" s="14">
        <v>3365.2177999999999</v>
      </c>
      <c r="BV359" s="14">
        <v>3235.2446999999997</v>
      </c>
      <c r="BW359" s="14">
        <v>3206.343433333333</v>
      </c>
      <c r="BX359" s="14">
        <v>3054.4794333333339</v>
      </c>
      <c r="BY359" s="14">
        <v>3174.6594333333337</v>
      </c>
    </row>
    <row r="360" spans="1:77">
      <c r="A360" s="14" t="s">
        <v>451</v>
      </c>
      <c r="B360" s="14">
        <v>177.90156666666667</v>
      </c>
      <c r="C360" s="14">
        <v>150.26059999999998</v>
      </c>
      <c r="D360" s="14">
        <v>234.59293333333335</v>
      </c>
      <c r="E360" s="14">
        <v>220.5377</v>
      </c>
      <c r="F360" s="14">
        <v>273.30306666666667</v>
      </c>
      <c r="G360" s="14">
        <v>180.73510000000002</v>
      </c>
      <c r="H360" s="14">
        <v>241.57106666666667</v>
      </c>
      <c r="I360" s="14">
        <v>175.71503333333331</v>
      </c>
      <c r="J360" s="14">
        <v>206.01303333333331</v>
      </c>
      <c r="K360" s="14">
        <v>176.12813333333335</v>
      </c>
      <c r="L360" s="14">
        <v>205.93190000000001</v>
      </c>
      <c r="M360" s="14">
        <v>178.58986666666667</v>
      </c>
      <c r="N360" s="14">
        <v>185.94493333333332</v>
      </c>
      <c r="O360" s="14">
        <v>156.95033333333333</v>
      </c>
      <c r="P360" s="14">
        <v>239.1874</v>
      </c>
      <c r="Q360" s="14">
        <v>199.20123333333333</v>
      </c>
      <c r="R360" s="14">
        <v>240.54863333333333</v>
      </c>
      <c r="S360" s="14">
        <v>156.77643333333333</v>
      </c>
      <c r="T360" s="14">
        <v>216.97439999999997</v>
      </c>
      <c r="U360" s="14">
        <v>187.16516666666666</v>
      </c>
      <c r="V360" s="14">
        <v>183.82453333333333</v>
      </c>
      <c r="W360" s="14">
        <v>131.18323333333333</v>
      </c>
      <c r="X360" s="14">
        <v>155.19989999999999</v>
      </c>
      <c r="Y360" s="14">
        <v>165.83413333333331</v>
      </c>
      <c r="Z360" s="14">
        <v>182.226</v>
      </c>
      <c r="AA360" s="14">
        <v>159.31843333333333</v>
      </c>
      <c r="AB360" s="14">
        <v>236.97806666666665</v>
      </c>
      <c r="AC360" s="14">
        <v>215.81993333333335</v>
      </c>
      <c r="AD360" s="14">
        <v>261.80180000000001</v>
      </c>
      <c r="AE360" s="14">
        <v>165.57839999999999</v>
      </c>
      <c r="AF360" s="14">
        <v>216.46489999999997</v>
      </c>
      <c r="AG360" s="14">
        <v>144.5539</v>
      </c>
      <c r="AH360" s="14">
        <v>163.30023333333335</v>
      </c>
      <c r="AI360" s="14">
        <v>128.08009999999999</v>
      </c>
      <c r="AJ360" s="14">
        <v>176.37653333333333</v>
      </c>
      <c r="AK360" s="14">
        <v>173.65346666666667</v>
      </c>
      <c r="AL360" s="14">
        <v>185.96756666666667</v>
      </c>
      <c r="AM360" s="14">
        <v>175.96770000000001</v>
      </c>
      <c r="AN360" s="14">
        <v>288.17153333333334</v>
      </c>
      <c r="AO360" s="14">
        <v>245.72273333333331</v>
      </c>
      <c r="AP360" s="14">
        <v>294.53106666666667</v>
      </c>
      <c r="AQ360" s="14">
        <v>171.66076666666666</v>
      </c>
      <c r="AR360" s="14">
        <v>242.65450000000001</v>
      </c>
      <c r="AS360" s="14">
        <v>168.87356666666668</v>
      </c>
      <c r="AT360" s="14">
        <v>196.92186666666669</v>
      </c>
      <c r="AU360" s="14">
        <v>157.91346666666666</v>
      </c>
      <c r="AV360" s="14">
        <v>184.17699999999999</v>
      </c>
      <c r="AW360" s="14">
        <v>166.65106666666668</v>
      </c>
      <c r="AX360" s="14">
        <v>183.73496666666668</v>
      </c>
      <c r="AY360" s="14">
        <v>181.53239999999997</v>
      </c>
      <c r="AZ360" s="14">
        <v>302.06063333333333</v>
      </c>
      <c r="BA360" s="14">
        <v>259.02046666666666</v>
      </c>
      <c r="BB360" s="14">
        <v>279.38836666666663</v>
      </c>
      <c r="BC360" s="14">
        <v>138.36893333333333</v>
      </c>
      <c r="BD360" s="14">
        <v>190.50643333333332</v>
      </c>
      <c r="BE360" s="14">
        <v>145.07933333333332</v>
      </c>
      <c r="BF360" s="14">
        <v>194.13763333333335</v>
      </c>
      <c r="BG360" s="14">
        <v>151.55406666666667</v>
      </c>
      <c r="BH360" s="14">
        <v>171.05350000000001</v>
      </c>
      <c r="BI360" s="14">
        <v>157.8279666666667</v>
      </c>
      <c r="BJ360" s="14">
        <v>177.73543333333336</v>
      </c>
      <c r="BK360" s="14">
        <v>176.85080000000002</v>
      </c>
      <c r="BL360" s="14">
        <v>254.79989999999998</v>
      </c>
      <c r="BM360" s="14">
        <v>241.94566666666665</v>
      </c>
      <c r="BN360" s="14">
        <v>293.34273333333334</v>
      </c>
      <c r="BO360" s="14">
        <v>176.79463333333334</v>
      </c>
      <c r="BP360" s="14">
        <v>200.18820000000002</v>
      </c>
      <c r="BQ360" s="14">
        <v>131.1421</v>
      </c>
      <c r="BR360" s="14">
        <v>178.99960000000002</v>
      </c>
      <c r="BS360" s="14">
        <v>164.08279999999999</v>
      </c>
      <c r="BT360" s="14">
        <v>190.37806666666665</v>
      </c>
      <c r="BU360" s="14">
        <v>148.9596333333333</v>
      </c>
      <c r="BV360" s="14">
        <v>167.32323333333332</v>
      </c>
      <c r="BW360" s="14">
        <v>166.46706666666668</v>
      </c>
      <c r="BX360" s="14">
        <v>305.22563333333329</v>
      </c>
      <c r="BY360" s="14">
        <v>264.06029999999998</v>
      </c>
    </row>
    <row r="361" spans="1:77">
      <c r="A361" s="14" t="s">
        <v>383</v>
      </c>
      <c r="B361" s="14">
        <v>2611.1279333333332</v>
      </c>
      <c r="C361" s="14">
        <v>2815.2957666666662</v>
      </c>
      <c r="D361" s="14">
        <v>2744.2614333333331</v>
      </c>
      <c r="E361" s="14">
        <v>2704.916033333333</v>
      </c>
      <c r="F361" s="14">
        <v>2507.8895666666667</v>
      </c>
      <c r="G361" s="14">
        <v>2511.4685333333332</v>
      </c>
      <c r="H361" s="14">
        <v>2505.1614666666665</v>
      </c>
      <c r="I361" s="14">
        <v>2605.7236333333335</v>
      </c>
      <c r="J361" s="14">
        <v>2751.3484000000003</v>
      </c>
      <c r="K361" s="14">
        <v>2826.8987333333334</v>
      </c>
      <c r="L361" s="14">
        <v>2654.2885999999999</v>
      </c>
      <c r="M361" s="14">
        <v>2530.5802666666664</v>
      </c>
      <c r="N361" s="14">
        <v>2426.4369999999999</v>
      </c>
      <c r="O361" s="14">
        <v>2612.8337333333334</v>
      </c>
      <c r="P361" s="14">
        <v>2575.6248333333333</v>
      </c>
      <c r="Q361" s="14">
        <v>2635.6664333333333</v>
      </c>
      <c r="R361" s="14">
        <v>2497.6497666666669</v>
      </c>
      <c r="S361" s="14">
        <v>2523.1062999999999</v>
      </c>
      <c r="T361" s="14">
        <v>2523.0484000000001</v>
      </c>
      <c r="U361" s="14">
        <v>2618.2026333333333</v>
      </c>
      <c r="V361" s="14">
        <v>2702.5742</v>
      </c>
      <c r="W361" s="14">
        <v>2750.5786333333331</v>
      </c>
      <c r="X361" s="14">
        <v>2602.3779666666669</v>
      </c>
      <c r="Y361" s="14">
        <v>2491.0442666666663</v>
      </c>
      <c r="Z361" s="14">
        <v>2443.5706</v>
      </c>
      <c r="AA361" s="14">
        <v>2691.9197666666669</v>
      </c>
      <c r="AB361" s="14">
        <v>2700.9496666666669</v>
      </c>
      <c r="AC361" s="14">
        <v>2712.6092666666668</v>
      </c>
      <c r="AD361" s="14">
        <v>2487.1543999999999</v>
      </c>
      <c r="AE361" s="14">
        <v>2454.9814000000001</v>
      </c>
      <c r="AF361" s="14">
        <v>2421.4714333333336</v>
      </c>
      <c r="AG361" s="14">
        <v>2529.8025666666667</v>
      </c>
      <c r="AH361" s="14">
        <v>2628.9599666666668</v>
      </c>
      <c r="AI361" s="14">
        <v>2693.222933333333</v>
      </c>
      <c r="AJ361" s="14">
        <v>2577.2920666666669</v>
      </c>
      <c r="AK361" s="14">
        <v>2530.6573333333336</v>
      </c>
      <c r="AL361" s="14">
        <v>2445.2291</v>
      </c>
      <c r="AM361" s="14">
        <v>2621.8677666666667</v>
      </c>
      <c r="AN361" s="14">
        <v>2607.9090000000001</v>
      </c>
      <c r="AO361" s="14">
        <v>2642.2763</v>
      </c>
      <c r="AP361" s="14">
        <v>2516.6813666666671</v>
      </c>
      <c r="AQ361" s="14">
        <v>2563.6487333333334</v>
      </c>
      <c r="AR361" s="14">
        <v>2562.7466666666664</v>
      </c>
      <c r="AS361" s="14">
        <v>2671.839633333333</v>
      </c>
      <c r="AT361" s="14">
        <v>2714.9994666666666</v>
      </c>
      <c r="AU361" s="14">
        <v>2770.8724333333334</v>
      </c>
      <c r="AV361" s="14">
        <v>2588.3035</v>
      </c>
      <c r="AW361" s="14">
        <v>2470.9516333333336</v>
      </c>
      <c r="AX361" s="14">
        <v>2430.5974666666666</v>
      </c>
      <c r="AY361" s="14">
        <v>2623.6141000000002</v>
      </c>
      <c r="AZ361" s="14">
        <v>2623.0103999999997</v>
      </c>
      <c r="BA361" s="14">
        <v>2593.6384999999996</v>
      </c>
      <c r="BB361" s="14">
        <v>2459.1958333333332</v>
      </c>
      <c r="BC361" s="14">
        <v>2411.7933666666668</v>
      </c>
      <c r="BD361" s="14">
        <v>2380.7170666666666</v>
      </c>
      <c r="BE361" s="14">
        <v>2444.7646</v>
      </c>
      <c r="BF361" s="14">
        <v>2564.2305999999999</v>
      </c>
      <c r="BG361" s="14">
        <v>2609.2429000000002</v>
      </c>
      <c r="BH361" s="14">
        <v>2536.9255333333335</v>
      </c>
      <c r="BI361" s="14">
        <v>2457.9391333333333</v>
      </c>
      <c r="BJ361" s="14">
        <v>2338.8804</v>
      </c>
      <c r="BK361" s="14">
        <v>2142.3462</v>
      </c>
      <c r="BL361" s="14">
        <v>1910.4932666666666</v>
      </c>
      <c r="BM361" s="14">
        <v>1816.0047333333332</v>
      </c>
      <c r="BN361" s="14">
        <v>1852.8611000000001</v>
      </c>
      <c r="BO361" s="14">
        <v>2001.4712</v>
      </c>
      <c r="BP361" s="14">
        <v>2125.5509333333334</v>
      </c>
      <c r="BQ361" s="14">
        <v>2309.2335666666668</v>
      </c>
      <c r="BR361" s="14">
        <v>2390.8701999999998</v>
      </c>
      <c r="BS361" s="14">
        <v>2472.1938000000005</v>
      </c>
      <c r="BT361" s="14">
        <v>2313.5295000000001</v>
      </c>
      <c r="BU361" s="14">
        <v>2293.9009000000001</v>
      </c>
      <c r="BV361" s="14">
        <v>2227.8645333333334</v>
      </c>
      <c r="BW361" s="14">
        <v>2332.2601666666669</v>
      </c>
      <c r="BX361" s="14">
        <v>2253.6415999999995</v>
      </c>
      <c r="BY361" s="14">
        <v>2179.7416333333331</v>
      </c>
    </row>
    <row r="362" spans="1:77">
      <c r="A362" s="14" t="s">
        <v>452</v>
      </c>
      <c r="B362" s="14">
        <v>190.54599999999996</v>
      </c>
      <c r="C362" s="14">
        <v>192.60853333333333</v>
      </c>
      <c r="D362" s="14">
        <v>175.3588</v>
      </c>
      <c r="E362" s="14">
        <v>175.43016666666665</v>
      </c>
      <c r="F362" s="14">
        <v>169.84563333333332</v>
      </c>
      <c r="G362" s="14">
        <v>180.37716666666665</v>
      </c>
      <c r="H362" s="14">
        <v>182.63683333333333</v>
      </c>
      <c r="I362" s="14">
        <v>176.89850000000001</v>
      </c>
      <c r="J362" s="14">
        <v>183.66780000000003</v>
      </c>
      <c r="K362" s="14">
        <v>192.45013333333335</v>
      </c>
      <c r="L362" s="14">
        <v>190.05983333333333</v>
      </c>
      <c r="M362" s="14">
        <v>178.13513333333333</v>
      </c>
      <c r="N362" s="14">
        <v>168.52706666666666</v>
      </c>
      <c r="O362" s="14">
        <v>183.06316666666666</v>
      </c>
      <c r="P362" s="14">
        <v>177.39213333333336</v>
      </c>
      <c r="Q362" s="14">
        <v>173.94443333333334</v>
      </c>
      <c r="R362" s="14">
        <v>163.54946666666669</v>
      </c>
      <c r="S362" s="14">
        <v>152.7003</v>
      </c>
      <c r="T362" s="14">
        <v>159.16366666666667</v>
      </c>
      <c r="U362" s="14">
        <v>161.54663333333335</v>
      </c>
      <c r="V362" s="14">
        <v>183.45443333333333</v>
      </c>
      <c r="W362" s="14">
        <v>195.49373333333335</v>
      </c>
      <c r="X362" s="14">
        <v>190.99286666666669</v>
      </c>
      <c r="Y362" s="14">
        <v>184.03300000000002</v>
      </c>
      <c r="Z362" s="14">
        <v>174.60873333333333</v>
      </c>
      <c r="AA362" s="14">
        <v>191.46846666666667</v>
      </c>
      <c r="AB362" s="14">
        <v>191.7193</v>
      </c>
      <c r="AC362" s="14">
        <v>189.7422333333333</v>
      </c>
      <c r="AD362" s="14">
        <v>190.86346666666668</v>
      </c>
      <c r="AE362" s="14">
        <v>200.28723333333335</v>
      </c>
      <c r="AF362" s="14">
        <v>198.14366666666669</v>
      </c>
      <c r="AG362" s="14">
        <v>186.57193333333331</v>
      </c>
      <c r="AH362" s="14">
        <v>171.88733333333334</v>
      </c>
      <c r="AI362" s="14">
        <v>180.01426666666666</v>
      </c>
      <c r="AJ362" s="14">
        <v>175.57086666666669</v>
      </c>
      <c r="AK362" s="14">
        <v>181.80456666666669</v>
      </c>
      <c r="AL362" s="14">
        <v>185.50160000000002</v>
      </c>
      <c r="AM362" s="14">
        <v>184.30463333333333</v>
      </c>
      <c r="AN362" s="14">
        <v>181.22169999999997</v>
      </c>
      <c r="AO362" s="14">
        <v>184.1208</v>
      </c>
      <c r="AP362" s="14">
        <v>199.02216666666666</v>
      </c>
      <c r="AQ362" s="14">
        <v>204.94893333333334</v>
      </c>
      <c r="AR362" s="14">
        <v>189.18530000000001</v>
      </c>
      <c r="AS362" s="14">
        <v>180.53043333333335</v>
      </c>
      <c r="AT362" s="14">
        <v>177.05719999999999</v>
      </c>
      <c r="AU362" s="14">
        <v>178.97559999999999</v>
      </c>
      <c r="AV362" s="14">
        <v>176.7884333333333</v>
      </c>
      <c r="AW362" s="14">
        <v>167.61493333333331</v>
      </c>
      <c r="AX362" s="14">
        <v>167.07153333333332</v>
      </c>
      <c r="AY362" s="14">
        <v>169.51533333333333</v>
      </c>
      <c r="AZ362" s="14">
        <v>176.23913333333334</v>
      </c>
      <c r="BA362" s="14">
        <v>183.20153333333334</v>
      </c>
      <c r="BB362" s="14">
        <v>194.65376666666666</v>
      </c>
      <c r="BC362" s="14">
        <v>207.84649999999999</v>
      </c>
      <c r="BD362" s="14">
        <v>221.07759999999999</v>
      </c>
      <c r="BE362" s="14">
        <v>206.64946666666665</v>
      </c>
      <c r="BF362" s="14">
        <v>221.57836666666665</v>
      </c>
      <c r="BG362" s="14">
        <v>217.36973333333333</v>
      </c>
      <c r="BH362" s="14">
        <v>240.88839999999996</v>
      </c>
      <c r="BI362" s="14">
        <v>244.88576666666665</v>
      </c>
      <c r="BJ362" s="14">
        <v>256.77119999999996</v>
      </c>
      <c r="BK362" s="14">
        <v>245.55849999999998</v>
      </c>
      <c r="BL362" s="14">
        <v>225.86433333333335</v>
      </c>
      <c r="BM362" s="14">
        <v>218.3075</v>
      </c>
      <c r="BN362" s="14">
        <v>219.41653333333332</v>
      </c>
      <c r="BO362" s="14">
        <v>224.23303333333334</v>
      </c>
      <c r="BP362" s="14">
        <v>224.09936666666667</v>
      </c>
      <c r="BQ362" s="14">
        <v>231.83203333333333</v>
      </c>
      <c r="BR362" s="14">
        <v>220.19023333333334</v>
      </c>
      <c r="BS362" s="14">
        <v>223.31726666666668</v>
      </c>
      <c r="BT362" s="14">
        <v>223.99936666666667</v>
      </c>
      <c r="BU362" s="14">
        <v>226.61506666666665</v>
      </c>
      <c r="BV362" s="14">
        <v>239.8167</v>
      </c>
      <c r="BW362" s="14">
        <v>256.79829999999998</v>
      </c>
      <c r="BX362" s="14">
        <v>274.19733333333329</v>
      </c>
      <c r="BY362" s="14">
        <v>269.74426666666665</v>
      </c>
    </row>
    <row r="363" spans="1:77">
      <c r="A363" s="14" t="s">
        <v>385</v>
      </c>
      <c r="B363" s="14">
        <v>1535.9723666666666</v>
      </c>
      <c r="C363" s="14">
        <v>1525.7417333333333</v>
      </c>
      <c r="D363" s="14">
        <v>1570.92</v>
      </c>
      <c r="E363" s="14">
        <v>1509.8492666666668</v>
      </c>
      <c r="F363" s="14">
        <v>1538.0241666666668</v>
      </c>
      <c r="G363" s="14">
        <v>1518.8768333333335</v>
      </c>
      <c r="H363" s="14">
        <v>1563.7874333333332</v>
      </c>
      <c r="I363" s="14">
        <v>1551.5048666666664</v>
      </c>
      <c r="J363" s="14">
        <v>1586.8013333333331</v>
      </c>
      <c r="K363" s="14">
        <v>1591.3340000000001</v>
      </c>
      <c r="L363" s="14">
        <v>1604.7934333333333</v>
      </c>
      <c r="M363" s="14">
        <v>1572.0371333333333</v>
      </c>
      <c r="N363" s="14">
        <v>1523.2012000000002</v>
      </c>
      <c r="O363" s="14">
        <v>1488.2089333333333</v>
      </c>
      <c r="P363" s="14">
        <v>1539.1253999999999</v>
      </c>
      <c r="Q363" s="14">
        <v>1574.2381333333333</v>
      </c>
      <c r="R363" s="14">
        <v>1552.0686666666668</v>
      </c>
      <c r="S363" s="14">
        <v>1508.7541000000001</v>
      </c>
      <c r="T363" s="14">
        <v>1548.0420666666669</v>
      </c>
      <c r="U363" s="14">
        <v>1575.7543333333333</v>
      </c>
      <c r="V363" s="14">
        <v>1636.6342666666667</v>
      </c>
      <c r="W363" s="14">
        <v>1609.6393</v>
      </c>
      <c r="X363" s="14">
        <v>1609.3336333333334</v>
      </c>
      <c r="Y363" s="14">
        <v>1541.9081666666668</v>
      </c>
      <c r="Z363" s="14">
        <v>1489.1145333333334</v>
      </c>
      <c r="AA363" s="14">
        <v>1443.5296333333335</v>
      </c>
      <c r="AB363" s="14">
        <v>1475.8963000000001</v>
      </c>
      <c r="AC363" s="14">
        <v>1507.6845999999998</v>
      </c>
      <c r="AD363" s="14">
        <v>1565.4648999999999</v>
      </c>
      <c r="AE363" s="14">
        <v>1541.9822666666666</v>
      </c>
      <c r="AF363" s="14">
        <v>1501.8227333333334</v>
      </c>
      <c r="AG363" s="14">
        <v>1528.1076666666668</v>
      </c>
      <c r="AH363" s="14">
        <v>1545.9877333333334</v>
      </c>
      <c r="AI363" s="14">
        <v>1621.4372333333333</v>
      </c>
      <c r="AJ363" s="14">
        <v>1559.0746000000001</v>
      </c>
      <c r="AK363" s="14">
        <v>1517.1557666666668</v>
      </c>
      <c r="AL363" s="14">
        <v>1411.0851</v>
      </c>
      <c r="AM363" s="14">
        <v>1414.1890999999998</v>
      </c>
      <c r="AN363" s="14">
        <v>1453.4317666666666</v>
      </c>
      <c r="AO363" s="14">
        <v>1474.8311000000001</v>
      </c>
      <c r="AP363" s="14">
        <v>1495.7372666666668</v>
      </c>
      <c r="AQ363" s="14">
        <v>1451.4122</v>
      </c>
      <c r="AR363" s="14">
        <v>1535.7638333333334</v>
      </c>
      <c r="AS363" s="14">
        <v>1555.0290666666667</v>
      </c>
      <c r="AT363" s="14">
        <v>1601.4970333333333</v>
      </c>
      <c r="AU363" s="14">
        <v>1583.6008666666667</v>
      </c>
      <c r="AV363" s="14">
        <v>1553.7905000000001</v>
      </c>
      <c r="AW363" s="14">
        <v>1492.9406999999999</v>
      </c>
      <c r="AX363" s="14">
        <v>1424.4018333333333</v>
      </c>
      <c r="AY363" s="14">
        <v>1433.9304</v>
      </c>
      <c r="AZ363" s="14">
        <v>1473.8042333333333</v>
      </c>
      <c r="BA363" s="14">
        <v>1529.9552666666668</v>
      </c>
      <c r="BB363" s="14">
        <v>1510.8202333333331</v>
      </c>
      <c r="BC363" s="14">
        <v>1513.2761666666665</v>
      </c>
      <c r="BD363" s="14">
        <v>1519.7906333333333</v>
      </c>
      <c r="BE363" s="14">
        <v>1530.6737999999998</v>
      </c>
      <c r="BF363" s="14">
        <v>1573.4784999999999</v>
      </c>
      <c r="BG363" s="14">
        <v>1610.9233999999999</v>
      </c>
      <c r="BH363" s="14">
        <v>1586.8663666666664</v>
      </c>
      <c r="BI363" s="14">
        <v>1571.5028</v>
      </c>
      <c r="BJ363" s="14">
        <v>1444.6912999999997</v>
      </c>
      <c r="BK363" s="14">
        <v>1258.0601666666664</v>
      </c>
      <c r="BL363" s="14">
        <v>1073.7718</v>
      </c>
      <c r="BM363" s="14">
        <v>1065.3543666666667</v>
      </c>
      <c r="BN363" s="14">
        <v>1227.6922999999999</v>
      </c>
      <c r="BO363" s="14">
        <v>1321.7634666666665</v>
      </c>
      <c r="BP363" s="14">
        <v>1382.1346333333333</v>
      </c>
      <c r="BQ363" s="14">
        <v>1419.7142666666666</v>
      </c>
      <c r="BR363" s="14">
        <v>1500.3207666666667</v>
      </c>
      <c r="BS363" s="14">
        <v>1526.8190333333332</v>
      </c>
      <c r="BT363" s="14">
        <v>1524.0465333333334</v>
      </c>
      <c r="BU363" s="14">
        <v>1519.7326</v>
      </c>
      <c r="BV363" s="14">
        <v>1491.9183</v>
      </c>
      <c r="BW363" s="14">
        <v>1493.0864333333332</v>
      </c>
      <c r="BX363" s="14">
        <v>1472.1253333333334</v>
      </c>
      <c r="BY363" s="14">
        <v>1456.8522</v>
      </c>
    </row>
    <row r="364" spans="1:77">
      <c r="A364" s="14" t="s">
        <v>453</v>
      </c>
      <c r="B364" s="14">
        <v>3976.7831666666666</v>
      </c>
      <c r="C364" s="14">
        <v>3982.8894666666661</v>
      </c>
      <c r="D364" s="14">
        <v>4098.6502</v>
      </c>
      <c r="E364" s="14">
        <v>4136.1461333333327</v>
      </c>
      <c r="F364" s="14">
        <v>4104.4044666666668</v>
      </c>
      <c r="G364" s="14">
        <v>4107.6425666666664</v>
      </c>
      <c r="H364" s="14">
        <v>4167.7274666666663</v>
      </c>
      <c r="I364" s="14">
        <v>4234.1305666666667</v>
      </c>
      <c r="J364" s="14">
        <v>4306.9538000000002</v>
      </c>
      <c r="K364" s="14">
        <v>4332.0173333333332</v>
      </c>
      <c r="L364" s="14">
        <v>4373.2515666666668</v>
      </c>
      <c r="M364" s="14">
        <v>4237.7344999999996</v>
      </c>
      <c r="N364" s="14">
        <v>4132.1194333333333</v>
      </c>
      <c r="O364" s="14">
        <v>4040.5929333333333</v>
      </c>
      <c r="P364" s="14">
        <v>4061.6982666666663</v>
      </c>
      <c r="Q364" s="14">
        <v>4129.1061666666674</v>
      </c>
      <c r="R364" s="14">
        <v>4176.4369000000006</v>
      </c>
      <c r="S364" s="14">
        <v>4272.1905666666671</v>
      </c>
      <c r="T364" s="14">
        <v>4240.8557333333338</v>
      </c>
      <c r="U364" s="14">
        <v>4311.0116000000007</v>
      </c>
      <c r="V364" s="14">
        <v>4316.0484999999999</v>
      </c>
      <c r="W364" s="14">
        <v>4381.1344666666664</v>
      </c>
      <c r="X364" s="14">
        <v>4359.3026</v>
      </c>
      <c r="Y364" s="14">
        <v>4320.3158666666668</v>
      </c>
      <c r="Z364" s="14">
        <v>4263.9256999999998</v>
      </c>
      <c r="AA364" s="14">
        <v>4179.2839333333332</v>
      </c>
      <c r="AB364" s="14">
        <v>4164.8430666666663</v>
      </c>
      <c r="AC364" s="14">
        <v>4183.1970666666666</v>
      </c>
      <c r="AD364" s="14">
        <v>4221.3774666666668</v>
      </c>
      <c r="AE364" s="14">
        <v>4192.7241333333332</v>
      </c>
      <c r="AF364" s="14">
        <v>4190.006933333334</v>
      </c>
      <c r="AG364" s="14">
        <v>4254.2598666666672</v>
      </c>
      <c r="AH364" s="14">
        <v>4335.6465333333335</v>
      </c>
      <c r="AI364" s="14">
        <v>4339.6851666666671</v>
      </c>
      <c r="AJ364" s="14">
        <v>4234.353266666667</v>
      </c>
      <c r="AK364" s="14">
        <v>4136.143</v>
      </c>
      <c r="AL364" s="14">
        <v>4087.6223333333332</v>
      </c>
      <c r="AM364" s="14">
        <v>4194.7241000000004</v>
      </c>
      <c r="AN364" s="14">
        <v>4224.372566666666</v>
      </c>
      <c r="AO364" s="14">
        <v>4292.9451333333336</v>
      </c>
      <c r="AP364" s="14">
        <v>4263.2382333333335</v>
      </c>
      <c r="AQ364" s="14">
        <v>4328.3803666666672</v>
      </c>
      <c r="AR364" s="14">
        <v>4389.3301333333329</v>
      </c>
      <c r="AS364" s="14">
        <v>4428.8946333333333</v>
      </c>
      <c r="AT364" s="14">
        <v>4338.6515666666664</v>
      </c>
      <c r="AU364" s="14">
        <v>4252.1383333333333</v>
      </c>
      <c r="AV364" s="14">
        <v>4215.0896666666667</v>
      </c>
      <c r="AW364" s="14">
        <v>4281.0835666666671</v>
      </c>
      <c r="AX364" s="14">
        <v>4262.5723333333335</v>
      </c>
      <c r="AY364" s="14">
        <v>4170.1948666666676</v>
      </c>
      <c r="AZ364" s="14">
        <v>4174.3816333333334</v>
      </c>
      <c r="BA364" s="14">
        <v>4182.1197666666667</v>
      </c>
      <c r="BB364" s="14">
        <v>4223.4218666666666</v>
      </c>
      <c r="BC364" s="14">
        <v>4227.5553333333337</v>
      </c>
      <c r="BD364" s="14">
        <v>4206.6393333333335</v>
      </c>
      <c r="BE364" s="14">
        <v>4222.9076333333333</v>
      </c>
      <c r="BF364" s="14">
        <v>4238.6940666666669</v>
      </c>
      <c r="BG364" s="14">
        <v>4349.6116333333339</v>
      </c>
      <c r="BH364" s="14">
        <v>4272.3140333333331</v>
      </c>
      <c r="BI364" s="14">
        <v>4163.2635666666674</v>
      </c>
      <c r="BJ364" s="14">
        <v>3955.9058999999997</v>
      </c>
      <c r="BK364" s="14">
        <v>3661.1562666666669</v>
      </c>
      <c r="BL364" s="14">
        <v>3446.7919333333334</v>
      </c>
      <c r="BM364" s="14">
        <v>3352.1412333333333</v>
      </c>
      <c r="BN364" s="14">
        <v>3425.1862000000001</v>
      </c>
      <c r="BO364" s="14">
        <v>3560.6529999999998</v>
      </c>
      <c r="BP364" s="14">
        <v>3672.8963666666664</v>
      </c>
      <c r="BQ364" s="14">
        <v>3897.273266666667</v>
      </c>
      <c r="BR364" s="14">
        <v>3995.0854333333336</v>
      </c>
      <c r="BS364" s="14">
        <v>4125.3014000000003</v>
      </c>
      <c r="BT364" s="14">
        <v>4137.3386666666665</v>
      </c>
      <c r="BU364" s="14">
        <v>4130.3970333333336</v>
      </c>
      <c r="BV364" s="14">
        <v>4031.7838333333334</v>
      </c>
      <c r="BW364" s="14">
        <v>4008.6754000000001</v>
      </c>
      <c r="BX364" s="14">
        <v>4019.8453333333332</v>
      </c>
      <c r="BY364" s="14">
        <v>4033.9951333333333</v>
      </c>
    </row>
    <row r="365" spans="1:77">
      <c r="A365" s="14" t="s">
        <v>454</v>
      </c>
      <c r="B365" s="14">
        <v>1597.2016000000001</v>
      </c>
      <c r="C365" s="14">
        <v>1568.0608333333332</v>
      </c>
      <c r="D365" s="14">
        <v>1546.0841333333331</v>
      </c>
      <c r="E365" s="14">
        <v>1571.0937666666669</v>
      </c>
      <c r="F365" s="14">
        <v>1635.0678666666665</v>
      </c>
      <c r="G365" s="14">
        <v>1647.1551666666667</v>
      </c>
      <c r="H365" s="14">
        <v>1627.9903000000002</v>
      </c>
      <c r="I365" s="14">
        <v>1647.3837999999998</v>
      </c>
      <c r="J365" s="14">
        <v>1621.1408000000001</v>
      </c>
      <c r="K365" s="14">
        <v>1577.0008333333333</v>
      </c>
      <c r="L365" s="14">
        <v>1536.7885666666668</v>
      </c>
      <c r="M365" s="14">
        <v>1579.3329999999999</v>
      </c>
      <c r="N365" s="14">
        <v>1617.1264000000001</v>
      </c>
      <c r="O365" s="14">
        <v>1651.0677666666668</v>
      </c>
      <c r="P365" s="14">
        <v>1656.1111333333331</v>
      </c>
      <c r="Q365" s="14">
        <v>1641.7735666666667</v>
      </c>
      <c r="R365" s="14">
        <v>1644.1860333333334</v>
      </c>
      <c r="S365" s="14">
        <v>1616.0592666666669</v>
      </c>
      <c r="T365" s="14">
        <v>1631.1306333333334</v>
      </c>
      <c r="U365" s="14">
        <v>1626.3696333333335</v>
      </c>
      <c r="V365" s="14">
        <v>1695.2732333333333</v>
      </c>
      <c r="W365" s="14">
        <v>1712.0199999999998</v>
      </c>
      <c r="X365" s="14">
        <v>1666.124</v>
      </c>
      <c r="Y365" s="14">
        <v>1606.4103333333335</v>
      </c>
      <c r="Z365" s="14">
        <v>1550.9174333333333</v>
      </c>
      <c r="AA365" s="14">
        <v>1583.5510666666669</v>
      </c>
      <c r="AB365" s="14">
        <v>1585.9774666666665</v>
      </c>
      <c r="AC365" s="14">
        <v>1601.1569333333334</v>
      </c>
      <c r="AD365" s="14">
        <v>1584.5207333333335</v>
      </c>
      <c r="AE365" s="14">
        <v>1587.3296</v>
      </c>
      <c r="AF365" s="14">
        <v>1623.7612999999999</v>
      </c>
      <c r="AG365" s="14">
        <v>1684.8714</v>
      </c>
      <c r="AH365" s="14">
        <v>1702.2335</v>
      </c>
      <c r="AI365" s="14">
        <v>1695.1508666666668</v>
      </c>
      <c r="AJ365" s="14">
        <v>1705.8698333333334</v>
      </c>
      <c r="AK365" s="14">
        <v>1696.3420999999998</v>
      </c>
      <c r="AL365" s="14">
        <v>1702.8927666666668</v>
      </c>
      <c r="AM365" s="14">
        <v>1617.5199</v>
      </c>
      <c r="AN365" s="14">
        <v>1592.7608666666665</v>
      </c>
      <c r="AO365" s="14">
        <v>1535.0001</v>
      </c>
      <c r="AP365" s="14">
        <v>1517.4458000000002</v>
      </c>
      <c r="AQ365" s="14">
        <v>1477.9119666666666</v>
      </c>
      <c r="AR365" s="14">
        <v>1524.3531333333333</v>
      </c>
      <c r="AS365" s="14">
        <v>1537.6093000000001</v>
      </c>
      <c r="AT365" s="14">
        <v>1549.9707000000001</v>
      </c>
      <c r="AU365" s="14">
        <v>1527.8092999999999</v>
      </c>
      <c r="AV365" s="14">
        <v>1541.1521</v>
      </c>
      <c r="AW365" s="14">
        <v>1603.6214</v>
      </c>
      <c r="AX365" s="14">
        <v>1630.3870999999999</v>
      </c>
      <c r="AY365" s="14">
        <v>1591.3165333333334</v>
      </c>
      <c r="AZ365" s="14">
        <v>1566.9307999999999</v>
      </c>
      <c r="BA365" s="14">
        <v>1535.4224333333332</v>
      </c>
      <c r="BB365" s="14">
        <v>1607.3336666666667</v>
      </c>
      <c r="BC365" s="14">
        <v>1607.2387333333334</v>
      </c>
      <c r="BD365" s="14">
        <v>1661.3787666666667</v>
      </c>
      <c r="BE365" s="14">
        <v>1663.6483000000001</v>
      </c>
      <c r="BF365" s="14">
        <v>1782.0417</v>
      </c>
      <c r="BG365" s="14">
        <v>1794.3488333333335</v>
      </c>
      <c r="BH365" s="14">
        <v>1822.6649</v>
      </c>
      <c r="BI365" s="14">
        <v>1766.9994333333334</v>
      </c>
      <c r="BJ365" s="14">
        <v>1728.6763000000001</v>
      </c>
      <c r="BK365" s="14">
        <v>1480.9934666666668</v>
      </c>
      <c r="BL365" s="14">
        <v>1281.7358999999999</v>
      </c>
      <c r="BM365" s="14">
        <v>1126.8623</v>
      </c>
      <c r="BN365" s="14">
        <v>1131.9175333333333</v>
      </c>
      <c r="BO365" s="14">
        <v>1149.8081333333332</v>
      </c>
      <c r="BP365" s="14">
        <v>1213.6074666666666</v>
      </c>
      <c r="BQ365" s="14">
        <v>1350.4958333333332</v>
      </c>
      <c r="BR365" s="14">
        <v>1449.7302666666667</v>
      </c>
      <c r="BS365" s="14">
        <v>1486.7197333333334</v>
      </c>
      <c r="BT365" s="14">
        <v>1499.9300666666668</v>
      </c>
      <c r="BU365" s="14">
        <v>1555.5967000000001</v>
      </c>
      <c r="BV365" s="14">
        <v>1616.308</v>
      </c>
      <c r="BW365" s="14">
        <v>1617.6139000000001</v>
      </c>
      <c r="BX365" s="14">
        <v>1510.4838666666667</v>
      </c>
      <c r="BY365" s="14">
        <v>1450.9973</v>
      </c>
    </row>
    <row r="366" spans="1:77">
      <c r="A366" s="14" t="s">
        <v>455</v>
      </c>
      <c r="B366" s="14">
        <v>1526.0374666666667</v>
      </c>
      <c r="C366" s="14">
        <v>1553.4083000000001</v>
      </c>
      <c r="D366" s="14">
        <v>1594.2096000000001</v>
      </c>
      <c r="E366" s="14">
        <v>1561.3246666666666</v>
      </c>
      <c r="F366" s="14">
        <v>1506.4848333333332</v>
      </c>
      <c r="G366" s="14">
        <v>1501.9938</v>
      </c>
      <c r="H366" s="14">
        <v>1506.4378666666664</v>
      </c>
      <c r="I366" s="14">
        <v>1502.7310666666665</v>
      </c>
      <c r="J366" s="14">
        <v>1440.6896666666664</v>
      </c>
      <c r="K366" s="14">
        <v>1456.5096999999998</v>
      </c>
      <c r="L366" s="14">
        <v>1498.9941999999999</v>
      </c>
      <c r="M366" s="14">
        <v>1565.5530333333334</v>
      </c>
      <c r="N366" s="14">
        <v>1574.9975333333332</v>
      </c>
      <c r="O366" s="14">
        <v>1553.0552</v>
      </c>
      <c r="P366" s="14">
        <v>1551.4482</v>
      </c>
      <c r="Q366" s="14">
        <v>1511.8070666666665</v>
      </c>
      <c r="R366" s="14">
        <v>1512.1076666666668</v>
      </c>
      <c r="S366" s="14">
        <v>1469.9057999999998</v>
      </c>
      <c r="T366" s="14">
        <v>1509.6205666666665</v>
      </c>
      <c r="U366" s="14">
        <v>1503.3695666666665</v>
      </c>
      <c r="V366" s="14">
        <v>1511.0621000000001</v>
      </c>
      <c r="W366" s="14">
        <v>1514.2787666666666</v>
      </c>
      <c r="X366" s="14">
        <v>1538.8868666666667</v>
      </c>
      <c r="Y366" s="14">
        <v>1571.3034333333333</v>
      </c>
      <c r="Z366" s="14">
        <v>1568.2766666666666</v>
      </c>
      <c r="AA366" s="14">
        <v>1553.8512666666668</v>
      </c>
      <c r="AB366" s="14">
        <v>1544.5937333333334</v>
      </c>
      <c r="AC366" s="14">
        <v>1554.5154000000002</v>
      </c>
      <c r="AD366" s="14">
        <v>1531.7033333333336</v>
      </c>
      <c r="AE366" s="14">
        <v>1508.9426666666668</v>
      </c>
      <c r="AF366" s="14">
        <v>1488.3150666666668</v>
      </c>
      <c r="AG366" s="14">
        <v>1502.0952</v>
      </c>
      <c r="AH366" s="14">
        <v>1482.5606333333333</v>
      </c>
      <c r="AI366" s="14">
        <v>1566.8576666666668</v>
      </c>
      <c r="AJ366" s="14">
        <v>1565.4413000000002</v>
      </c>
      <c r="AK366" s="14">
        <v>1598.9730666666667</v>
      </c>
      <c r="AL366" s="14">
        <v>1554.933</v>
      </c>
      <c r="AM366" s="14">
        <v>1585.4129333333333</v>
      </c>
      <c r="AN366" s="14">
        <v>1608.7141333333336</v>
      </c>
      <c r="AO366" s="14">
        <v>1545.5337666666667</v>
      </c>
      <c r="AP366" s="14">
        <v>1522.7610333333332</v>
      </c>
      <c r="AQ366" s="14">
        <v>1500.2051333333332</v>
      </c>
      <c r="AR366" s="14">
        <v>1509.8630333333333</v>
      </c>
      <c r="AS366" s="14">
        <v>1480.1382666666668</v>
      </c>
      <c r="AT366" s="14">
        <v>1468.9622666666667</v>
      </c>
      <c r="AU366" s="14">
        <v>1533.4174666666665</v>
      </c>
      <c r="AV366" s="14">
        <v>1575.7312000000002</v>
      </c>
      <c r="AW366" s="14">
        <v>1615.3840666666665</v>
      </c>
      <c r="AX366" s="14">
        <v>1595.0546666666667</v>
      </c>
      <c r="AY366" s="14">
        <v>1581.1490999999999</v>
      </c>
      <c r="AZ366" s="14">
        <v>1561.8284666666666</v>
      </c>
      <c r="BA366" s="14">
        <v>1497.8311000000001</v>
      </c>
      <c r="BB366" s="14">
        <v>1513.1886666666667</v>
      </c>
      <c r="BC366" s="14">
        <v>1490.4652333333333</v>
      </c>
      <c r="BD366" s="14">
        <v>1540.1153999999999</v>
      </c>
      <c r="BE366" s="14">
        <v>1520.9321333333335</v>
      </c>
      <c r="BF366" s="14">
        <v>1523.6695999999999</v>
      </c>
      <c r="BG366" s="14">
        <v>1547.6602999999998</v>
      </c>
      <c r="BH366" s="14">
        <v>1558.4576666666665</v>
      </c>
      <c r="BI366" s="14">
        <v>1610.6697666666666</v>
      </c>
      <c r="BJ366" s="14">
        <v>1593.0398666666667</v>
      </c>
      <c r="BK366" s="14">
        <v>1485.1456999999998</v>
      </c>
      <c r="BL366" s="14">
        <v>1384.7160999999999</v>
      </c>
      <c r="BM366" s="14">
        <v>1236.0820000000001</v>
      </c>
      <c r="BN366" s="14">
        <v>1249.1347333333333</v>
      </c>
      <c r="BO366" s="14">
        <v>1191.9416666666666</v>
      </c>
      <c r="BP366" s="14">
        <v>1298.2874333333332</v>
      </c>
      <c r="BQ366" s="14">
        <v>1379.8008666666667</v>
      </c>
      <c r="BR366" s="14">
        <v>1479.0198666666668</v>
      </c>
      <c r="BS366" s="14">
        <v>1489.3392000000001</v>
      </c>
      <c r="BT366" s="14">
        <v>1446.13</v>
      </c>
      <c r="BU366" s="14">
        <v>1467.3554333333334</v>
      </c>
      <c r="BV366" s="14">
        <v>1519.5353666666667</v>
      </c>
      <c r="BW366" s="14">
        <v>1552.5063333333335</v>
      </c>
      <c r="BX366" s="14">
        <v>1565.6298999999999</v>
      </c>
      <c r="BY366" s="14">
        <v>1529.3818333333331</v>
      </c>
    </row>
    <row r="367" spans="1:77">
      <c r="A367" s="14" t="s">
        <v>456</v>
      </c>
      <c r="B367" s="14">
        <v>376.36306666666673</v>
      </c>
      <c r="C367" s="14">
        <v>388.8186</v>
      </c>
      <c r="D367" s="14">
        <v>396.55469999999997</v>
      </c>
      <c r="E367" s="14">
        <v>424.46666666666664</v>
      </c>
      <c r="F367" s="14">
        <v>404.55996666666664</v>
      </c>
      <c r="G367" s="14">
        <v>404.06799999999998</v>
      </c>
      <c r="H367" s="14">
        <v>373.91336666666666</v>
      </c>
      <c r="I367" s="14">
        <v>386.4077666666667</v>
      </c>
      <c r="J367" s="14">
        <v>408.94943333333339</v>
      </c>
      <c r="K367" s="14">
        <v>449.09986666666663</v>
      </c>
      <c r="L367" s="14">
        <v>417.25903333333332</v>
      </c>
      <c r="M367" s="14">
        <v>386.00080000000003</v>
      </c>
      <c r="N367" s="14">
        <v>347.42356666666666</v>
      </c>
      <c r="O367" s="14">
        <v>353.43550000000005</v>
      </c>
      <c r="P367" s="14">
        <v>356.0308</v>
      </c>
      <c r="Q367" s="14">
        <v>354.09179999999998</v>
      </c>
      <c r="R367" s="14">
        <v>346.33670000000001</v>
      </c>
      <c r="S367" s="14">
        <v>343.74286666666666</v>
      </c>
      <c r="T367" s="14">
        <v>355.30799999999999</v>
      </c>
      <c r="U367" s="14">
        <v>362.24416666666662</v>
      </c>
      <c r="V367" s="14">
        <v>357.21859999999998</v>
      </c>
      <c r="W367" s="14">
        <v>350.86636666666669</v>
      </c>
      <c r="X367" s="14">
        <v>335.97766666666666</v>
      </c>
      <c r="Y367" s="14">
        <v>350.27163333333328</v>
      </c>
      <c r="Z367" s="14">
        <v>359.05559999999997</v>
      </c>
      <c r="AA367" s="14">
        <v>382.92286666666661</v>
      </c>
      <c r="AB367" s="14">
        <v>380.72553333333332</v>
      </c>
      <c r="AC367" s="14">
        <v>374.22446666666673</v>
      </c>
      <c r="AD367" s="14">
        <v>375.5907666666667</v>
      </c>
      <c r="AE367" s="14">
        <v>367.07060000000001</v>
      </c>
      <c r="AF367" s="14">
        <v>368.07339999999999</v>
      </c>
      <c r="AG367" s="14">
        <v>356.21916666666669</v>
      </c>
      <c r="AH367" s="14">
        <v>346.85039999999998</v>
      </c>
      <c r="AI367" s="14">
        <v>326.608</v>
      </c>
      <c r="AJ367" s="14">
        <v>314.8859333333333</v>
      </c>
      <c r="AK367" s="14">
        <v>328.76773333333335</v>
      </c>
      <c r="AL367" s="14">
        <v>336.64996666666667</v>
      </c>
      <c r="AM367" s="14">
        <v>348.4348</v>
      </c>
      <c r="AN367" s="14">
        <v>340.78383333333335</v>
      </c>
      <c r="AO367" s="14">
        <v>346.44639999999998</v>
      </c>
      <c r="AP367" s="14">
        <v>346.39936666666659</v>
      </c>
      <c r="AQ367" s="14">
        <v>338.17363333333333</v>
      </c>
      <c r="AR367" s="14">
        <v>353.7806333333333</v>
      </c>
      <c r="AS367" s="14">
        <v>354.69263333333333</v>
      </c>
      <c r="AT367" s="14">
        <v>350.83566666666667</v>
      </c>
      <c r="AU367" s="14">
        <v>345.35063333333329</v>
      </c>
      <c r="AV367" s="14">
        <v>326.96053333333333</v>
      </c>
      <c r="AW367" s="14">
        <v>336.10696666666666</v>
      </c>
      <c r="AX367" s="14">
        <v>317.29180000000002</v>
      </c>
      <c r="AY367" s="14">
        <v>357.17943333333341</v>
      </c>
      <c r="AZ367" s="14">
        <v>359.93923333333333</v>
      </c>
      <c r="BA367" s="14">
        <v>368.59690000000001</v>
      </c>
      <c r="BB367" s="14">
        <v>319.33313333333331</v>
      </c>
      <c r="BC367" s="14">
        <v>313.80363333333338</v>
      </c>
      <c r="BD367" s="14">
        <v>317.53546666666671</v>
      </c>
      <c r="BE367" s="14">
        <v>330.73156666666665</v>
      </c>
      <c r="BF367" s="14">
        <v>307.95209999999997</v>
      </c>
      <c r="BG367" s="14">
        <v>289.42636666666664</v>
      </c>
      <c r="BH367" s="14">
        <v>300.06333333333333</v>
      </c>
      <c r="BI367" s="14">
        <v>316.36096666666668</v>
      </c>
      <c r="BJ367" s="14">
        <v>322.51916666666665</v>
      </c>
      <c r="BK367" s="14">
        <v>306.35506666666669</v>
      </c>
      <c r="BL367" s="14">
        <v>283.72456666666665</v>
      </c>
      <c r="BM367" s="14">
        <v>276.72066666666666</v>
      </c>
      <c r="BN367" s="14">
        <v>272.09093333333334</v>
      </c>
      <c r="BO367" s="14">
        <v>276.84183333333334</v>
      </c>
      <c r="BP367" s="14">
        <v>279.11169999999998</v>
      </c>
      <c r="BQ367" s="14">
        <v>294.57533333333333</v>
      </c>
      <c r="BR367" s="14">
        <v>313.47420000000005</v>
      </c>
      <c r="BS367" s="14">
        <v>319.35890000000001</v>
      </c>
      <c r="BT367" s="14">
        <v>313.51966666666664</v>
      </c>
      <c r="BU367" s="14">
        <v>313.47786666666667</v>
      </c>
      <c r="BV367" s="14">
        <v>311.78913333333327</v>
      </c>
      <c r="BW367" s="14">
        <v>315.47863333333333</v>
      </c>
      <c r="BX367" s="14">
        <v>308.77339999999998</v>
      </c>
      <c r="BY367" s="14">
        <v>313.92169999999999</v>
      </c>
    </row>
    <row r="368" spans="1:77">
      <c r="A368" s="14" t="s">
        <v>457</v>
      </c>
      <c r="B368" s="14">
        <v>295.16120000000001</v>
      </c>
      <c r="C368" s="14">
        <v>283.74090000000001</v>
      </c>
      <c r="D368" s="14">
        <v>283.2095333333333</v>
      </c>
      <c r="E368" s="14">
        <v>304.61950000000002</v>
      </c>
      <c r="F368" s="14">
        <v>317.53716666666668</v>
      </c>
      <c r="G368" s="14">
        <v>327.89386666666672</v>
      </c>
      <c r="H368" s="14">
        <v>331.61176666666665</v>
      </c>
      <c r="I368" s="14">
        <v>329.10750000000002</v>
      </c>
      <c r="J368" s="14">
        <v>311.85750000000002</v>
      </c>
      <c r="K368" s="14">
        <v>302.58516666666668</v>
      </c>
      <c r="L368" s="14">
        <v>316.93936666666667</v>
      </c>
      <c r="M368" s="14">
        <v>327.69686666666666</v>
      </c>
      <c r="N368" s="14">
        <v>326.14640000000003</v>
      </c>
      <c r="O368" s="14">
        <v>311.27536666666668</v>
      </c>
      <c r="P368" s="14">
        <v>310.6658333333333</v>
      </c>
      <c r="Q368" s="14">
        <v>318.14856666666668</v>
      </c>
      <c r="R368" s="14">
        <v>307.50756666666666</v>
      </c>
      <c r="S368" s="14">
        <v>320.33753333333334</v>
      </c>
      <c r="T368" s="14">
        <v>321.70946666666663</v>
      </c>
      <c r="U368" s="14">
        <v>352.6719333333333</v>
      </c>
      <c r="V368" s="14">
        <v>355.08846666666676</v>
      </c>
      <c r="W368" s="14">
        <v>335.74050000000005</v>
      </c>
      <c r="X368" s="14">
        <v>320.03493333333336</v>
      </c>
      <c r="Y368" s="14">
        <v>289.625</v>
      </c>
      <c r="Z368" s="14">
        <v>289.40503333333334</v>
      </c>
      <c r="AA368" s="14">
        <v>285.29649999999998</v>
      </c>
      <c r="AB368" s="14">
        <v>292.49606666666665</v>
      </c>
      <c r="AC368" s="14">
        <v>304.28113333333334</v>
      </c>
      <c r="AD368" s="14">
        <v>310.01413333333329</v>
      </c>
      <c r="AE368" s="14">
        <v>311.38373333333334</v>
      </c>
      <c r="AF368" s="14">
        <v>312.577</v>
      </c>
      <c r="AG368" s="14">
        <v>296.1208666666667</v>
      </c>
      <c r="AH368" s="14">
        <v>314.61590000000001</v>
      </c>
      <c r="AI368" s="14">
        <v>299.15946666666667</v>
      </c>
      <c r="AJ368" s="14">
        <v>294.05063333333334</v>
      </c>
      <c r="AK368" s="14">
        <v>275.11276666666669</v>
      </c>
      <c r="AL368" s="14">
        <v>282.6431</v>
      </c>
      <c r="AM368" s="14">
        <v>291.798</v>
      </c>
      <c r="AN368" s="14">
        <v>308.00486666666666</v>
      </c>
      <c r="AO368" s="14">
        <v>290.73349999999999</v>
      </c>
      <c r="AP368" s="14">
        <v>293.79346666666669</v>
      </c>
      <c r="AQ368" s="14">
        <v>285.53249999999997</v>
      </c>
      <c r="AR368" s="14">
        <v>329.83456666666666</v>
      </c>
      <c r="AS368" s="14">
        <v>338.55256666666668</v>
      </c>
      <c r="AT368" s="14">
        <v>322.71636666666666</v>
      </c>
      <c r="AU368" s="14">
        <v>307.96136666666666</v>
      </c>
      <c r="AV368" s="14">
        <v>315.17913333333331</v>
      </c>
      <c r="AW368" s="14">
        <v>339.96636666666672</v>
      </c>
      <c r="AX368" s="14">
        <v>331.4357</v>
      </c>
      <c r="AY368" s="14">
        <v>331.86600000000004</v>
      </c>
      <c r="AZ368" s="14">
        <v>313.05523333333332</v>
      </c>
      <c r="BA368" s="14">
        <v>304.74143333333336</v>
      </c>
      <c r="BB368" s="14">
        <v>300.77819999999997</v>
      </c>
      <c r="BC368" s="14">
        <v>296.11250000000001</v>
      </c>
      <c r="BD368" s="14">
        <v>324.46906666666666</v>
      </c>
      <c r="BE368" s="14">
        <v>321.00116666666662</v>
      </c>
      <c r="BF368" s="14">
        <v>322.74876666666665</v>
      </c>
      <c r="BG368" s="14">
        <v>306.40763333333331</v>
      </c>
      <c r="BH368" s="14">
        <v>304.47559999999999</v>
      </c>
      <c r="BI368" s="14">
        <v>319.32260000000002</v>
      </c>
      <c r="BJ368" s="14">
        <v>310.27963333333338</v>
      </c>
      <c r="BK368" s="14">
        <v>296.63806666666665</v>
      </c>
      <c r="BL368" s="14">
        <v>280.87599999999998</v>
      </c>
      <c r="BM368" s="14">
        <v>284.26943333333332</v>
      </c>
      <c r="BN368" s="14">
        <v>266.93833333333333</v>
      </c>
      <c r="BO368" s="14">
        <v>272.27910000000003</v>
      </c>
      <c r="BP368" s="14">
        <v>266.09626666666668</v>
      </c>
      <c r="BQ368" s="14">
        <v>270.3896666666667</v>
      </c>
      <c r="BR368" s="14">
        <v>269.76170000000002</v>
      </c>
      <c r="BS368" s="14">
        <v>266.64673333333332</v>
      </c>
      <c r="BT368" s="14">
        <v>274.77406666666667</v>
      </c>
      <c r="BU368" s="14">
        <v>283.39600000000002</v>
      </c>
      <c r="BV368" s="14">
        <v>293.37116666666668</v>
      </c>
      <c r="BW368" s="14">
        <v>278.21096666666671</v>
      </c>
      <c r="BX368" s="14">
        <v>293.80373333333335</v>
      </c>
      <c r="BY368" s="14">
        <v>286.6173</v>
      </c>
    </row>
    <row r="369" spans="1:77">
      <c r="A369" s="14" t="s">
        <v>458</v>
      </c>
      <c r="B369" s="14">
        <v>247.26966666666667</v>
      </c>
      <c r="C369" s="14">
        <v>243.16576666666666</v>
      </c>
      <c r="D369" s="14">
        <v>248.76813333333334</v>
      </c>
      <c r="E369" s="14">
        <v>270.12016666666665</v>
      </c>
      <c r="F369" s="14">
        <v>270.58146666666664</v>
      </c>
      <c r="G369" s="14">
        <v>272.36349999999999</v>
      </c>
      <c r="H369" s="14">
        <v>242.87226666666666</v>
      </c>
      <c r="I369" s="14">
        <v>250.11153333333331</v>
      </c>
      <c r="J369" s="14">
        <v>255.57343333333333</v>
      </c>
      <c r="K369" s="14">
        <v>276.62226666666669</v>
      </c>
      <c r="L369" s="14">
        <v>287.32096666666666</v>
      </c>
      <c r="M369" s="14">
        <v>267.43093333333337</v>
      </c>
      <c r="N369" s="14">
        <v>249.05439999999999</v>
      </c>
      <c r="O369" s="14">
        <v>245.66116666666667</v>
      </c>
      <c r="P369" s="14">
        <v>247.43550000000002</v>
      </c>
      <c r="Q369" s="14">
        <v>267.90333333333331</v>
      </c>
      <c r="R369" s="14">
        <v>247.95896666666667</v>
      </c>
      <c r="S369" s="14">
        <v>256.63866666666667</v>
      </c>
      <c r="T369" s="14">
        <v>255.46709999999999</v>
      </c>
      <c r="U369" s="14">
        <v>282.51400000000001</v>
      </c>
      <c r="V369" s="14">
        <v>275.29933333333332</v>
      </c>
      <c r="W369" s="14">
        <v>266.50630000000001</v>
      </c>
      <c r="X369" s="14">
        <v>281.04536666666667</v>
      </c>
      <c r="Y369" s="14">
        <v>296.61186666666669</v>
      </c>
      <c r="Z369" s="14">
        <v>292.67793333333333</v>
      </c>
      <c r="AA369" s="14">
        <v>267.71576666666664</v>
      </c>
      <c r="AB369" s="14">
        <v>243.90603333333331</v>
      </c>
      <c r="AC369" s="14">
        <v>258.48610000000002</v>
      </c>
      <c r="AD369" s="14">
        <v>260.51493333333332</v>
      </c>
      <c r="AE369" s="14">
        <v>293.76496666666662</v>
      </c>
      <c r="AF369" s="14">
        <v>286.13613333333336</v>
      </c>
      <c r="AG369" s="14">
        <v>300.32076666666666</v>
      </c>
      <c r="AH369" s="14">
        <v>289.32333333333332</v>
      </c>
      <c r="AI369" s="14">
        <v>282.6618666666667</v>
      </c>
      <c r="AJ369" s="14">
        <v>266.7754333333333</v>
      </c>
      <c r="AK369" s="14">
        <v>256.97980000000001</v>
      </c>
      <c r="AL369" s="14">
        <v>275.02360000000004</v>
      </c>
      <c r="AM369" s="14">
        <v>280.20190000000002</v>
      </c>
      <c r="AN369" s="14">
        <v>285.99606666666665</v>
      </c>
      <c r="AO369" s="14">
        <v>308.2662666666667</v>
      </c>
      <c r="AP369" s="14">
        <v>307.01403333333332</v>
      </c>
      <c r="AQ369" s="14">
        <v>313.72503333333333</v>
      </c>
      <c r="AR369" s="14">
        <v>287.30973333333333</v>
      </c>
      <c r="AS369" s="14">
        <v>302.04836666666665</v>
      </c>
      <c r="AT369" s="14">
        <v>297.95963333333333</v>
      </c>
      <c r="AU369" s="14">
        <v>317.65780000000001</v>
      </c>
      <c r="AV369" s="14">
        <v>305.22586666666666</v>
      </c>
      <c r="AW369" s="14">
        <v>294.27343333333334</v>
      </c>
      <c r="AX369" s="14">
        <v>283.43786666666665</v>
      </c>
      <c r="AY369" s="14">
        <v>258.35419999999999</v>
      </c>
      <c r="AZ369" s="14">
        <v>273.47120000000001</v>
      </c>
      <c r="BA369" s="14">
        <v>260.24206666666669</v>
      </c>
      <c r="BB369" s="14">
        <v>292.90290000000005</v>
      </c>
      <c r="BC369" s="14">
        <v>288.07503333333335</v>
      </c>
      <c r="BD369" s="14">
        <v>303.50236666666666</v>
      </c>
      <c r="BE369" s="14">
        <v>299.32069999999999</v>
      </c>
      <c r="BF369" s="14">
        <v>304.68579999999997</v>
      </c>
      <c r="BG369" s="14">
        <v>280.50720000000001</v>
      </c>
      <c r="BH369" s="14">
        <v>280.51786666666663</v>
      </c>
      <c r="BI369" s="14">
        <v>273.48046666666664</v>
      </c>
      <c r="BJ369" s="14">
        <v>266.79939999999999</v>
      </c>
      <c r="BK369" s="14">
        <v>217.4855</v>
      </c>
      <c r="BL369" s="14">
        <v>184.96259999999998</v>
      </c>
      <c r="BM369" s="14">
        <v>179.88266666666664</v>
      </c>
      <c r="BN369" s="14">
        <v>197.68446666666668</v>
      </c>
      <c r="BO369" s="14">
        <v>226.05573333333334</v>
      </c>
      <c r="BP369" s="14">
        <v>241.10536666666667</v>
      </c>
      <c r="BQ369" s="14">
        <v>265.94093333333336</v>
      </c>
      <c r="BR369" s="14">
        <v>259.80990000000003</v>
      </c>
      <c r="BS369" s="14">
        <v>251.84926666666669</v>
      </c>
      <c r="BT369" s="14">
        <v>245.00916666666663</v>
      </c>
      <c r="BU369" s="14">
        <v>245.6996</v>
      </c>
      <c r="BV369" s="14">
        <v>239.67439999999999</v>
      </c>
      <c r="BW369" s="14">
        <v>242.80553333333333</v>
      </c>
      <c r="BX369" s="14">
        <v>261.2517666666667</v>
      </c>
      <c r="BY369" s="14">
        <v>286.97916666666669</v>
      </c>
    </row>
    <row r="370" spans="1:77">
      <c r="A370" s="14" t="s">
        <v>459</v>
      </c>
      <c r="B370" s="14">
        <v>1180.0315000000001</v>
      </c>
      <c r="C370" s="14">
        <v>1176.8642</v>
      </c>
      <c r="D370" s="14">
        <v>1205.0025000000001</v>
      </c>
      <c r="E370" s="14">
        <v>1238.3581666666666</v>
      </c>
      <c r="F370" s="14">
        <v>1256.8680333333334</v>
      </c>
      <c r="G370" s="14">
        <v>1274.9569666666666</v>
      </c>
      <c r="H370" s="14">
        <v>1226.5899999999999</v>
      </c>
      <c r="I370" s="14">
        <v>1216.6084666666666</v>
      </c>
      <c r="J370" s="14">
        <v>1274.2704666666666</v>
      </c>
      <c r="K370" s="14">
        <v>1315.4550333333334</v>
      </c>
      <c r="L370" s="14">
        <v>1328.9837333333335</v>
      </c>
      <c r="M370" s="14">
        <v>1264.9966999999999</v>
      </c>
      <c r="N370" s="14">
        <v>1256.3398666666665</v>
      </c>
      <c r="O370" s="14">
        <v>1307.4390666666666</v>
      </c>
      <c r="P370" s="14">
        <v>1327.1389333333334</v>
      </c>
      <c r="Q370" s="14">
        <v>1351.0328999999999</v>
      </c>
      <c r="R370" s="14">
        <v>1295.8597</v>
      </c>
      <c r="S370" s="14">
        <v>1290.3280333333335</v>
      </c>
      <c r="T370" s="14">
        <v>1286.3981333333334</v>
      </c>
      <c r="U370" s="14">
        <v>1373.1680333333334</v>
      </c>
      <c r="V370" s="14">
        <v>1386.9252999999999</v>
      </c>
      <c r="W370" s="14">
        <v>1382.0555999999999</v>
      </c>
      <c r="X370" s="14">
        <v>1315.3318333333334</v>
      </c>
      <c r="Y370" s="14">
        <v>1317.5748333333333</v>
      </c>
      <c r="Z370" s="14">
        <v>1295.6800666666668</v>
      </c>
      <c r="AA370" s="14">
        <v>1355.7244666666668</v>
      </c>
      <c r="AB370" s="14">
        <v>1365.3993666666668</v>
      </c>
      <c r="AC370" s="14">
        <v>1392.2920000000001</v>
      </c>
      <c r="AD370" s="14">
        <v>1351.6212333333333</v>
      </c>
      <c r="AE370" s="14">
        <v>1406.7007999999998</v>
      </c>
      <c r="AF370" s="14">
        <v>1429.9065000000001</v>
      </c>
      <c r="AG370" s="14">
        <v>1445.0325999999998</v>
      </c>
      <c r="AH370" s="14">
        <v>1426.5199333333333</v>
      </c>
      <c r="AI370" s="14">
        <v>1433.1164333333334</v>
      </c>
      <c r="AJ370" s="14">
        <v>1426.2153000000001</v>
      </c>
      <c r="AK370" s="14">
        <v>1387.5059000000001</v>
      </c>
      <c r="AL370" s="14">
        <v>1371.7883666666667</v>
      </c>
      <c r="AM370" s="14">
        <v>1340.9984666666667</v>
      </c>
      <c r="AN370" s="14">
        <v>1338.7591666666667</v>
      </c>
      <c r="AO370" s="14">
        <v>1371.5560999999998</v>
      </c>
      <c r="AP370" s="14">
        <v>1377.4811333333334</v>
      </c>
      <c r="AQ370" s="14">
        <v>1373.5483333333334</v>
      </c>
      <c r="AR370" s="14">
        <v>1349.0930333333333</v>
      </c>
      <c r="AS370" s="14">
        <v>1405.2410666666667</v>
      </c>
      <c r="AT370" s="14">
        <v>1432.2115333333334</v>
      </c>
      <c r="AU370" s="14">
        <v>1438.0337666666665</v>
      </c>
      <c r="AV370" s="14">
        <v>1376.1064333333334</v>
      </c>
      <c r="AW370" s="14">
        <v>1349.2528666666667</v>
      </c>
      <c r="AX370" s="14">
        <v>1301.1277</v>
      </c>
      <c r="AY370" s="14">
        <v>1347.3923</v>
      </c>
      <c r="AZ370" s="14">
        <v>1346.6184666666668</v>
      </c>
      <c r="BA370" s="14">
        <v>1385.9778333333334</v>
      </c>
      <c r="BB370" s="14">
        <v>1349.1426666666666</v>
      </c>
      <c r="BC370" s="14">
        <v>1361.3747999999998</v>
      </c>
      <c r="BD370" s="14">
        <v>1400.3125666666667</v>
      </c>
      <c r="BE370" s="14">
        <v>1447.3904666666667</v>
      </c>
      <c r="BF370" s="14">
        <v>1470.7751666666666</v>
      </c>
      <c r="BG370" s="14">
        <v>1439.9228666666666</v>
      </c>
      <c r="BH370" s="14">
        <v>1433.3533</v>
      </c>
      <c r="BI370" s="14">
        <v>1400.6160333333335</v>
      </c>
      <c r="BJ370" s="14">
        <v>1380.5925333333332</v>
      </c>
      <c r="BK370" s="14">
        <v>1268.0436999999999</v>
      </c>
      <c r="BL370" s="14">
        <v>1221.3914666666667</v>
      </c>
      <c r="BM370" s="14">
        <v>1178.5784333333334</v>
      </c>
      <c r="BN370" s="14">
        <v>1198.5826999999999</v>
      </c>
      <c r="BO370" s="14">
        <v>1168.4637666666665</v>
      </c>
      <c r="BP370" s="14">
        <v>1163.0207666666668</v>
      </c>
      <c r="BQ370" s="14">
        <v>1189.9644000000001</v>
      </c>
      <c r="BR370" s="14">
        <v>1269.5393000000001</v>
      </c>
      <c r="BS370" s="14">
        <v>1313.8427333333332</v>
      </c>
      <c r="BT370" s="14">
        <v>1341.1138000000001</v>
      </c>
      <c r="BU370" s="14">
        <v>1306.9250666666667</v>
      </c>
      <c r="BV370" s="14">
        <v>1283.1112000000001</v>
      </c>
      <c r="BW370" s="14">
        <v>1285.4987666666666</v>
      </c>
      <c r="BX370" s="14">
        <v>1278.8114333333333</v>
      </c>
      <c r="BY370" s="14">
        <v>1295.8601666666666</v>
      </c>
    </row>
    <row r="371" spans="1:77">
      <c r="A371" s="14" t="s">
        <v>460</v>
      </c>
      <c r="B371" s="14">
        <v>2244.7933333333331</v>
      </c>
      <c r="C371" s="14">
        <v>2377.7593999999995</v>
      </c>
      <c r="D371" s="14">
        <v>2452.9198999999999</v>
      </c>
      <c r="E371" s="14">
        <v>2494.1143666666667</v>
      </c>
      <c r="F371" s="14">
        <v>2469.056966666667</v>
      </c>
      <c r="G371" s="14">
        <v>2489.6955333333335</v>
      </c>
      <c r="H371" s="14">
        <v>2505.9331999999999</v>
      </c>
      <c r="I371" s="14">
        <v>2591.4965666666667</v>
      </c>
      <c r="J371" s="14">
        <v>2546.6952999999999</v>
      </c>
      <c r="K371" s="14">
        <v>2453.1782333333335</v>
      </c>
      <c r="L371" s="14">
        <v>2340.9188333333332</v>
      </c>
      <c r="M371" s="14">
        <v>2348.1781333333333</v>
      </c>
      <c r="N371" s="14">
        <v>2409.8940000000002</v>
      </c>
      <c r="O371" s="14">
        <v>2468.4378000000002</v>
      </c>
      <c r="P371" s="14">
        <v>2534.6757666666667</v>
      </c>
      <c r="Q371" s="14">
        <v>2563.8384000000001</v>
      </c>
      <c r="R371" s="14">
        <v>2566.2985333333331</v>
      </c>
      <c r="S371" s="14">
        <v>2521.5802666666664</v>
      </c>
      <c r="T371" s="14">
        <v>2536.1076666666668</v>
      </c>
      <c r="U371" s="14">
        <v>2534.8458000000005</v>
      </c>
      <c r="V371" s="14">
        <v>2582.5882333333334</v>
      </c>
      <c r="W371" s="14">
        <v>2514.4633666666668</v>
      </c>
      <c r="X371" s="14">
        <v>2418.6405666666665</v>
      </c>
      <c r="Y371" s="14">
        <v>2306.3652333333334</v>
      </c>
      <c r="Z371" s="14">
        <v>2339.8495666666668</v>
      </c>
      <c r="AA371" s="14">
        <v>2476.2290666666668</v>
      </c>
      <c r="AB371" s="14">
        <v>2562.2856666666667</v>
      </c>
      <c r="AC371" s="14">
        <v>2613.5603666666666</v>
      </c>
      <c r="AD371" s="14">
        <v>2523.1126333333336</v>
      </c>
      <c r="AE371" s="14">
        <v>2574.9996000000001</v>
      </c>
      <c r="AF371" s="14">
        <v>2560.8754333333336</v>
      </c>
      <c r="AG371" s="14">
        <v>2617.6187666666669</v>
      </c>
      <c r="AH371" s="14">
        <v>2544.8644333333336</v>
      </c>
      <c r="AI371" s="14">
        <v>2437.2048</v>
      </c>
      <c r="AJ371" s="14">
        <v>2323.7206666666666</v>
      </c>
      <c r="AK371" s="14">
        <v>2287.6554333333333</v>
      </c>
      <c r="AL371" s="14">
        <v>2361.5252999999998</v>
      </c>
      <c r="AM371" s="14">
        <v>2516.9480666666664</v>
      </c>
      <c r="AN371" s="14">
        <v>2581.1170333333334</v>
      </c>
      <c r="AO371" s="14">
        <v>2710.9868666666666</v>
      </c>
      <c r="AP371" s="14">
        <v>2691.8721333333337</v>
      </c>
      <c r="AQ371" s="14">
        <v>2719.1859999999997</v>
      </c>
      <c r="AR371" s="14">
        <v>2560.0491666666662</v>
      </c>
      <c r="AS371" s="14">
        <v>2548.9249666666669</v>
      </c>
      <c r="AT371" s="14">
        <v>2497.4149000000002</v>
      </c>
      <c r="AU371" s="14">
        <v>2498.0866999999998</v>
      </c>
      <c r="AV371" s="14">
        <v>2354.0868999999998</v>
      </c>
      <c r="AW371" s="14">
        <v>2338.1934333333334</v>
      </c>
      <c r="AX371" s="14">
        <v>2412.0556000000001</v>
      </c>
      <c r="AY371" s="14">
        <v>2556.1088333333332</v>
      </c>
      <c r="AZ371" s="14">
        <v>2636.3700333333331</v>
      </c>
      <c r="BA371" s="14">
        <v>2664.1069333333339</v>
      </c>
      <c r="BB371" s="14">
        <v>2658.9189000000001</v>
      </c>
      <c r="BC371" s="14">
        <v>2627.4941333333336</v>
      </c>
      <c r="BD371" s="14">
        <v>2568.6233666666667</v>
      </c>
      <c r="BE371" s="14">
        <v>2576.0846000000001</v>
      </c>
      <c r="BF371" s="14">
        <v>2558.9157</v>
      </c>
      <c r="BG371" s="14">
        <v>2473.7193666666667</v>
      </c>
      <c r="BH371" s="14">
        <v>2333.9961333333335</v>
      </c>
      <c r="BI371" s="14">
        <v>2283.4452999999999</v>
      </c>
      <c r="BJ371" s="14">
        <v>2312.7501999999999</v>
      </c>
      <c r="BK371" s="14">
        <v>2271.2747666666669</v>
      </c>
      <c r="BL371" s="14">
        <v>2141.2785333333331</v>
      </c>
      <c r="BM371" s="14">
        <v>2044.5124666666668</v>
      </c>
      <c r="BN371" s="14">
        <v>2051.0195333333336</v>
      </c>
      <c r="BO371" s="14">
        <v>2145.2542666666664</v>
      </c>
      <c r="BP371" s="14">
        <v>2169.7224333333338</v>
      </c>
      <c r="BQ371" s="14">
        <v>2259.8931666666667</v>
      </c>
      <c r="BR371" s="14">
        <v>2310.8589333333334</v>
      </c>
      <c r="BS371" s="14">
        <v>2326.1226000000001</v>
      </c>
      <c r="BT371" s="14">
        <v>2230.1949</v>
      </c>
      <c r="BU371" s="14">
        <v>2126.8546999999999</v>
      </c>
      <c r="BV371" s="14">
        <v>2120.5070333333333</v>
      </c>
      <c r="BW371" s="14">
        <v>2238.8332</v>
      </c>
      <c r="BX371" s="14">
        <v>2293.8077666666668</v>
      </c>
      <c r="BY371" s="14">
        <v>2357.4675000000002</v>
      </c>
    </row>
    <row r="372" spans="1:77">
      <c r="A372" s="14" t="s">
        <v>461</v>
      </c>
      <c r="B372" s="14">
        <v>1968.4758000000002</v>
      </c>
      <c r="C372" s="14">
        <v>1951.0233666666666</v>
      </c>
      <c r="D372" s="14">
        <v>2067.0762</v>
      </c>
      <c r="E372" s="14">
        <v>2057.0388666666663</v>
      </c>
      <c r="F372" s="14">
        <v>2107.6665333333335</v>
      </c>
      <c r="G372" s="14">
        <v>2018.1657333333333</v>
      </c>
      <c r="H372" s="14">
        <v>2034.6292666666668</v>
      </c>
      <c r="I372" s="14">
        <v>2068.8995666666665</v>
      </c>
      <c r="J372" s="14">
        <v>2059.3141333333333</v>
      </c>
      <c r="K372" s="14">
        <v>2002.6981999999998</v>
      </c>
      <c r="L372" s="14">
        <v>1909.2268999999999</v>
      </c>
      <c r="M372" s="14">
        <v>1908.4565</v>
      </c>
      <c r="N372" s="14">
        <v>1940.3960333333334</v>
      </c>
      <c r="O372" s="14">
        <v>1954.7696333333333</v>
      </c>
      <c r="P372" s="14">
        <v>1978.2618</v>
      </c>
      <c r="Q372" s="14">
        <v>1960.2825333333333</v>
      </c>
      <c r="R372" s="14">
        <v>1941.1634666666666</v>
      </c>
      <c r="S372" s="14">
        <v>1923.5385999999999</v>
      </c>
      <c r="T372" s="14">
        <v>1945.2718333333332</v>
      </c>
      <c r="U372" s="14">
        <v>1984.1649</v>
      </c>
      <c r="V372" s="14">
        <v>1967.1466</v>
      </c>
      <c r="W372" s="14">
        <v>2009.1326666666664</v>
      </c>
      <c r="X372" s="14">
        <v>2017.5576666666666</v>
      </c>
      <c r="Y372" s="14">
        <v>2029.1254666666666</v>
      </c>
      <c r="Z372" s="14">
        <v>1986.2552000000003</v>
      </c>
      <c r="AA372" s="14">
        <v>1957.3478000000002</v>
      </c>
      <c r="AB372" s="14">
        <v>1946.0887666666667</v>
      </c>
      <c r="AC372" s="14">
        <v>2012.1713999999999</v>
      </c>
      <c r="AD372" s="14">
        <v>2015.8323333333335</v>
      </c>
      <c r="AE372" s="14">
        <v>2015.9561333333334</v>
      </c>
      <c r="AF372" s="14">
        <v>1969.2583999999999</v>
      </c>
      <c r="AG372" s="14">
        <v>1975.0020333333334</v>
      </c>
      <c r="AH372" s="14">
        <v>1977.6143999999997</v>
      </c>
      <c r="AI372" s="14">
        <v>1982.5907333333332</v>
      </c>
      <c r="AJ372" s="14">
        <v>1977.9047</v>
      </c>
      <c r="AK372" s="14">
        <v>1955.7958333333333</v>
      </c>
      <c r="AL372" s="14">
        <v>1947.4188999999999</v>
      </c>
      <c r="AM372" s="14">
        <v>1942.2611333333334</v>
      </c>
      <c r="AN372" s="14">
        <v>2026.2742333333335</v>
      </c>
      <c r="AO372" s="14">
        <v>2037.1566</v>
      </c>
      <c r="AP372" s="14">
        <v>2090.0544666666669</v>
      </c>
      <c r="AQ372" s="14">
        <v>2061.3334333333332</v>
      </c>
      <c r="AR372" s="14">
        <v>2073.2101666666663</v>
      </c>
      <c r="AS372" s="14">
        <v>2030.9633000000001</v>
      </c>
      <c r="AT372" s="14">
        <v>2032.0361999999998</v>
      </c>
      <c r="AU372" s="14">
        <v>2027.3229333333336</v>
      </c>
      <c r="AV372" s="14">
        <v>2087.9388666666669</v>
      </c>
      <c r="AW372" s="14">
        <v>2095.4479999999999</v>
      </c>
      <c r="AX372" s="14">
        <v>2147.4846000000002</v>
      </c>
      <c r="AY372" s="14">
        <v>2106.7048333333332</v>
      </c>
      <c r="AZ372" s="14">
        <v>2058.5969</v>
      </c>
      <c r="BA372" s="14">
        <v>2028.192933333333</v>
      </c>
      <c r="BB372" s="14">
        <v>2065.1334000000002</v>
      </c>
      <c r="BC372" s="14">
        <v>2106.0127666666667</v>
      </c>
      <c r="BD372" s="14">
        <v>2056.4947333333334</v>
      </c>
      <c r="BE372" s="14">
        <v>2045.5555666666667</v>
      </c>
      <c r="BF372" s="14">
        <v>2003.1128666666671</v>
      </c>
      <c r="BG372" s="14">
        <v>2019.2843666666668</v>
      </c>
      <c r="BH372" s="14">
        <v>2026.2024333333331</v>
      </c>
      <c r="BI372" s="14">
        <v>2068.252</v>
      </c>
      <c r="BJ372" s="14">
        <v>1961.3948333333335</v>
      </c>
      <c r="BK372" s="14">
        <v>1659.8908666666666</v>
      </c>
      <c r="BL372" s="14">
        <v>1439.0885666666666</v>
      </c>
      <c r="BM372" s="14">
        <v>1333.6948</v>
      </c>
      <c r="BN372" s="14">
        <v>1409.3831666666667</v>
      </c>
      <c r="BO372" s="14">
        <v>1489.8898333333334</v>
      </c>
      <c r="BP372" s="14">
        <v>1608.9723999999999</v>
      </c>
      <c r="BQ372" s="14">
        <v>1760.1711666666663</v>
      </c>
      <c r="BR372" s="14">
        <v>1793.7551333333333</v>
      </c>
      <c r="BS372" s="14">
        <v>1786.4822666666666</v>
      </c>
      <c r="BT372" s="14">
        <v>1731.9481000000003</v>
      </c>
      <c r="BU372" s="14">
        <v>1746.2278666666668</v>
      </c>
      <c r="BV372" s="14">
        <v>1749.7274666666665</v>
      </c>
      <c r="BW372" s="14">
        <v>1699.1851333333334</v>
      </c>
      <c r="BX372" s="14">
        <v>1685.8916999999999</v>
      </c>
      <c r="BY372" s="14">
        <v>1618.6404333333332</v>
      </c>
    </row>
    <row r="373" spans="1:77">
      <c r="I373" s="128" t="s">
        <v>410</v>
      </c>
      <c r="J373" s="128"/>
      <c r="K373" s="128"/>
    </row>
    <row r="374" spans="1:77">
      <c r="B374" s="14">
        <v>2015</v>
      </c>
      <c r="C374" s="14">
        <v>2016</v>
      </c>
      <c r="D374" s="14">
        <v>2017</v>
      </c>
      <c r="E374" s="14">
        <v>2018</v>
      </c>
      <c r="F374" s="14">
        <v>2019</v>
      </c>
      <c r="G374" s="14">
        <v>2020</v>
      </c>
      <c r="H374" s="14" t="s">
        <v>411</v>
      </c>
      <c r="I374" s="14">
        <v>2015</v>
      </c>
      <c r="J374" s="14">
        <v>2021</v>
      </c>
      <c r="K374" s="14" t="s">
        <v>411</v>
      </c>
    </row>
    <row r="375" spans="1:77">
      <c r="A375" s="14" t="s">
        <v>379</v>
      </c>
      <c r="B375" s="14">
        <f>AVERAGE(B359,E359,H359,K359)</f>
        <v>3501.3872249999999</v>
      </c>
      <c r="C375" s="14">
        <f>AVERAGE(N359,Q359,T359,W359)</f>
        <v>3524.1113666666665</v>
      </c>
      <c r="D375" s="14">
        <f>AVERAGE(Z359,AC359,AF359,AI359)</f>
        <v>3698.3110916666669</v>
      </c>
      <c r="E375" s="14">
        <f>AVERAGE(AL359,AO359,AR359,AU359)</f>
        <v>3711.6443416666666</v>
      </c>
      <c r="F375" s="14">
        <f>AVERAGE(AX359,BA359,BD359,BG359)</f>
        <v>3521.2804333333338</v>
      </c>
      <c r="G375" s="14">
        <f>AVERAGE(BJ359,BM359,BP359,BS359)</f>
        <v>3336.0776333333333</v>
      </c>
      <c r="H375" s="14">
        <f>(F375/B375)^(1/4)-1</f>
        <v>1.4173642540504794E-3</v>
      </c>
      <c r="I375" s="14">
        <f>AVERAGE(B359,E359)</f>
        <v>3394.3096999999998</v>
      </c>
      <c r="J375" s="14">
        <f>AVERAGE(BV359,BY359)</f>
        <v>3204.9520666666667</v>
      </c>
      <c r="K375" s="14">
        <f>(J375/I375)^(1/4)-1</f>
        <v>-1.4248337174458725E-2</v>
      </c>
    </row>
    <row r="376" spans="1:77">
      <c r="A376" s="14" t="s">
        <v>451</v>
      </c>
      <c r="B376" s="14">
        <f t="shared" ref="B376:B387" si="55">AVERAGE(B360,E360,H360,K360)</f>
        <v>204.03461666666666</v>
      </c>
      <c r="C376" s="14">
        <f t="shared" ref="C376:C388" si="56">AVERAGE(N360,Q360,T360,W360)</f>
        <v>183.32594999999998</v>
      </c>
      <c r="D376" s="14">
        <f t="shared" ref="D376:D388" si="57">AVERAGE(Z360,AC360,AF360,AI360)</f>
        <v>185.64773333333332</v>
      </c>
      <c r="E376" s="14">
        <f t="shared" ref="E376:E388" si="58">AVERAGE(AL360,AO360,AR360,AU360)</f>
        <v>208.06456666666665</v>
      </c>
      <c r="F376" s="14">
        <f t="shared" ref="F376:F388" si="59">AVERAGE(AX360,BA360,BD360,BG360)</f>
        <v>196.20398333333335</v>
      </c>
      <c r="G376" s="14">
        <f t="shared" ref="G376:G388" si="60">AVERAGE(BJ360,BM360,BP360,BS360)</f>
        <v>195.98802500000002</v>
      </c>
      <c r="H376" s="14">
        <f t="shared" ref="H376:H388" si="61">(F376/B376)^(1/4)-1</f>
        <v>-9.7360001755489867E-3</v>
      </c>
      <c r="I376" s="14">
        <f t="shared" ref="I376:I388" si="62">AVERAGE(B360,E360)</f>
        <v>199.21963333333332</v>
      </c>
      <c r="J376" s="14">
        <f t="shared" ref="J376:J388" si="63">AVERAGE(BV360,BY360)</f>
        <v>215.69176666666664</v>
      </c>
      <c r="K376" s="14">
        <f t="shared" ref="K376:K388" si="64">(J376/I376)^(1/4)-1</f>
        <v>2.0059154570065685E-2</v>
      </c>
    </row>
    <row r="377" spans="1:77">
      <c r="A377" s="14" t="s">
        <v>383</v>
      </c>
      <c r="B377" s="14">
        <f t="shared" si="55"/>
        <v>2662.0260416666665</v>
      </c>
      <c r="C377" s="14">
        <f t="shared" si="56"/>
        <v>2583.9326166666665</v>
      </c>
      <c r="D377" s="14">
        <f t="shared" si="57"/>
        <v>2567.7185583333335</v>
      </c>
      <c r="E377" s="14">
        <f t="shared" si="58"/>
        <v>2605.281125</v>
      </c>
      <c r="F377" s="14">
        <f t="shared" si="59"/>
        <v>2503.5489833333331</v>
      </c>
      <c r="G377" s="14">
        <f t="shared" si="60"/>
        <v>2188.157466666667</v>
      </c>
      <c r="H377" s="14">
        <f t="shared" si="61"/>
        <v>-1.5227418342314114E-2</v>
      </c>
      <c r="I377" s="14">
        <f t="shared" si="62"/>
        <v>2658.0219833333331</v>
      </c>
      <c r="J377" s="14">
        <f t="shared" si="63"/>
        <v>2203.8030833333332</v>
      </c>
      <c r="K377" s="14">
        <f t="shared" si="64"/>
        <v>-4.5768927191689568E-2</v>
      </c>
    </row>
    <row r="378" spans="1:77">
      <c r="A378" s="14" t="s">
        <v>452</v>
      </c>
      <c r="B378" s="14">
        <f t="shared" si="55"/>
        <v>185.26578333333333</v>
      </c>
      <c r="C378" s="14">
        <f t="shared" si="56"/>
        <v>174.28222500000001</v>
      </c>
      <c r="D378" s="14">
        <f t="shared" si="57"/>
        <v>185.62722500000001</v>
      </c>
      <c r="E378" s="14">
        <f t="shared" si="58"/>
        <v>184.44582500000001</v>
      </c>
      <c r="F378" s="14">
        <f t="shared" si="59"/>
        <v>197.18009999999998</v>
      </c>
      <c r="G378" s="14">
        <f t="shared" si="60"/>
        <v>230.62383333333332</v>
      </c>
      <c r="H378" s="14">
        <f t="shared" si="61"/>
        <v>1.5703540664641302E-2</v>
      </c>
      <c r="I378" s="14">
        <f t="shared" si="62"/>
        <v>182.98808333333329</v>
      </c>
      <c r="J378" s="14">
        <f t="shared" si="63"/>
        <v>254.78048333333334</v>
      </c>
      <c r="K378" s="14">
        <f t="shared" si="64"/>
        <v>8.6265126687155025E-2</v>
      </c>
    </row>
    <row r="379" spans="1:77">
      <c r="A379" s="14" t="s">
        <v>385</v>
      </c>
      <c r="B379" s="14">
        <f t="shared" si="55"/>
        <v>1550.2357666666667</v>
      </c>
      <c r="C379" s="14">
        <f t="shared" si="56"/>
        <v>1563.7801750000001</v>
      </c>
      <c r="D379" s="14">
        <f t="shared" si="57"/>
        <v>1530.0147749999999</v>
      </c>
      <c r="E379" s="14">
        <f t="shared" si="58"/>
        <v>1501.3202250000002</v>
      </c>
      <c r="F379" s="14">
        <f t="shared" si="59"/>
        <v>1521.2677833333332</v>
      </c>
      <c r="G379" s="14">
        <f t="shared" si="60"/>
        <v>1354.7498333333333</v>
      </c>
      <c r="H379" s="14">
        <f t="shared" si="61"/>
        <v>-4.7046412649600633E-3</v>
      </c>
      <c r="I379" s="14">
        <f t="shared" si="62"/>
        <v>1522.9108166666667</v>
      </c>
      <c r="J379" s="14">
        <f t="shared" si="63"/>
        <v>1474.38525</v>
      </c>
      <c r="K379" s="14">
        <f t="shared" si="64"/>
        <v>-8.0629167167675098E-3</v>
      </c>
    </row>
    <row r="380" spans="1:77">
      <c r="A380" s="14" t="s">
        <v>453</v>
      </c>
      <c r="B380" s="14">
        <f t="shared" si="55"/>
        <v>4153.168525</v>
      </c>
      <c r="C380" s="14">
        <f t="shared" si="56"/>
        <v>4220.8039500000004</v>
      </c>
      <c r="D380" s="14">
        <f t="shared" si="57"/>
        <v>4244.2037166666669</v>
      </c>
      <c r="E380" s="14">
        <f t="shared" si="58"/>
        <v>4255.5089833333332</v>
      </c>
      <c r="F380" s="14">
        <f t="shared" si="59"/>
        <v>4250.2357666666667</v>
      </c>
      <c r="G380" s="14">
        <f t="shared" si="60"/>
        <v>3776.5612249999999</v>
      </c>
      <c r="H380" s="14">
        <f t="shared" si="61"/>
        <v>5.792439922607695E-3</v>
      </c>
      <c r="I380" s="14">
        <f t="shared" si="62"/>
        <v>4056.4646499999999</v>
      </c>
      <c r="J380" s="14">
        <f t="shared" si="63"/>
        <v>4032.8894833333334</v>
      </c>
      <c r="K380" s="14">
        <f t="shared" si="64"/>
        <v>-1.4561153291896556E-3</v>
      </c>
    </row>
    <row r="381" spans="1:77">
      <c r="A381" s="14" t="s">
        <v>454</v>
      </c>
      <c r="B381" s="14">
        <f t="shared" si="55"/>
        <v>1593.3216250000003</v>
      </c>
      <c r="C381" s="14">
        <f t="shared" si="56"/>
        <v>1650.5126499999999</v>
      </c>
      <c r="D381" s="14">
        <f t="shared" si="57"/>
        <v>1617.7466333333334</v>
      </c>
      <c r="E381" s="14">
        <f t="shared" si="58"/>
        <v>1572.513825</v>
      </c>
      <c r="F381" s="14">
        <f t="shared" si="59"/>
        <v>1655.3842833333333</v>
      </c>
      <c r="G381" s="14">
        <f t="shared" si="60"/>
        <v>1388.9664499999999</v>
      </c>
      <c r="H381" s="14">
        <f t="shared" si="61"/>
        <v>9.5988431359352866E-3</v>
      </c>
      <c r="I381" s="14">
        <f t="shared" si="62"/>
        <v>1584.1476833333336</v>
      </c>
      <c r="J381" s="14">
        <f t="shared" si="63"/>
        <v>1533.65265</v>
      </c>
      <c r="K381" s="14">
        <f t="shared" si="64"/>
        <v>-8.0658650109353136E-3</v>
      </c>
    </row>
    <row r="382" spans="1:77">
      <c r="A382" s="14" t="s">
        <v>455</v>
      </c>
      <c r="B382" s="14">
        <f t="shared" si="55"/>
        <v>1512.5774249999997</v>
      </c>
      <c r="C382" s="14">
        <f t="shared" si="56"/>
        <v>1527.6759833333331</v>
      </c>
      <c r="D382" s="14">
        <f t="shared" si="57"/>
        <v>1544.4912000000002</v>
      </c>
      <c r="E382" s="14">
        <f t="shared" si="58"/>
        <v>1535.9368166666666</v>
      </c>
      <c r="F382" s="14">
        <f t="shared" si="59"/>
        <v>1545.1653666666666</v>
      </c>
      <c r="G382" s="14">
        <f t="shared" si="60"/>
        <v>1404.1871250000002</v>
      </c>
      <c r="H382" s="14">
        <f t="shared" si="61"/>
        <v>5.3431837525788062E-3</v>
      </c>
      <c r="I382" s="14">
        <f t="shared" si="62"/>
        <v>1543.6810666666665</v>
      </c>
      <c r="J382" s="14">
        <f t="shared" si="63"/>
        <v>1524.4585999999999</v>
      </c>
      <c r="K382" s="14">
        <f t="shared" si="64"/>
        <v>-3.127732569537689E-3</v>
      </c>
    </row>
    <row r="383" spans="1:77">
      <c r="A383" s="14" t="s">
        <v>456</v>
      </c>
      <c r="B383" s="14">
        <f t="shared" si="55"/>
        <v>405.96074166666671</v>
      </c>
      <c r="C383" s="14">
        <f t="shared" si="56"/>
        <v>351.92243333333329</v>
      </c>
      <c r="D383" s="14">
        <f t="shared" si="57"/>
        <v>356.99036666666666</v>
      </c>
      <c r="E383" s="14">
        <f t="shared" si="58"/>
        <v>345.5569083333333</v>
      </c>
      <c r="F383" s="14">
        <f t="shared" si="59"/>
        <v>323.21263333333332</v>
      </c>
      <c r="G383" s="14">
        <f t="shared" si="60"/>
        <v>299.4276083333333</v>
      </c>
      <c r="H383" s="14">
        <f t="shared" si="61"/>
        <v>-5.5393189238665097E-2</v>
      </c>
      <c r="I383" s="14">
        <f t="shared" si="62"/>
        <v>400.41486666666668</v>
      </c>
      <c r="J383" s="14">
        <f t="shared" si="63"/>
        <v>312.85541666666666</v>
      </c>
      <c r="K383" s="14">
        <f t="shared" si="64"/>
        <v>-5.9825709061225418E-2</v>
      </c>
    </row>
    <row r="384" spans="1:77">
      <c r="A384" s="14" t="s">
        <v>457</v>
      </c>
      <c r="B384" s="14">
        <f t="shared" si="55"/>
        <v>308.49440833333335</v>
      </c>
      <c r="C384" s="14">
        <f t="shared" si="56"/>
        <v>325.43623333333335</v>
      </c>
      <c r="D384" s="14">
        <f t="shared" si="57"/>
        <v>301.35565833333334</v>
      </c>
      <c r="E384" s="14">
        <f t="shared" si="58"/>
        <v>302.79313333333334</v>
      </c>
      <c r="F384" s="14">
        <f t="shared" si="59"/>
        <v>316.76345833333335</v>
      </c>
      <c r="G384" s="14">
        <f t="shared" si="60"/>
        <v>281.82301666666666</v>
      </c>
      <c r="H384" s="14">
        <f t="shared" si="61"/>
        <v>6.6348108011704543E-3</v>
      </c>
      <c r="I384" s="14">
        <f t="shared" si="62"/>
        <v>299.89035000000001</v>
      </c>
      <c r="J384" s="14">
        <f t="shared" si="63"/>
        <v>289.99423333333334</v>
      </c>
      <c r="K384" s="14">
        <f t="shared" si="64"/>
        <v>-8.3538783310284082E-3</v>
      </c>
    </row>
    <row r="385" spans="1:11">
      <c r="A385" s="14" t="s">
        <v>458</v>
      </c>
      <c r="B385" s="14">
        <f t="shared" si="55"/>
        <v>259.22109166666667</v>
      </c>
      <c r="C385" s="14">
        <f t="shared" si="56"/>
        <v>259.73278333333332</v>
      </c>
      <c r="D385" s="14">
        <f t="shared" si="57"/>
        <v>279.99050833333331</v>
      </c>
      <c r="E385" s="14">
        <f t="shared" si="58"/>
        <v>297.06434999999999</v>
      </c>
      <c r="F385" s="14">
        <f t="shared" si="59"/>
        <v>281.92237499999999</v>
      </c>
      <c r="G385" s="14">
        <f t="shared" si="60"/>
        <v>234.909175</v>
      </c>
      <c r="H385" s="14">
        <f t="shared" si="61"/>
        <v>2.1209397178970413E-2</v>
      </c>
      <c r="I385" s="14">
        <f t="shared" si="62"/>
        <v>258.69491666666664</v>
      </c>
      <c r="J385" s="14">
        <f t="shared" si="63"/>
        <v>263.32678333333331</v>
      </c>
      <c r="K385" s="14">
        <f t="shared" si="64"/>
        <v>4.4464421169800872E-3</v>
      </c>
    </row>
    <row r="386" spans="1:11">
      <c r="A386" s="14" t="s">
        <v>459</v>
      </c>
      <c r="B386" s="14">
        <f t="shared" si="55"/>
        <v>1240.1086750000002</v>
      </c>
      <c r="C386" s="14">
        <f t="shared" si="56"/>
        <v>1318.9566249999998</v>
      </c>
      <c r="D386" s="14">
        <f t="shared" si="57"/>
        <v>1387.7487500000002</v>
      </c>
      <c r="E386" s="14">
        <f t="shared" si="58"/>
        <v>1382.6178166666666</v>
      </c>
      <c r="F386" s="14">
        <f t="shared" si="59"/>
        <v>1381.8352416666667</v>
      </c>
      <c r="G386" s="14">
        <f t="shared" si="60"/>
        <v>1259.0086166666665</v>
      </c>
      <c r="H386" s="14">
        <f t="shared" si="61"/>
        <v>2.7422635877557333E-2</v>
      </c>
      <c r="I386" s="14">
        <f t="shared" si="62"/>
        <v>1209.1948333333335</v>
      </c>
      <c r="J386" s="14">
        <f t="shared" si="63"/>
        <v>1289.4856833333333</v>
      </c>
      <c r="K386" s="14">
        <f t="shared" si="64"/>
        <v>1.6202035439599749E-2</v>
      </c>
    </row>
    <row r="387" spans="1:11">
      <c r="A387" s="14" t="s">
        <v>460</v>
      </c>
      <c r="B387" s="14">
        <f t="shared" si="55"/>
        <v>2424.5047833333333</v>
      </c>
      <c r="C387" s="14">
        <f t="shared" si="56"/>
        <v>2506.0758583333336</v>
      </c>
      <c r="D387" s="14">
        <f t="shared" si="57"/>
        <v>2487.8725416666666</v>
      </c>
      <c r="E387" s="14">
        <f t="shared" si="58"/>
        <v>2532.6620083333332</v>
      </c>
      <c r="F387" s="14">
        <f t="shared" si="59"/>
        <v>2529.6263166666668</v>
      </c>
      <c r="G387" s="14">
        <f t="shared" si="60"/>
        <v>2213.2769250000001</v>
      </c>
      <c r="H387" s="14">
        <f t="shared" si="61"/>
        <v>1.0667572220247834E-2</v>
      </c>
      <c r="I387" s="14">
        <f t="shared" si="62"/>
        <v>2369.4538499999999</v>
      </c>
      <c r="J387" s="14">
        <f t="shared" si="63"/>
        <v>2238.987266666667</v>
      </c>
      <c r="K387" s="14">
        <f t="shared" si="64"/>
        <v>-1.4059192116264163E-2</v>
      </c>
    </row>
    <row r="388" spans="1:11">
      <c r="A388" s="14" t="s">
        <v>461</v>
      </c>
      <c r="B388" s="14">
        <f>AVERAGE(B372,E372,H372,K372)</f>
        <v>2015.7105333333332</v>
      </c>
      <c r="C388" s="14">
        <f t="shared" si="56"/>
        <v>1963.7707666666665</v>
      </c>
      <c r="D388" s="14">
        <f t="shared" si="57"/>
        <v>1987.5689333333335</v>
      </c>
      <c r="E388" s="14">
        <f t="shared" si="58"/>
        <v>2021.2771500000001</v>
      </c>
      <c r="F388" s="14">
        <f t="shared" si="59"/>
        <v>2062.8641583333333</v>
      </c>
      <c r="G388" s="14">
        <f t="shared" si="60"/>
        <v>1672.6360750000001</v>
      </c>
      <c r="H388" s="14">
        <f t="shared" si="61"/>
        <v>5.7976491944367048E-3</v>
      </c>
      <c r="I388" s="14">
        <f t="shared" si="62"/>
        <v>2012.7573333333332</v>
      </c>
      <c r="J388" s="14">
        <f t="shared" si="63"/>
        <v>1684.1839499999999</v>
      </c>
      <c r="K388" s="14">
        <f t="shared" si="64"/>
        <v>-4.3578067635824724E-2</v>
      </c>
    </row>
  </sheetData>
  <mergeCells count="21">
    <mergeCell ref="A123:K123"/>
    <mergeCell ref="B6:H6"/>
    <mergeCell ref="I6:K6"/>
    <mergeCell ref="A27:H27"/>
    <mergeCell ref="A42:H42"/>
    <mergeCell ref="A57:H57"/>
    <mergeCell ref="A72:H72"/>
    <mergeCell ref="A87:H87"/>
    <mergeCell ref="A106:A107"/>
    <mergeCell ref="B106:H106"/>
    <mergeCell ref="I106:K106"/>
    <mergeCell ref="A108:K108"/>
    <mergeCell ref="I306:K306"/>
    <mergeCell ref="I339:K339"/>
    <mergeCell ref="I373:K373"/>
    <mergeCell ref="A138:K138"/>
    <mergeCell ref="A153:K153"/>
    <mergeCell ref="A168:K168"/>
    <mergeCell ref="I208:K208"/>
    <mergeCell ref="I241:K241"/>
    <mergeCell ref="I274:K27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Contenido</vt:lpstr>
      <vt:lpstr>1. PIB</vt:lpstr>
      <vt:lpstr>1.1 PIB Agro</vt:lpstr>
      <vt:lpstr>1.2 PIB Industria</vt:lpstr>
      <vt:lpstr>1.3 PIB Construcción</vt:lpstr>
      <vt:lpstr>1.4 PIB Comercio</vt:lpstr>
      <vt:lpstr>2. Industria</vt:lpstr>
      <vt:lpstr>3.1 Empleo comercio</vt:lpstr>
      <vt:lpstr>3.2 Empleo</vt:lpstr>
      <vt:lpstr>4. Comercio minorista</vt:lpstr>
      <vt:lpstr>5.1 Activas</vt:lpstr>
      <vt:lpstr>5.2 Cancelaciones</vt:lpstr>
    </vt:vector>
  </TitlesOfParts>
  <Company>OEE MinCIT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Insumos respuesta Proposición 010 de 2021</dc:title>
  <dc:creator>Autores varios</dc:creator>
  <cp:keywords>Elaboró: Oficina de estudios económicos. Revisó y aprobó: Sergio Calderón. Fecha: 17-08-21</cp:keywords>
  <dc:description>Elaboró: Oficina de estudios económicos. 
Revisó y aprobó: Sergio Calderón. Fecha: 17-08-21</dc:description>
  <cp:lastModifiedBy>janeth castaneda</cp:lastModifiedBy>
  <dcterms:created xsi:type="dcterms:W3CDTF">2020-12-03T21:54:48Z</dcterms:created>
  <dcterms:modified xsi:type="dcterms:W3CDTF">2021-08-24T00:48:30Z</dcterms:modified>
</cp:coreProperties>
</file>