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PARA PASAR AL PC OFICINA/Publicacion pagina web/Financiera/Abril 2021/"/>
    </mc:Choice>
  </mc:AlternateContent>
  <xr:revisionPtr revIDLastSave="0" documentId="13_ncr:1_{DF341086-67F7-EF49-BD49-746D6F3EAFF1}" xr6:coauthVersionLast="46" xr6:coauthVersionMax="46" xr10:uidLastSave="{00000000-0000-0000-0000-000000000000}"/>
  <bookViews>
    <workbookView xWindow="240" yWindow="500" windowWidth="28560" windowHeight="137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G25" i="1" s="1"/>
  <c r="H24" i="1"/>
  <c r="I24" i="1"/>
  <c r="J24" i="1"/>
  <c r="K24" i="1"/>
  <c r="K25" i="1" s="1"/>
  <c r="L24" i="1"/>
  <c r="C24" i="1"/>
  <c r="G21" i="1"/>
  <c r="K21" i="1"/>
  <c r="D20" i="1"/>
  <c r="D21" i="1" s="1"/>
  <c r="E20" i="1"/>
  <c r="E21" i="1" s="1"/>
  <c r="F20" i="1"/>
  <c r="F21" i="1" s="1"/>
  <c r="G20" i="1"/>
  <c r="H20" i="1"/>
  <c r="H21" i="1" s="1"/>
  <c r="I20" i="1"/>
  <c r="I21" i="1" s="1"/>
  <c r="J20" i="1"/>
  <c r="J21" i="1" s="1"/>
  <c r="K20" i="1"/>
  <c r="L20" i="1"/>
  <c r="L21" i="1" s="1"/>
  <c r="C20" i="1"/>
  <c r="C21" i="1" s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F25" i="1" l="1"/>
  <c r="J25" i="1"/>
  <c r="C25" i="1"/>
  <c r="I25" i="1"/>
  <c r="E25" i="1"/>
  <c r="L25" i="1"/>
  <c r="H25" i="1"/>
  <c r="D25" i="1"/>
</calcChain>
</file>

<file path=xl/sharedStrings.xml><?xml version="1.0" encoding="utf-8"?>
<sst xmlns="http://schemas.openxmlformats.org/spreadsheetml/2006/main" count="79" uniqueCount="53">
  <si>
    <t>Año Fiscal:</t>
  </si>
  <si>
    <t/>
  </si>
  <si>
    <t>Vigencia:</t>
  </si>
  <si>
    <t>Actual</t>
  </si>
  <si>
    <t>Periodo:</t>
  </si>
  <si>
    <t>Enero-Abril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</si>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</sst>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4" fillId="6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9" fillId="0" borderId="0" xfId="1" applyNumberFormat="1" applyFont="1" applyFill="1" applyBorder="1"/>
    <xf numFmtId="0" fontId="8" fillId="6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8" fillId="5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53376" y="0"/>
          <a:ext cx="158114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selection activeCell="E7" sqref="E7"/>
    </sheetView>
  </sheetViews>
  <sheetFormatPr baseColWidth="10" defaultRowHeight="15" x14ac:dyDescent="0.2"/>
  <cols>
    <col min="1" max="1" width="14.33203125" customWidth="1"/>
    <col min="2" max="2" width="27.5" customWidth="1"/>
    <col min="3" max="3" width="16" style="5" customWidth="1"/>
    <col min="4" max="4" width="13.83203125" style="5" customWidth="1"/>
    <col min="5" max="6" width="13.5" style="5" customWidth="1"/>
    <col min="7" max="7" width="14.5" style="5" customWidth="1"/>
    <col min="8" max="12" width="16" style="5" customWidth="1"/>
    <col min="13" max="13" width="0" hidden="1" customWidth="1"/>
    <col min="14" max="14" width="6.5" customWidth="1"/>
  </cols>
  <sheetData>
    <row r="1" spans="1:12" x14ac:dyDescent="0.2">
      <c r="A1" s="2" t="s">
        <v>1</v>
      </c>
      <c r="B1" s="1" t="s">
        <v>0</v>
      </c>
      <c r="C1" s="3">
        <v>2021</v>
      </c>
      <c r="D1" s="24" t="s">
        <v>1</v>
      </c>
      <c r="E1" s="25"/>
      <c r="F1" s="24" t="s">
        <v>1</v>
      </c>
      <c r="G1" s="24" t="s">
        <v>1</v>
      </c>
      <c r="H1" s="24" t="s">
        <v>1</v>
      </c>
      <c r="I1" s="24" t="s">
        <v>1</v>
      </c>
      <c r="J1" s="24" t="s">
        <v>1</v>
      </c>
      <c r="K1" s="4" t="s">
        <v>1</v>
      </c>
      <c r="L1" s="4" t="s">
        <v>1</v>
      </c>
    </row>
    <row r="2" spans="1:12" x14ac:dyDescent="0.2">
      <c r="A2" s="2" t="s">
        <v>1</v>
      </c>
      <c r="B2" s="1" t="s">
        <v>2</v>
      </c>
      <c r="C2" s="3" t="s">
        <v>3</v>
      </c>
      <c r="D2" s="24" t="s">
        <v>1</v>
      </c>
      <c r="E2" s="25"/>
      <c r="F2" s="24" t="s">
        <v>1</v>
      </c>
      <c r="G2" s="24" t="s">
        <v>1</v>
      </c>
      <c r="H2" s="24" t="s">
        <v>1</v>
      </c>
      <c r="I2" s="24" t="s">
        <v>1</v>
      </c>
      <c r="J2" s="24" t="s">
        <v>1</v>
      </c>
      <c r="K2" s="4" t="s">
        <v>1</v>
      </c>
      <c r="L2" s="4" t="s">
        <v>1</v>
      </c>
    </row>
    <row r="3" spans="1:12" x14ac:dyDescent="0.2">
      <c r="A3" s="2" t="s">
        <v>1</v>
      </c>
      <c r="B3" s="14" t="s">
        <v>4</v>
      </c>
      <c r="C3" s="15" t="s">
        <v>5</v>
      </c>
      <c r="D3" s="24" t="s">
        <v>1</v>
      </c>
      <c r="E3" s="25"/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4" t="s">
        <v>1</v>
      </c>
      <c r="L3" s="4" t="s">
        <v>1</v>
      </c>
    </row>
    <row r="4" spans="1:12" s="6" customFormat="1" ht="26.25" customHeight="1" x14ac:dyDescent="0.2">
      <c r="A4" s="7" t="s">
        <v>6</v>
      </c>
      <c r="B4" s="7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 x14ac:dyDescent="0.2">
      <c r="A5" s="8" t="s">
        <v>18</v>
      </c>
      <c r="B5" s="9" t="s">
        <v>19</v>
      </c>
      <c r="C5" s="17">
        <v>203183000000</v>
      </c>
      <c r="D5" s="17">
        <v>0</v>
      </c>
      <c r="E5" s="17">
        <v>1425000000</v>
      </c>
      <c r="F5" s="17">
        <v>201758000000</v>
      </c>
      <c r="G5" s="17">
        <v>0</v>
      </c>
      <c r="H5" s="17">
        <v>58539151191</v>
      </c>
      <c r="I5" s="17">
        <v>143218848809</v>
      </c>
      <c r="J5" s="17">
        <v>58099151191</v>
      </c>
      <c r="K5" s="17">
        <v>58099151191</v>
      </c>
      <c r="L5" s="17">
        <v>58099151191</v>
      </c>
    </row>
    <row r="6" spans="1:12" ht="24" x14ac:dyDescent="0.2">
      <c r="A6" s="8" t="s">
        <v>20</v>
      </c>
      <c r="B6" s="9" t="s">
        <v>21</v>
      </c>
      <c r="C6" s="17">
        <v>78048000000</v>
      </c>
      <c r="D6" s="17">
        <v>0</v>
      </c>
      <c r="E6" s="17">
        <v>1500000000</v>
      </c>
      <c r="F6" s="17">
        <v>76548000000</v>
      </c>
      <c r="G6" s="17">
        <v>0</v>
      </c>
      <c r="H6" s="17">
        <v>19416269943</v>
      </c>
      <c r="I6" s="17">
        <v>57131730057</v>
      </c>
      <c r="J6" s="17">
        <v>19416269943</v>
      </c>
      <c r="K6" s="17">
        <v>19416269943</v>
      </c>
      <c r="L6" s="17">
        <v>19416269943</v>
      </c>
    </row>
    <row r="7" spans="1:12" ht="24" x14ac:dyDescent="0.2">
      <c r="A7" s="8" t="s">
        <v>22</v>
      </c>
      <c r="B7" s="9" t="s">
        <v>23</v>
      </c>
      <c r="C7" s="17">
        <v>9991000000</v>
      </c>
      <c r="D7" s="17">
        <v>0</v>
      </c>
      <c r="E7" s="17">
        <v>0</v>
      </c>
      <c r="F7" s="17">
        <v>9991000000</v>
      </c>
      <c r="G7" s="17">
        <v>0</v>
      </c>
      <c r="H7" s="17">
        <v>1580459101</v>
      </c>
      <c r="I7" s="17">
        <v>8410540899</v>
      </c>
      <c r="J7" s="17">
        <v>1580459101</v>
      </c>
      <c r="K7" s="17">
        <v>1580459101</v>
      </c>
      <c r="L7" s="17">
        <v>1580459101</v>
      </c>
    </row>
    <row r="8" spans="1:12" s="11" customFormat="1" x14ac:dyDescent="0.2">
      <c r="A8" s="27" t="s">
        <v>46</v>
      </c>
      <c r="B8" s="27"/>
      <c r="C8" s="18">
        <f>SUM(C5:C7)</f>
        <v>291222000000</v>
      </c>
      <c r="D8" s="18">
        <f t="shared" ref="D8:L8" si="0">SUM(D5:D7)</f>
        <v>0</v>
      </c>
      <c r="E8" s="18">
        <f t="shared" si="0"/>
        <v>2925000000</v>
      </c>
      <c r="F8" s="18">
        <f t="shared" si="0"/>
        <v>288297000000</v>
      </c>
      <c r="G8" s="18">
        <f t="shared" si="0"/>
        <v>0</v>
      </c>
      <c r="H8" s="18">
        <f t="shared" si="0"/>
        <v>79535880235</v>
      </c>
      <c r="I8" s="18">
        <f t="shared" si="0"/>
        <v>208761119765</v>
      </c>
      <c r="J8" s="18">
        <f t="shared" si="0"/>
        <v>79095880235</v>
      </c>
      <c r="K8" s="18">
        <f t="shared" si="0"/>
        <v>79095880235</v>
      </c>
      <c r="L8" s="18">
        <f t="shared" si="0"/>
        <v>79095880235</v>
      </c>
    </row>
    <row r="9" spans="1:12" ht="24" x14ac:dyDescent="0.2">
      <c r="A9" s="8" t="s">
        <v>24</v>
      </c>
      <c r="B9" s="9" t="s">
        <v>25</v>
      </c>
      <c r="C9" s="17">
        <v>1959000000</v>
      </c>
      <c r="D9" s="17">
        <v>395600000</v>
      </c>
      <c r="E9" s="17">
        <v>0</v>
      </c>
      <c r="F9" s="17">
        <v>2354600000</v>
      </c>
      <c r="G9" s="17">
        <v>0</v>
      </c>
      <c r="H9" s="17">
        <v>598307600</v>
      </c>
      <c r="I9" s="17">
        <v>1756292400</v>
      </c>
      <c r="J9" s="17">
        <v>8307600</v>
      </c>
      <c r="K9" s="17">
        <v>0</v>
      </c>
      <c r="L9" s="17">
        <v>0</v>
      </c>
    </row>
    <row r="10" spans="1:12" ht="24" x14ac:dyDescent="0.2">
      <c r="A10" s="8" t="s">
        <v>26</v>
      </c>
      <c r="B10" s="9" t="s">
        <v>27</v>
      </c>
      <c r="C10" s="17">
        <v>39378000000</v>
      </c>
      <c r="D10" s="17">
        <v>21054399503</v>
      </c>
      <c r="E10" s="17">
        <v>0</v>
      </c>
      <c r="F10" s="17">
        <v>60432399503</v>
      </c>
      <c r="G10" s="17">
        <v>0</v>
      </c>
      <c r="H10" s="17">
        <v>58507011708</v>
      </c>
      <c r="I10" s="17">
        <v>1925387795</v>
      </c>
      <c r="J10" s="17">
        <v>45052810092</v>
      </c>
      <c r="K10" s="17">
        <v>10082457258</v>
      </c>
      <c r="L10" s="17">
        <v>8774967021</v>
      </c>
    </row>
    <row r="11" spans="1:12" s="11" customFormat="1" x14ac:dyDescent="0.2">
      <c r="A11" s="27" t="s">
        <v>47</v>
      </c>
      <c r="B11" s="27"/>
      <c r="C11" s="18">
        <f>SUM(C9:C10)</f>
        <v>41337000000</v>
      </c>
      <c r="D11" s="18">
        <f t="shared" ref="D11:L11" si="1">SUM(D9:D10)</f>
        <v>21449999503</v>
      </c>
      <c r="E11" s="18">
        <f t="shared" si="1"/>
        <v>0</v>
      </c>
      <c r="F11" s="18">
        <f t="shared" si="1"/>
        <v>62786999503</v>
      </c>
      <c r="G11" s="18">
        <f t="shared" si="1"/>
        <v>0</v>
      </c>
      <c r="H11" s="18">
        <f t="shared" si="1"/>
        <v>59105319308</v>
      </c>
      <c r="I11" s="18">
        <f t="shared" si="1"/>
        <v>3681680195</v>
      </c>
      <c r="J11" s="18">
        <f t="shared" si="1"/>
        <v>45061117692</v>
      </c>
      <c r="K11" s="18">
        <f t="shared" si="1"/>
        <v>10082457258</v>
      </c>
      <c r="L11" s="18">
        <f t="shared" si="1"/>
        <v>8774967021</v>
      </c>
    </row>
    <row r="12" spans="1:12" ht="36" x14ac:dyDescent="0.2">
      <c r="A12" s="8" t="s">
        <v>28</v>
      </c>
      <c r="B12" s="9" t="s">
        <v>29</v>
      </c>
      <c r="C12" s="17">
        <v>31400429179</v>
      </c>
      <c r="D12" s="17">
        <v>0</v>
      </c>
      <c r="E12" s="17">
        <v>18918429179</v>
      </c>
      <c r="F12" s="17">
        <v>12482000000</v>
      </c>
      <c r="G12" s="17">
        <v>12482000000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6" x14ac:dyDescent="0.2">
      <c r="A13" s="8" t="s">
        <v>30</v>
      </c>
      <c r="B13" s="9" t="s">
        <v>31</v>
      </c>
      <c r="C13" s="17">
        <v>48000000</v>
      </c>
      <c r="D13" s="17">
        <v>0</v>
      </c>
      <c r="E13" s="17">
        <v>0</v>
      </c>
      <c r="F13" s="17">
        <v>48000000</v>
      </c>
      <c r="G13" s="17">
        <v>0</v>
      </c>
      <c r="H13" s="17">
        <v>40924714</v>
      </c>
      <c r="I13" s="17">
        <v>7075286</v>
      </c>
      <c r="J13" s="17">
        <v>40924714</v>
      </c>
      <c r="K13" s="17">
        <v>37066857</v>
      </c>
      <c r="L13" s="17">
        <v>37066857</v>
      </c>
    </row>
    <row r="14" spans="1:12" x14ac:dyDescent="0.2">
      <c r="A14" s="8" t="s">
        <v>32</v>
      </c>
      <c r="B14" s="9" t="s">
        <v>33</v>
      </c>
      <c r="C14" s="17">
        <v>0</v>
      </c>
      <c r="D14" s="17">
        <v>393429676</v>
      </c>
      <c r="E14" s="17">
        <v>0</v>
      </c>
      <c r="F14" s="17">
        <v>393429676</v>
      </c>
      <c r="G14" s="17">
        <v>0</v>
      </c>
      <c r="H14" s="17">
        <v>393428095</v>
      </c>
      <c r="I14" s="17">
        <v>1581</v>
      </c>
      <c r="J14" s="17">
        <v>393428095</v>
      </c>
      <c r="K14" s="17">
        <v>393428095</v>
      </c>
      <c r="L14" s="17">
        <v>393428095</v>
      </c>
    </row>
    <row r="15" spans="1:12" s="11" customFormat="1" x14ac:dyDescent="0.2">
      <c r="A15" s="27" t="s">
        <v>48</v>
      </c>
      <c r="B15" s="27"/>
      <c r="C15" s="18">
        <f>SUM(C12:C14)</f>
        <v>31448429179</v>
      </c>
      <c r="D15" s="18">
        <f t="shared" ref="D15:L15" si="2">SUM(D12:D14)</f>
        <v>393429676</v>
      </c>
      <c r="E15" s="18">
        <f t="shared" si="2"/>
        <v>18918429179</v>
      </c>
      <c r="F15" s="18">
        <f t="shared" si="2"/>
        <v>12923429676</v>
      </c>
      <c r="G15" s="18">
        <f t="shared" si="2"/>
        <v>12482000000</v>
      </c>
      <c r="H15" s="18">
        <f t="shared" si="2"/>
        <v>434352809</v>
      </c>
      <c r="I15" s="18">
        <f t="shared" si="2"/>
        <v>7076867</v>
      </c>
      <c r="J15" s="18">
        <f t="shared" si="2"/>
        <v>434352809</v>
      </c>
      <c r="K15" s="18">
        <f t="shared" si="2"/>
        <v>430494952</v>
      </c>
      <c r="L15" s="18">
        <f t="shared" si="2"/>
        <v>430494952</v>
      </c>
    </row>
    <row r="16" spans="1:12" x14ac:dyDescent="0.2">
      <c r="A16" s="8" t="s">
        <v>34</v>
      </c>
      <c r="B16" s="9" t="s">
        <v>35</v>
      </c>
      <c r="C16" s="17">
        <v>117000000</v>
      </c>
      <c r="D16" s="17">
        <v>0</v>
      </c>
      <c r="E16" s="17">
        <v>0</v>
      </c>
      <c r="F16" s="17">
        <v>117000000</v>
      </c>
      <c r="G16" s="17">
        <v>0</v>
      </c>
      <c r="H16" s="17">
        <v>11831550</v>
      </c>
      <c r="I16" s="17">
        <v>105168450</v>
      </c>
      <c r="J16" s="17">
        <v>11831550</v>
      </c>
      <c r="K16" s="17">
        <v>11831550</v>
      </c>
      <c r="L16" s="17">
        <v>11831550</v>
      </c>
    </row>
    <row r="17" spans="1:12" x14ac:dyDescent="0.2">
      <c r="A17" s="8" t="s">
        <v>36</v>
      </c>
      <c r="B17" s="9" t="s">
        <v>37</v>
      </c>
      <c r="C17" s="17">
        <v>64000000</v>
      </c>
      <c r="D17" s="17">
        <v>0</v>
      </c>
      <c r="E17" s="17">
        <v>0</v>
      </c>
      <c r="F17" s="17">
        <v>64000000</v>
      </c>
      <c r="G17" s="17">
        <v>0</v>
      </c>
      <c r="H17" s="17">
        <v>0</v>
      </c>
      <c r="I17" s="17">
        <v>64000000</v>
      </c>
      <c r="J17" s="17">
        <v>0</v>
      </c>
      <c r="K17" s="17">
        <v>0</v>
      </c>
      <c r="L17" s="17">
        <v>0</v>
      </c>
    </row>
    <row r="18" spans="1:12" x14ac:dyDescent="0.2">
      <c r="A18" s="8" t="s">
        <v>38</v>
      </c>
      <c r="B18" s="9" t="s">
        <v>39</v>
      </c>
      <c r="C18" s="17">
        <v>469000000</v>
      </c>
      <c r="D18" s="17">
        <v>0</v>
      </c>
      <c r="E18" s="17">
        <v>0</v>
      </c>
      <c r="F18" s="17">
        <v>469000000</v>
      </c>
      <c r="G18" s="17">
        <v>0</v>
      </c>
      <c r="H18" s="17">
        <v>0</v>
      </c>
      <c r="I18" s="17">
        <v>469000000</v>
      </c>
      <c r="J18" s="17">
        <v>0</v>
      </c>
      <c r="K18" s="17">
        <v>0</v>
      </c>
      <c r="L18" s="17">
        <v>0</v>
      </c>
    </row>
    <row r="19" spans="1:12" ht="24" x14ac:dyDescent="0.2">
      <c r="A19" s="8" t="s">
        <v>40</v>
      </c>
      <c r="B19" s="9" t="s">
        <v>41</v>
      </c>
      <c r="C19" s="17">
        <v>5000000</v>
      </c>
      <c r="D19" s="17">
        <v>0</v>
      </c>
      <c r="E19" s="17">
        <v>0</v>
      </c>
      <c r="F19" s="17">
        <v>5000000</v>
      </c>
      <c r="G19" s="17">
        <v>0</v>
      </c>
      <c r="H19" s="17">
        <v>0</v>
      </c>
      <c r="I19" s="17">
        <v>5000000</v>
      </c>
      <c r="J19" s="17">
        <v>0</v>
      </c>
      <c r="K19" s="17">
        <v>0</v>
      </c>
      <c r="L19" s="17">
        <v>0</v>
      </c>
    </row>
    <row r="20" spans="1:12" s="11" customFormat="1" ht="26.25" customHeight="1" x14ac:dyDescent="0.2">
      <c r="A20" s="27" t="s">
        <v>49</v>
      </c>
      <c r="B20" s="27"/>
      <c r="C20" s="18">
        <f>SUM(C16:C19)</f>
        <v>655000000</v>
      </c>
      <c r="D20" s="18">
        <f t="shared" ref="D20:L20" si="3">SUM(D16:D19)</f>
        <v>0</v>
      </c>
      <c r="E20" s="18">
        <f t="shared" si="3"/>
        <v>0</v>
      </c>
      <c r="F20" s="18">
        <f t="shared" si="3"/>
        <v>655000000</v>
      </c>
      <c r="G20" s="18">
        <f t="shared" si="3"/>
        <v>0</v>
      </c>
      <c r="H20" s="18">
        <f t="shared" si="3"/>
        <v>11831550</v>
      </c>
      <c r="I20" s="18">
        <f t="shared" si="3"/>
        <v>643168450</v>
      </c>
      <c r="J20" s="18">
        <f t="shared" si="3"/>
        <v>11831550</v>
      </c>
      <c r="K20" s="18">
        <f t="shared" si="3"/>
        <v>11831550</v>
      </c>
      <c r="L20" s="18">
        <f t="shared" si="3"/>
        <v>11831550</v>
      </c>
    </row>
    <row r="21" spans="1:12" s="10" customFormat="1" x14ac:dyDescent="0.2">
      <c r="A21" s="28" t="s">
        <v>50</v>
      </c>
      <c r="B21" s="28"/>
      <c r="C21" s="19">
        <f>+C20+C15+C11+C8</f>
        <v>364662429179</v>
      </c>
      <c r="D21" s="19">
        <f t="shared" ref="D21:L21" si="4">+D20+D15+D11+D8</f>
        <v>21843429179</v>
      </c>
      <c r="E21" s="19">
        <f t="shared" si="4"/>
        <v>21843429179</v>
      </c>
      <c r="F21" s="19">
        <f t="shared" si="4"/>
        <v>364662429179</v>
      </c>
      <c r="G21" s="19">
        <f t="shared" si="4"/>
        <v>12482000000</v>
      </c>
      <c r="H21" s="19">
        <f t="shared" si="4"/>
        <v>139087383902</v>
      </c>
      <c r="I21" s="19">
        <f t="shared" si="4"/>
        <v>213093045277</v>
      </c>
      <c r="J21" s="19">
        <f t="shared" si="4"/>
        <v>124603182286</v>
      </c>
      <c r="K21" s="19">
        <f t="shared" si="4"/>
        <v>89620663995</v>
      </c>
      <c r="L21" s="19">
        <f t="shared" si="4"/>
        <v>88313173758</v>
      </c>
    </row>
    <row r="22" spans="1:12" ht="60" x14ac:dyDescent="0.2">
      <c r="A22" s="20" t="s">
        <v>42</v>
      </c>
      <c r="B22" s="21" t="s">
        <v>43</v>
      </c>
      <c r="C22" s="17">
        <v>43000000000</v>
      </c>
      <c r="D22" s="17">
        <v>0</v>
      </c>
      <c r="E22" s="17">
        <v>0</v>
      </c>
      <c r="F22" s="17">
        <v>43000000000</v>
      </c>
      <c r="G22" s="17">
        <v>0</v>
      </c>
      <c r="H22" s="17">
        <v>43000000000</v>
      </c>
      <c r="I22" s="17">
        <v>0</v>
      </c>
      <c r="J22" s="17">
        <v>43000000000</v>
      </c>
      <c r="K22" s="17">
        <v>11644484035</v>
      </c>
      <c r="L22" s="17">
        <v>11569020865</v>
      </c>
    </row>
    <row r="23" spans="1:12" ht="48" x14ac:dyDescent="0.2">
      <c r="A23" s="20" t="s">
        <v>44</v>
      </c>
      <c r="B23" s="21" t="s">
        <v>45</v>
      </c>
      <c r="C23" s="17">
        <v>0</v>
      </c>
      <c r="D23" s="17">
        <v>21645567913</v>
      </c>
      <c r="E23" s="17">
        <v>0</v>
      </c>
      <c r="F23" s="17">
        <v>21645567913</v>
      </c>
      <c r="G23" s="17">
        <v>0</v>
      </c>
      <c r="H23" s="17">
        <v>0</v>
      </c>
      <c r="I23" s="17">
        <v>21645567913</v>
      </c>
      <c r="J23" s="17">
        <v>0</v>
      </c>
      <c r="K23" s="17">
        <v>0</v>
      </c>
      <c r="L23" s="17">
        <v>0</v>
      </c>
    </row>
    <row r="24" spans="1:12" s="12" customFormat="1" x14ac:dyDescent="0.2">
      <c r="A24" s="29" t="s">
        <v>51</v>
      </c>
      <c r="B24" s="29"/>
      <c r="C24" s="22">
        <f>SUM(C22:C23)</f>
        <v>43000000000</v>
      </c>
      <c r="D24" s="22">
        <f t="shared" ref="D24:L24" si="5">SUM(D22:D23)</f>
        <v>21645567913</v>
      </c>
      <c r="E24" s="22">
        <f t="shared" si="5"/>
        <v>0</v>
      </c>
      <c r="F24" s="22">
        <f t="shared" si="5"/>
        <v>64645567913</v>
      </c>
      <c r="G24" s="22">
        <f t="shared" si="5"/>
        <v>0</v>
      </c>
      <c r="H24" s="22">
        <f t="shared" si="5"/>
        <v>43000000000</v>
      </c>
      <c r="I24" s="22">
        <f t="shared" si="5"/>
        <v>21645567913</v>
      </c>
      <c r="J24" s="22">
        <f t="shared" si="5"/>
        <v>43000000000</v>
      </c>
      <c r="K24" s="22">
        <f t="shared" si="5"/>
        <v>11644484035</v>
      </c>
      <c r="L24" s="22">
        <f t="shared" si="5"/>
        <v>11569020865</v>
      </c>
    </row>
    <row r="25" spans="1:12" s="13" customFormat="1" x14ac:dyDescent="0.2">
      <c r="A25" s="26" t="s">
        <v>52</v>
      </c>
      <c r="B25" s="26"/>
      <c r="C25" s="23">
        <f>+C24+C21</f>
        <v>407662429179</v>
      </c>
      <c r="D25" s="23">
        <f t="shared" ref="D25:L25" si="6">+D24+D21</f>
        <v>43488997092</v>
      </c>
      <c r="E25" s="23">
        <f t="shared" si="6"/>
        <v>21843429179</v>
      </c>
      <c r="F25" s="23">
        <f t="shared" si="6"/>
        <v>429307997092</v>
      </c>
      <c r="G25" s="23">
        <f t="shared" si="6"/>
        <v>12482000000</v>
      </c>
      <c r="H25" s="23">
        <f t="shared" si="6"/>
        <v>182087383902</v>
      </c>
      <c r="I25" s="23">
        <f t="shared" si="6"/>
        <v>234738613190</v>
      </c>
      <c r="J25" s="23">
        <f t="shared" si="6"/>
        <v>167603182286</v>
      </c>
      <c r="K25" s="23">
        <f t="shared" si="6"/>
        <v>101265148030</v>
      </c>
      <c r="L25" s="23">
        <f t="shared" si="6"/>
        <v>99882194623</v>
      </c>
    </row>
    <row r="26" spans="1:12" ht="34" customHeight="1" x14ac:dyDescent="0.2"/>
  </sheetData>
  <mergeCells count="7">
    <mergeCell ref="A25:B25"/>
    <mergeCell ref="A8:B8"/>
    <mergeCell ref="A11:B11"/>
    <mergeCell ref="A15:B15"/>
    <mergeCell ref="A20:B20"/>
    <mergeCell ref="A21:B21"/>
    <mergeCell ref="A24:B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Posso</cp:lastModifiedBy>
  <dcterms:created xsi:type="dcterms:W3CDTF">2021-05-03T16:59:58Z</dcterms:created>
  <dcterms:modified xsi:type="dcterms:W3CDTF">2021-05-04T17:19:23Z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